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8" yWindow="1800" windowWidth="13092" windowHeight="8712" activeTab="0"/>
  </bookViews>
  <sheets>
    <sheet name="(様式1)認定申請書" sheetId="1" r:id="rId1"/>
    <sheet name="(様式2)履行報告書" sheetId="2" r:id="rId2"/>
    <sheet name="(記載例)履行報告書" sheetId="3" r:id="rId3"/>
  </sheets>
  <definedNames>
    <definedName name="_xlnm.Print_Area" localSheetId="2">'(記載例)履行報告書'!$A$1:$T$36</definedName>
    <definedName name="_xlnm.Print_Area" localSheetId="0">'(様式1)認定申請書'!$A$1:$E$21</definedName>
    <definedName name="_xlnm.Print_Area" localSheetId="1">'(様式2)履行報告書'!$A$1:$T$36</definedName>
  </definedNames>
  <calcPr fullCalcOnLoad="1"/>
</workbook>
</file>

<file path=xl/sharedStrings.xml><?xml version="1.0" encoding="utf-8"?>
<sst xmlns="http://schemas.openxmlformats.org/spreadsheetml/2006/main" count="145" uniqueCount="63">
  <si>
    <t xml:space="preserve">   注３．中間前払金請求時の進捗率の記入に当たっては,事前に監督職員と協議すること。</t>
  </si>
  <si>
    <t>中間前金払認定申請書</t>
  </si>
  <si>
    <t>工事名</t>
  </si>
  <si>
    <t>工事場所</t>
  </si>
  <si>
    <t>工期</t>
  </si>
  <si>
    <t>円</t>
  </si>
  <si>
    <t>　上記工事について，中間前払金に係る認定を申請します。</t>
  </si>
  <si>
    <t>工　　　種　　　等</t>
  </si>
  <si>
    <t>工　　　　　　　　程　　　　　　　　表</t>
  </si>
  <si>
    <t>工事</t>
  </si>
  <si>
    <t>予定</t>
  </si>
  <si>
    <t>実施</t>
  </si>
  <si>
    <t>計</t>
  </si>
  <si>
    <t xml:space="preserve">   注１．工種等及び工程表の欄は適宜増減すること。</t>
  </si>
  <si>
    <t>工    事    履    行　　報　　告　　書</t>
  </si>
  <si>
    <t>（工期の中間日：</t>
  </si>
  <si>
    <t>工事名：</t>
  </si>
  <si>
    <t>進捗率(%)</t>
  </si>
  <si>
    <t>出来高率(%)</t>
  </si>
  <si>
    <t>構成率(%)</t>
  </si>
  <si>
    <t>報告日：</t>
  </si>
  <si>
    <t>見積額</t>
  </si>
  <si>
    <t>(千円)</t>
  </si>
  <si>
    <t>請負者名称：</t>
  </si>
  <si>
    <t>現場代理人：</t>
  </si>
  <si>
    <t>上記のとおり、報告を確認します。</t>
  </si>
  <si>
    <t>監督職員</t>
  </si>
  <si>
    <t>所属長</t>
  </si>
  <si>
    <t>）</t>
  </si>
  <si>
    <t>①</t>
  </si>
  <si>
    <t>②</t>
  </si>
  <si>
    <t>①×②÷100</t>
  </si>
  <si>
    <t>工　期：</t>
  </si>
  <si>
    <t>備　考</t>
  </si>
  <si>
    <t>～</t>
  </si>
  <si>
    <t xml:space="preserve">   注２．工種等欄の分類項目については，監督職員との協議による。</t>
  </si>
  <si>
    <t>～</t>
  </si>
  <si>
    <t>）</t>
  </si>
  <si>
    <t>①</t>
  </si>
  <si>
    <t>②</t>
  </si>
  <si>
    <t>①×②÷100</t>
  </si>
  <si>
    <t>土工</t>
  </si>
  <si>
    <t>擁壁工</t>
  </si>
  <si>
    <t>舗装工</t>
  </si>
  <si>
    <t>5月</t>
  </si>
  <si>
    <t>6月</t>
  </si>
  <si>
    <t>7月</t>
  </si>
  <si>
    <t>8月</t>
  </si>
  <si>
    <t>9月</t>
  </si>
  <si>
    <t>10月</t>
  </si>
  <si>
    <t>摘要</t>
  </si>
  <si>
    <t>所　在　地　</t>
  </si>
  <si>
    <t>商号又は名称　</t>
  </si>
  <si>
    <t>係長</t>
  </si>
  <si>
    <t>課長補佐</t>
  </si>
  <si>
    <t>令和   年   月   日</t>
  </si>
  <si>
    <t>令和  年   月   日</t>
  </si>
  <si>
    <t>令和元年６月１日</t>
  </si>
  <si>
    <t>令和元年10月15日</t>
  </si>
  <si>
    <t>令和元年８月８日</t>
  </si>
  <si>
    <t>請負代金額</t>
  </si>
  <si>
    <t>代表者職／氏名</t>
  </si>
  <si>
    <t>　（提出先）　高知市長　桑名　龍吾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</si>
</sst>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  <numFmt numFmtId="178" formatCode="0.0_ "/>
    <numFmt numFmtId="179" formatCode="0_ "/>
    <numFmt numFmtId="180" formatCode="0.00_ "/>
    <numFmt numFmtId="181" formatCode="0.0%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u val="single"/>
      <sz val="10.5"/>
      <name val="ＭＳ 明朝"/>
      <family val="1"/>
    </font>
    <font>
      <b/>
      <sz val="18"/>
      <name val="ＭＳ ゴシック"/>
      <family val="3"/>
    </font>
    <font>
      <sz val="18"/>
      <name val="ＭＳ ゴシック"/>
      <family val="3"/>
    </font>
    <font>
      <sz val="9"/>
      <name val="ＭＳ 明朝"/>
      <family val="1"/>
    </font>
    <font>
      <b/>
      <sz val="10.5"/>
      <name val="ＭＳ ゴシック"/>
      <family val="3"/>
    </font>
    <font>
      <b/>
      <sz val="11"/>
      <name val="ＭＳ ゴシック"/>
      <family val="3"/>
    </font>
    <font>
      <b/>
      <sz val="10.5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176" fontId="6" fillId="0" borderId="2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shrinkToFit="1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2" xfId="0" applyFont="1" applyBorder="1" applyAlignment="1">
      <alignment vertical="center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vertical="center"/>
    </xf>
    <xf numFmtId="0" fontId="7" fillId="0" borderId="30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32" xfId="0" applyFont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 shrinkToFit="1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3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/>
      <protection locked="0"/>
    </xf>
    <xf numFmtId="0" fontId="7" fillId="0" borderId="31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13" fillId="0" borderId="32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7" fontId="6" fillId="0" borderId="10" xfId="0" applyNumberFormat="1" applyFont="1" applyBorder="1" applyAlignment="1">
      <alignment vertical="center"/>
    </xf>
    <xf numFmtId="177" fontId="6" fillId="0" borderId="21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2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0" fontId="6" fillId="0" borderId="11" xfId="0" applyNumberFormat="1" applyFont="1" applyBorder="1" applyAlignment="1">
      <alignment vertical="center"/>
    </xf>
    <xf numFmtId="0" fontId="7" fillId="0" borderId="22" xfId="0" applyFont="1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8" fillId="0" borderId="27" xfId="0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176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8" fillId="0" borderId="25" xfId="0" applyFont="1" applyBorder="1" applyAlignment="1" applyProtection="1">
      <alignment horizontal="center" vertical="center"/>
      <protection locked="0"/>
    </xf>
    <xf numFmtId="38" fontId="7" fillId="0" borderId="23" xfId="48" applyFont="1" applyBorder="1" applyAlignment="1" applyProtection="1">
      <alignment vertical="center" shrinkToFit="1"/>
      <protection/>
    </xf>
    <xf numFmtId="0" fontId="8" fillId="0" borderId="25" xfId="0" applyFont="1" applyBorder="1" applyAlignment="1" applyProtection="1">
      <alignment vertical="center" shrinkToFit="1"/>
      <protection/>
    </xf>
    <xf numFmtId="180" fontId="7" fillId="0" borderId="23" xfId="42" applyNumberFormat="1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vertical="center"/>
      <protection locked="0"/>
    </xf>
    <xf numFmtId="180" fontId="9" fillId="0" borderId="38" xfId="0" applyNumberFormat="1" applyFont="1" applyBorder="1" applyAlignment="1" applyProtection="1">
      <alignment vertical="center" shrinkToFit="1"/>
      <protection/>
    </xf>
    <xf numFmtId="0" fontId="8" fillId="0" borderId="39" xfId="0" applyFont="1" applyBorder="1" applyAlignment="1" applyProtection="1">
      <alignment vertical="center" shrinkToFit="1"/>
      <protection/>
    </xf>
    <xf numFmtId="0" fontId="9" fillId="0" borderId="40" xfId="0" applyFont="1" applyBorder="1" applyAlignment="1" applyProtection="1">
      <alignment vertical="center"/>
      <protection/>
    </xf>
    <xf numFmtId="0" fontId="8" fillId="0" borderId="41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0" fontId="7" fillId="0" borderId="42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38" fontId="7" fillId="0" borderId="23" xfId="48" applyFont="1" applyBorder="1" applyAlignment="1" applyProtection="1">
      <alignment vertical="center" shrinkToFit="1"/>
      <protection locked="0"/>
    </xf>
    <xf numFmtId="38" fontId="8" fillId="0" borderId="25" xfId="48" applyFont="1" applyBorder="1" applyAlignment="1" applyProtection="1">
      <alignment vertical="center" shrinkToFit="1"/>
      <protection locked="0"/>
    </xf>
    <xf numFmtId="0" fontId="7" fillId="0" borderId="32" xfId="0" applyFont="1" applyBorder="1" applyAlignment="1" applyProtection="1">
      <alignment horizontal="right" vertical="center"/>
      <protection locked="0"/>
    </xf>
    <xf numFmtId="38" fontId="8" fillId="0" borderId="43" xfId="48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vertical="center"/>
      <protection locked="0"/>
    </xf>
    <xf numFmtId="0" fontId="7" fillId="0" borderId="32" xfId="0" applyFont="1" applyBorder="1" applyAlignment="1" applyProtection="1">
      <alignment vertical="center" shrinkToFit="1"/>
      <protection locked="0"/>
    </xf>
    <xf numFmtId="0" fontId="7" fillId="0" borderId="37" xfId="0" applyFont="1" applyBorder="1" applyAlignment="1" applyProtection="1">
      <alignment horizontal="right" vertical="center"/>
      <protection locked="0"/>
    </xf>
    <xf numFmtId="180" fontId="7" fillId="0" borderId="23" xfId="0" applyNumberFormat="1" applyFont="1" applyBorder="1" applyAlignment="1" applyProtection="1">
      <alignment vertical="center"/>
      <protection locked="0"/>
    </xf>
    <xf numFmtId="180" fontId="8" fillId="0" borderId="43" xfId="0" applyNumberFormat="1" applyFont="1" applyBorder="1" applyAlignment="1" applyProtection="1">
      <alignment vertical="center"/>
      <protection locked="0"/>
    </xf>
    <xf numFmtId="180" fontId="7" fillId="0" borderId="23" xfId="0" applyNumberFormat="1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vertical="center"/>
      <protection/>
    </xf>
    <xf numFmtId="180" fontId="8" fillId="0" borderId="25" xfId="0" applyNumberFormat="1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vertical="center"/>
      <protection locked="0"/>
    </xf>
    <xf numFmtId="0" fontId="8" fillId="0" borderId="25" xfId="0" applyFont="1" applyBorder="1" applyAlignment="1" applyProtection="1">
      <alignment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176" fontId="7" fillId="0" borderId="0" xfId="0" applyNumberFormat="1" applyFont="1" applyAlignment="1" applyProtection="1">
      <alignment horizontal="center" vertical="center" shrinkToFit="1"/>
      <protection locked="0"/>
    </xf>
    <xf numFmtId="0" fontId="7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27" xfId="0" applyFont="1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7" fillId="0" borderId="2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176" fontId="7" fillId="0" borderId="0" xfId="0" applyNumberFormat="1" applyFont="1" applyAlignment="1">
      <alignment horizontal="center" vertical="center" shrinkToFit="1"/>
    </xf>
    <xf numFmtId="176" fontId="7" fillId="0" borderId="0" xfId="0" applyNumberFormat="1" applyFont="1" applyBorder="1" applyAlignment="1">
      <alignment horizontal="center" vertical="center" shrinkToFit="1"/>
    </xf>
    <xf numFmtId="180" fontId="7" fillId="0" borderId="23" xfId="0" applyNumberFormat="1" applyFont="1" applyBorder="1" applyAlignment="1">
      <alignment vertical="center"/>
    </xf>
    <xf numFmtId="180" fontId="8" fillId="0" borderId="25" xfId="0" applyNumberFormat="1" applyFont="1" applyBorder="1" applyAlignment="1">
      <alignment vertical="center"/>
    </xf>
    <xf numFmtId="38" fontId="7" fillId="0" borderId="23" xfId="48" applyFont="1" applyBorder="1" applyAlignment="1">
      <alignment vertical="center" shrinkToFit="1"/>
    </xf>
    <xf numFmtId="38" fontId="8" fillId="0" borderId="25" xfId="48" applyFont="1" applyBorder="1" applyAlignment="1">
      <alignment vertical="center" shrinkToFit="1"/>
    </xf>
    <xf numFmtId="0" fontId="7" fillId="0" borderId="44" xfId="0" applyFont="1" applyBorder="1" applyAlignment="1">
      <alignment horizontal="center" vertical="center"/>
    </xf>
    <xf numFmtId="0" fontId="7" fillId="0" borderId="4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180" fontId="8" fillId="0" borderId="43" xfId="0" applyNumberFormat="1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7" fillId="0" borderId="37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38" fontId="8" fillId="0" borderId="43" xfId="48" applyFont="1" applyBorder="1" applyAlignment="1">
      <alignment vertical="center" shrinkToFit="1"/>
    </xf>
    <xf numFmtId="0" fontId="7" fillId="0" borderId="37" xfId="0" applyFont="1" applyBorder="1" applyAlignment="1">
      <alignment vertical="center"/>
    </xf>
    <xf numFmtId="0" fontId="7" fillId="0" borderId="32" xfId="0" applyFont="1" applyBorder="1" applyAlignment="1">
      <alignment vertical="center" shrinkToFit="1"/>
    </xf>
    <xf numFmtId="176" fontId="7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vertical="center" shrinkToFit="1"/>
    </xf>
    <xf numFmtId="180" fontId="7" fillId="0" borderId="23" xfId="42" applyNumberFormat="1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180" fontId="9" fillId="0" borderId="38" xfId="0" applyNumberFormat="1" applyFont="1" applyBorder="1" applyAlignment="1">
      <alignment vertical="center" shrinkToFit="1"/>
    </xf>
    <xf numFmtId="0" fontId="8" fillId="0" borderId="39" xfId="0" applyFont="1" applyBorder="1" applyAlignment="1">
      <alignment vertical="center" shrinkToFit="1"/>
    </xf>
    <xf numFmtId="0" fontId="9" fillId="0" borderId="40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9">
    <dxf>
      <font>
        <color indexed="10"/>
      </font>
    </dxf>
    <dxf>
      <font>
        <color indexed="9"/>
      </font>
    </dxf>
    <dxf>
      <font>
        <color indexed="48"/>
      </font>
    </dxf>
    <dxf>
      <font>
        <color indexed="10"/>
      </font>
    </dxf>
    <dxf>
      <font>
        <color indexed="9"/>
      </font>
    </dxf>
    <dxf>
      <font>
        <color indexed="48"/>
      </font>
    </dxf>
    <dxf>
      <font>
        <color rgb="FF3366FF"/>
      </font>
      <border/>
    </dxf>
    <dxf>
      <font>
        <color rgb="FFFFFFFF"/>
      </font>
      <border/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257175</xdr:rowOff>
    </xdr:from>
    <xdr:to>
      <xdr:col>11</xdr:col>
      <xdr:colOff>428625</xdr:colOff>
      <xdr:row>29</xdr:row>
      <xdr:rowOff>257175</xdr:rowOff>
    </xdr:to>
    <xdr:sp>
      <xdr:nvSpPr>
        <xdr:cNvPr id="1" name="Line 14"/>
        <xdr:cNvSpPr>
          <a:spLocks/>
        </xdr:cNvSpPr>
      </xdr:nvSpPr>
      <xdr:spPr>
        <a:xfrm>
          <a:off x="952500" y="655320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29</xdr:row>
      <xdr:rowOff>304800</xdr:rowOff>
    </xdr:to>
    <xdr:sp>
      <xdr:nvSpPr>
        <xdr:cNvPr id="2" name="Line 16"/>
        <xdr:cNvSpPr>
          <a:spLocks/>
        </xdr:cNvSpPr>
      </xdr:nvSpPr>
      <xdr:spPr>
        <a:xfrm flipH="1">
          <a:off x="8334375" y="5981700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257175</xdr:rowOff>
    </xdr:from>
    <xdr:to>
      <xdr:col>11</xdr:col>
      <xdr:colOff>428625</xdr:colOff>
      <xdr:row>29</xdr:row>
      <xdr:rowOff>257175</xdr:rowOff>
    </xdr:to>
    <xdr:sp>
      <xdr:nvSpPr>
        <xdr:cNvPr id="1" name="Line 1"/>
        <xdr:cNvSpPr>
          <a:spLocks/>
        </xdr:cNvSpPr>
      </xdr:nvSpPr>
      <xdr:spPr>
        <a:xfrm>
          <a:off x="952500" y="655320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29</xdr:row>
      <xdr:rowOff>304800</xdr:rowOff>
    </xdr:to>
    <xdr:sp>
      <xdr:nvSpPr>
        <xdr:cNvPr id="2" name="Line 2"/>
        <xdr:cNvSpPr>
          <a:spLocks/>
        </xdr:cNvSpPr>
      </xdr:nvSpPr>
      <xdr:spPr>
        <a:xfrm flipH="1">
          <a:off x="8334375" y="5981700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381000</xdr:colOff>
      <xdr:row>8</xdr:row>
      <xdr:rowOff>76200</xdr:rowOff>
    </xdr:from>
    <xdr:to>
      <xdr:col>14</xdr:col>
      <xdr:colOff>304800</xdr:colOff>
      <xdr:row>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5715000" y="1485900"/>
          <a:ext cx="1238250" cy="371475"/>
        </a:xfrm>
        <a:prstGeom prst="wedgeRectCallout">
          <a:avLst>
            <a:gd name="adj1" fmla="val 74240"/>
            <a:gd name="adj2" fmla="val -3275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各工種別に金額で算出し，記入する</a:t>
          </a:r>
        </a:p>
      </xdr:txBody>
    </xdr:sp>
    <xdr:clientData/>
  </xdr:twoCellAnchor>
  <xdr:twoCellAnchor>
    <xdr:from>
      <xdr:col>12</xdr:col>
      <xdr:colOff>47625</xdr:colOff>
      <xdr:row>29</xdr:row>
      <xdr:rowOff>114300</xdr:rowOff>
    </xdr:from>
    <xdr:to>
      <xdr:col>14</xdr:col>
      <xdr:colOff>409575</xdr:colOff>
      <xdr:row>31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819775" y="6410325"/>
          <a:ext cx="1238250" cy="371475"/>
        </a:xfrm>
        <a:prstGeom prst="wedgeRectCallout">
          <a:avLst>
            <a:gd name="adj1" fmla="val 66152"/>
            <a:gd name="adj2" fmla="val -12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契約金額（消費税抜き）になる。</a:t>
          </a:r>
        </a:p>
      </xdr:txBody>
    </xdr:sp>
    <xdr:clientData/>
  </xdr:twoCellAnchor>
  <xdr:twoCellAnchor>
    <xdr:from>
      <xdr:col>14</xdr:col>
      <xdr:colOff>371475</xdr:colOff>
      <xdr:row>2</xdr:row>
      <xdr:rowOff>257175</xdr:rowOff>
    </xdr:from>
    <xdr:to>
      <xdr:col>16</xdr:col>
      <xdr:colOff>542925</xdr:colOff>
      <xdr:row>6</xdr:row>
      <xdr:rowOff>114300</xdr:rowOff>
    </xdr:to>
    <xdr:sp>
      <xdr:nvSpPr>
        <xdr:cNvPr id="5" name="AutoShape 6"/>
        <xdr:cNvSpPr>
          <a:spLocks/>
        </xdr:cNvSpPr>
      </xdr:nvSpPr>
      <xdr:spPr>
        <a:xfrm>
          <a:off x="7019925" y="581025"/>
          <a:ext cx="1228725" cy="609600"/>
        </a:xfrm>
        <a:prstGeom prst="wedgeRectCallout">
          <a:avLst>
            <a:gd name="adj1" fmla="val 23847"/>
            <a:gd name="adj2" fmla="val 9461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記入不要（自動計算される。）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構成率＝見積額／全体の見積額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17</xdr:col>
      <xdr:colOff>76200</xdr:colOff>
      <xdr:row>3</xdr:row>
      <xdr:rowOff>104775</xdr:rowOff>
    </xdr:from>
    <xdr:to>
      <xdr:col>19</xdr:col>
      <xdr:colOff>66675</xdr:colOff>
      <xdr:row>6</xdr:row>
      <xdr:rowOff>114300</xdr:rowOff>
    </xdr:to>
    <xdr:sp>
      <xdr:nvSpPr>
        <xdr:cNvPr id="6" name="AutoShape 7"/>
        <xdr:cNvSpPr>
          <a:spLocks/>
        </xdr:cNvSpPr>
      </xdr:nvSpPr>
      <xdr:spPr>
        <a:xfrm>
          <a:off x="8401050" y="695325"/>
          <a:ext cx="1228725" cy="495300"/>
        </a:xfrm>
        <a:prstGeom prst="wedgeRectCallout">
          <a:avLst>
            <a:gd name="adj1" fmla="val -28569"/>
            <a:gd name="adj2" fmla="val 10609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進捗率＝当該工種の出来高数量／当該工種全体の設計数量</a:t>
          </a:r>
        </a:p>
      </xdr:txBody>
    </xdr:sp>
    <xdr:clientData/>
  </xdr:twoCellAnchor>
  <xdr:twoCellAnchor>
    <xdr:from>
      <xdr:col>4</xdr:col>
      <xdr:colOff>9525</xdr:colOff>
      <xdr:row>10</xdr:row>
      <xdr:rowOff>66675</xdr:rowOff>
    </xdr:from>
    <xdr:to>
      <xdr:col>7</xdr:col>
      <xdr:colOff>419100</xdr:colOff>
      <xdr:row>10</xdr:row>
      <xdr:rowOff>180975</xdr:rowOff>
    </xdr:to>
    <xdr:sp>
      <xdr:nvSpPr>
        <xdr:cNvPr id="7" name="AutoShape 8"/>
        <xdr:cNvSpPr>
          <a:spLocks/>
        </xdr:cNvSpPr>
      </xdr:nvSpPr>
      <xdr:spPr>
        <a:xfrm>
          <a:off x="2276475" y="1933575"/>
          <a:ext cx="1724025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66675</xdr:rowOff>
    </xdr:from>
    <xdr:to>
      <xdr:col>7</xdr:col>
      <xdr:colOff>19050</xdr:colOff>
      <xdr:row>11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2276475" y="2162175"/>
          <a:ext cx="1323975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28575</xdr:colOff>
      <xdr:row>12</xdr:row>
      <xdr:rowOff>76200</xdr:rowOff>
    </xdr:from>
    <xdr:to>
      <xdr:col>7</xdr:col>
      <xdr:colOff>161925</xdr:colOff>
      <xdr:row>12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3171825" y="2400300"/>
          <a:ext cx="571500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13</xdr:row>
      <xdr:rowOff>66675</xdr:rowOff>
    </xdr:from>
    <xdr:to>
      <xdr:col>7</xdr:col>
      <xdr:colOff>428625</xdr:colOff>
      <xdr:row>13</xdr:row>
      <xdr:rowOff>180975</xdr:rowOff>
    </xdr:to>
    <xdr:sp>
      <xdr:nvSpPr>
        <xdr:cNvPr id="10" name="AutoShape 11"/>
        <xdr:cNvSpPr>
          <a:spLocks/>
        </xdr:cNvSpPr>
      </xdr:nvSpPr>
      <xdr:spPr>
        <a:xfrm>
          <a:off x="3438525" y="2619375"/>
          <a:ext cx="571500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104775</xdr:colOff>
      <xdr:row>14</xdr:row>
      <xdr:rowOff>66675</xdr:rowOff>
    </xdr:from>
    <xdr:to>
      <xdr:col>8</xdr:col>
      <xdr:colOff>28575</xdr:colOff>
      <xdr:row>14</xdr:row>
      <xdr:rowOff>180975</xdr:rowOff>
    </xdr:to>
    <xdr:sp>
      <xdr:nvSpPr>
        <xdr:cNvPr id="11" name="AutoShape 12"/>
        <xdr:cNvSpPr>
          <a:spLocks/>
        </xdr:cNvSpPr>
      </xdr:nvSpPr>
      <xdr:spPr>
        <a:xfrm>
          <a:off x="3686175" y="2847975"/>
          <a:ext cx="361950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15</xdr:row>
      <xdr:rowOff>66675</xdr:rowOff>
    </xdr:from>
    <xdr:to>
      <xdr:col>8</xdr:col>
      <xdr:colOff>247650</xdr:colOff>
      <xdr:row>15</xdr:row>
      <xdr:rowOff>180975</xdr:rowOff>
    </xdr:to>
    <xdr:sp>
      <xdr:nvSpPr>
        <xdr:cNvPr id="12" name="AutoShape 13"/>
        <xdr:cNvSpPr>
          <a:spLocks/>
        </xdr:cNvSpPr>
      </xdr:nvSpPr>
      <xdr:spPr>
        <a:xfrm>
          <a:off x="3971925" y="3076575"/>
          <a:ext cx="295275" cy="114300"/>
        </a:xfrm>
        <a:prstGeom prst="homePlat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10</xdr:row>
      <xdr:rowOff>152400</xdr:rowOff>
    </xdr:from>
    <xdr:to>
      <xdr:col>19</xdr:col>
      <xdr:colOff>561975</xdr:colOff>
      <xdr:row>13</xdr:row>
      <xdr:rowOff>0</xdr:rowOff>
    </xdr:to>
    <xdr:sp>
      <xdr:nvSpPr>
        <xdr:cNvPr id="13" name="AutoShape 14"/>
        <xdr:cNvSpPr>
          <a:spLocks/>
        </xdr:cNvSpPr>
      </xdr:nvSpPr>
      <xdr:spPr>
        <a:xfrm>
          <a:off x="8191500" y="2019300"/>
          <a:ext cx="1933575" cy="533400"/>
        </a:xfrm>
        <a:prstGeom prst="wedgeRectCallout">
          <a:avLst>
            <a:gd name="adj1" fmla="val 740"/>
            <a:gd name="adj2" fmla="val -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記入不要（自動計算される。）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出来高</a:t>
          </a:r>
          <a:r>
            <a:rPr lang="en-US" cap="none" sz="900" b="0" i="0" u="none" baseline="0">
              <a:solidFill>
                <a:srgbClr val="000000"/>
              </a:solidFill>
            </a:rPr>
            <a:t>(</a:t>
          </a:r>
          <a:r>
            <a:rPr lang="en-US" cap="none" sz="900" b="0" i="0" u="none" baseline="0">
              <a:solidFill>
                <a:srgbClr val="000000"/>
              </a:solidFill>
            </a:rPr>
            <a:t>進捗</a:t>
          </a:r>
          <a:r>
            <a:rPr lang="en-US" cap="none" sz="900" b="0" i="0" u="none" baseline="0">
              <a:solidFill>
                <a:srgbClr val="000000"/>
              </a:solidFill>
            </a:rPr>
            <a:t>)</a:t>
          </a:r>
          <a:r>
            <a:rPr lang="en-US" cap="none" sz="900" b="0" i="0" u="none" baseline="0">
              <a:solidFill>
                <a:srgbClr val="000000"/>
              </a:solidFill>
            </a:rPr>
            <a:t>率＝構成率×進捗率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金額ベースでの進捗状況</a:t>
          </a:r>
        </a:p>
      </xdr:txBody>
    </xdr:sp>
    <xdr:clientData/>
  </xdr:twoCellAnchor>
  <xdr:twoCellAnchor>
    <xdr:from>
      <xdr:col>17</xdr:col>
      <xdr:colOff>9525</xdr:colOff>
      <xdr:row>28</xdr:row>
      <xdr:rowOff>0</xdr:rowOff>
    </xdr:from>
    <xdr:to>
      <xdr:col>18</xdr:col>
      <xdr:colOff>0</xdr:colOff>
      <xdr:row>29</xdr:row>
      <xdr:rowOff>304800</xdr:rowOff>
    </xdr:to>
    <xdr:sp>
      <xdr:nvSpPr>
        <xdr:cNvPr id="14" name="Line 15"/>
        <xdr:cNvSpPr>
          <a:spLocks/>
        </xdr:cNvSpPr>
      </xdr:nvSpPr>
      <xdr:spPr>
        <a:xfrm flipH="1">
          <a:off x="8334375" y="5981700"/>
          <a:ext cx="609600" cy="619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257175</xdr:rowOff>
    </xdr:from>
    <xdr:to>
      <xdr:col>11</xdr:col>
      <xdr:colOff>428625</xdr:colOff>
      <xdr:row>29</xdr:row>
      <xdr:rowOff>257175</xdr:rowOff>
    </xdr:to>
    <xdr:sp>
      <xdr:nvSpPr>
        <xdr:cNvPr id="15" name="Line 16"/>
        <xdr:cNvSpPr>
          <a:spLocks/>
        </xdr:cNvSpPr>
      </xdr:nvSpPr>
      <xdr:spPr>
        <a:xfrm>
          <a:off x="952500" y="6553200"/>
          <a:ext cx="481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1"/>
  <sheetViews>
    <sheetView tabSelected="1" zoomScale="75" zoomScaleNormal="75" zoomScalePageLayoutView="0" workbookViewId="0" topLeftCell="A1">
      <selection activeCell="B3" sqref="B3:E3"/>
    </sheetView>
  </sheetViews>
  <sheetFormatPr defaultColWidth="9.00390625" defaultRowHeight="13.5"/>
  <cols>
    <col min="1" max="1" width="18.75390625" style="1" customWidth="1"/>
    <col min="2" max="2" width="27.50390625" style="1" customWidth="1"/>
    <col min="3" max="3" width="6.25390625" style="1" customWidth="1"/>
    <col min="4" max="5" width="13.75390625" style="1" customWidth="1"/>
    <col min="6" max="16384" width="9.00390625" style="1" customWidth="1"/>
  </cols>
  <sheetData>
    <row r="1" spans="1:5" ht="21">
      <c r="A1" s="85" t="s">
        <v>1</v>
      </c>
      <c r="B1" s="85"/>
      <c r="C1" s="85"/>
      <c r="D1" s="85"/>
      <c r="E1" s="85"/>
    </row>
    <row r="2" ht="24.75" customHeight="1"/>
    <row r="3" spans="1:5" ht="60" customHeight="1">
      <c r="A3" s="2" t="s">
        <v>2</v>
      </c>
      <c r="B3" s="90"/>
      <c r="C3" s="90"/>
      <c r="D3" s="90"/>
      <c r="E3" s="91"/>
    </row>
    <row r="4" spans="1:5" ht="60" customHeight="1">
      <c r="A4" s="2" t="s">
        <v>3</v>
      </c>
      <c r="B4" s="90"/>
      <c r="C4" s="90"/>
      <c r="D4" s="90"/>
      <c r="E4" s="91"/>
    </row>
    <row r="5" spans="1:5" ht="60" customHeight="1">
      <c r="A5" s="2" t="s">
        <v>4</v>
      </c>
      <c r="B5" s="17" t="s">
        <v>55</v>
      </c>
      <c r="C5" s="4" t="s">
        <v>36</v>
      </c>
      <c r="D5" s="88" t="s">
        <v>55</v>
      </c>
      <c r="E5" s="89"/>
    </row>
    <row r="6" spans="1:5" ht="60" customHeight="1">
      <c r="A6" s="2" t="s">
        <v>60</v>
      </c>
      <c r="B6" s="86"/>
      <c r="C6" s="86"/>
      <c r="D6" s="87"/>
      <c r="E6" s="3" t="s">
        <v>5</v>
      </c>
    </row>
    <row r="7" spans="1:5" ht="60" customHeight="1">
      <c r="A7" s="2" t="s">
        <v>50</v>
      </c>
      <c r="B7" s="92"/>
      <c r="C7" s="93"/>
      <c r="D7" s="93"/>
      <c r="E7" s="94"/>
    </row>
    <row r="8" spans="1:5" ht="30" customHeight="1">
      <c r="A8" s="5"/>
      <c r="B8" s="6"/>
      <c r="C8" s="6"/>
      <c r="D8" s="6"/>
      <c r="E8" s="7"/>
    </row>
    <row r="9" spans="1:5" ht="30" customHeight="1">
      <c r="A9" s="8" t="s">
        <v>6</v>
      </c>
      <c r="B9" s="9"/>
      <c r="C9" s="9"/>
      <c r="D9" s="9"/>
      <c r="E9" s="10"/>
    </row>
    <row r="10" spans="1:5" ht="30" customHeight="1">
      <c r="A10" s="8"/>
      <c r="B10" s="9"/>
      <c r="C10" s="9"/>
      <c r="D10" s="9"/>
      <c r="E10" s="10"/>
    </row>
    <row r="11" spans="1:5" ht="30" customHeight="1">
      <c r="A11" s="8"/>
      <c r="B11" s="11" t="s">
        <v>55</v>
      </c>
      <c r="C11" s="9"/>
      <c r="D11" s="9"/>
      <c r="E11" s="10"/>
    </row>
    <row r="12" spans="1:5" ht="30" customHeight="1">
      <c r="A12" s="8"/>
      <c r="B12" s="9"/>
      <c r="C12" s="9"/>
      <c r="D12" s="9"/>
      <c r="E12" s="10"/>
    </row>
    <row r="13" spans="1:5" ht="30" customHeight="1">
      <c r="A13" s="12" t="s">
        <v>51</v>
      </c>
      <c r="B13" s="83"/>
      <c r="C13" s="83"/>
      <c r="D13" s="83"/>
      <c r="E13" s="84"/>
    </row>
    <row r="14" spans="1:5" ht="14.25" customHeight="1">
      <c r="A14" s="12"/>
      <c r="B14" s="9"/>
      <c r="C14" s="9"/>
      <c r="D14" s="9"/>
      <c r="E14" s="10"/>
    </row>
    <row r="15" spans="1:5" ht="30" customHeight="1">
      <c r="A15" s="12" t="s">
        <v>52</v>
      </c>
      <c r="B15" s="83"/>
      <c r="C15" s="83"/>
      <c r="D15" s="83"/>
      <c r="E15" s="84"/>
    </row>
    <row r="16" spans="1:5" ht="13.5" customHeight="1">
      <c r="A16" s="8"/>
      <c r="B16" s="9"/>
      <c r="C16" s="9"/>
      <c r="D16" s="9"/>
      <c r="E16" s="10"/>
    </row>
    <row r="17" spans="1:5" ht="30" customHeight="1">
      <c r="A17" s="82" t="s">
        <v>61</v>
      </c>
      <c r="B17" s="83"/>
      <c r="C17" s="83"/>
      <c r="D17" s="83"/>
      <c r="E17" s="13"/>
    </row>
    <row r="18" spans="1:5" ht="30" customHeight="1">
      <c r="A18" s="8"/>
      <c r="B18" s="9"/>
      <c r="C18" s="9"/>
      <c r="D18" s="9"/>
      <c r="E18" s="10"/>
    </row>
    <row r="19" spans="1:5" ht="30" customHeight="1">
      <c r="A19" s="8"/>
      <c r="B19" s="9"/>
      <c r="C19" s="9"/>
      <c r="D19" s="9"/>
      <c r="E19" s="10"/>
    </row>
    <row r="20" spans="1:5" ht="30" customHeight="1">
      <c r="A20" s="8" t="s">
        <v>62</v>
      </c>
      <c r="B20" s="12"/>
      <c r="C20" s="9"/>
      <c r="D20" s="9"/>
      <c r="E20" s="10"/>
    </row>
    <row r="21" spans="1:5" ht="19.5" customHeight="1">
      <c r="A21" s="14"/>
      <c r="B21" s="15"/>
      <c r="C21" s="15"/>
      <c r="D21" s="15"/>
      <c r="E21" s="16"/>
    </row>
  </sheetData>
  <sheetProtection/>
  <mergeCells count="9">
    <mergeCell ref="B17:D17"/>
    <mergeCell ref="B15:E15"/>
    <mergeCell ref="A1:E1"/>
    <mergeCell ref="B13:E13"/>
    <mergeCell ref="B6:D6"/>
    <mergeCell ref="D5:E5"/>
    <mergeCell ref="B3:E3"/>
    <mergeCell ref="B4:E4"/>
    <mergeCell ref="B7:E7"/>
  </mergeCells>
  <dataValidations count="3">
    <dataValidation allowBlank="1" showInputMessage="1" promptTitle="申請日入力" prompt="（西暦）00/00/00" sqref="B11"/>
    <dataValidation operator="greaterThanOrEqual" allowBlank="1" showInputMessage="1" promptTitle="始期を入力" prompt="入力方法&#10;（西暦）00/00/00" sqref="B5"/>
    <dataValidation type="date" operator="greaterThanOrEqual" allowBlank="1" showInputMessage="1" showErrorMessage="1" promptTitle="終期を入力" prompt="入力方法&#10;（西暦）00/00/00" sqref="D5:E5">
      <formula1>39539</formula1>
    </dataValidation>
  </dataValidations>
  <printOptions horizontalCentered="1"/>
  <pageMargins left="0.787401574803149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Header>&amp;L&amp;"ＭＳ 明朝,標準"&amp;10（様式１）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U36"/>
  <sheetViews>
    <sheetView zoomScale="75" zoomScaleNormal="75" zoomScaleSheetLayoutView="100" zoomScalePageLayoutView="0" workbookViewId="0" topLeftCell="A1">
      <selection activeCell="C5" sqref="C5:O5"/>
    </sheetView>
  </sheetViews>
  <sheetFormatPr defaultColWidth="9.00390625" defaultRowHeight="13.5"/>
  <cols>
    <col min="1" max="1" width="12.50390625" style="50" customWidth="1"/>
    <col min="2" max="15" width="5.75390625" style="50" customWidth="1"/>
    <col min="16" max="20" width="8.125" style="50" customWidth="1"/>
    <col min="21" max="16384" width="9.00390625" style="50" customWidth="1"/>
  </cols>
  <sheetData>
    <row r="1" spans="17:20" ht="12.75">
      <c r="Q1" s="51" t="s">
        <v>20</v>
      </c>
      <c r="R1" s="102" t="s">
        <v>55</v>
      </c>
      <c r="S1" s="103"/>
      <c r="T1" s="103"/>
    </row>
    <row r="2" spans="15:21" ht="12.75">
      <c r="O2" s="53"/>
      <c r="P2" s="53"/>
      <c r="U2" s="52"/>
    </row>
    <row r="3" spans="1:20" ht="21">
      <c r="A3" s="117" t="s">
        <v>14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8"/>
      <c r="P3" s="118"/>
      <c r="Q3" s="118"/>
      <c r="R3" s="118"/>
      <c r="S3" s="118"/>
      <c r="T3" s="118"/>
    </row>
    <row r="4" spans="5:20" ht="12.75">
      <c r="E4" s="54"/>
      <c r="R4" s="55"/>
      <c r="S4" s="55"/>
      <c r="T4" s="55"/>
    </row>
    <row r="5" spans="1:20" ht="12.75">
      <c r="A5" s="56"/>
      <c r="B5" s="51" t="s">
        <v>16</v>
      </c>
      <c r="C5" s="137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Q5" s="57"/>
      <c r="R5" s="57"/>
      <c r="S5" s="57"/>
      <c r="T5" s="57"/>
    </row>
    <row r="6" spans="17:20" ht="12.75">
      <c r="Q6" s="57"/>
      <c r="R6" s="57"/>
      <c r="S6" s="57"/>
      <c r="T6" s="57"/>
    </row>
    <row r="7" spans="2:16" ht="12.75">
      <c r="B7" s="58" t="s">
        <v>32</v>
      </c>
      <c r="C7" s="139" t="s">
        <v>56</v>
      </c>
      <c r="D7" s="139"/>
      <c r="E7" s="139"/>
      <c r="F7" s="53" t="s">
        <v>34</v>
      </c>
      <c r="G7" s="139" t="s">
        <v>56</v>
      </c>
      <c r="H7" s="139"/>
      <c r="I7" s="139"/>
      <c r="L7" s="58" t="s">
        <v>15</v>
      </c>
      <c r="M7" s="139" t="s">
        <v>56</v>
      </c>
      <c r="N7" s="139"/>
      <c r="O7" s="139"/>
      <c r="P7" s="50" t="s">
        <v>28</v>
      </c>
    </row>
    <row r="9" spans="1:20" ht="18" customHeight="1">
      <c r="A9" s="133" t="s">
        <v>7</v>
      </c>
      <c r="B9" s="133"/>
      <c r="C9" s="134"/>
      <c r="D9" s="99" t="s">
        <v>8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1"/>
      <c r="P9" s="60" t="s">
        <v>21</v>
      </c>
      <c r="Q9" s="60" t="s">
        <v>19</v>
      </c>
      <c r="R9" s="60" t="s">
        <v>17</v>
      </c>
      <c r="S9" s="60" t="s">
        <v>18</v>
      </c>
      <c r="T9" s="104" t="s">
        <v>33</v>
      </c>
    </row>
    <row r="10" spans="1:20" ht="18" customHeight="1">
      <c r="A10" s="133"/>
      <c r="B10" s="133"/>
      <c r="C10" s="13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5" t="s">
        <v>22</v>
      </c>
      <c r="Q10" s="66" t="s">
        <v>29</v>
      </c>
      <c r="R10" s="66" t="s">
        <v>30</v>
      </c>
      <c r="S10" s="65" t="s">
        <v>31</v>
      </c>
      <c r="T10" s="132"/>
    </row>
    <row r="11" spans="1:20" ht="18" customHeight="1">
      <c r="A11" s="95"/>
      <c r="B11" s="97" t="s">
        <v>9</v>
      </c>
      <c r="C11" s="61" t="s">
        <v>10</v>
      </c>
      <c r="D11" s="67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9"/>
      <c r="P11" s="119"/>
      <c r="Q11" s="128">
        <f>IF(A11="","",IF($P$29=0,"",ROUND($P11/$P$29*100,2)))</f>
      </c>
      <c r="R11" s="126"/>
      <c r="S11" s="128">
        <f>IF(R11="","",ROUNDDOWN(Q11*R11/100,2))</f>
      </c>
      <c r="T11" s="115"/>
    </row>
    <row r="12" spans="1:20" ht="18" customHeight="1">
      <c r="A12" s="96"/>
      <c r="B12" s="98"/>
      <c r="C12" s="70" t="s">
        <v>11</v>
      </c>
      <c r="D12" s="71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3"/>
      <c r="P12" s="120"/>
      <c r="Q12" s="129"/>
      <c r="R12" s="130"/>
      <c r="S12" s="129"/>
      <c r="T12" s="131"/>
    </row>
    <row r="13" spans="1:20" ht="18" customHeight="1">
      <c r="A13" s="95"/>
      <c r="B13" s="97" t="s">
        <v>9</v>
      </c>
      <c r="C13" s="61" t="s">
        <v>10</v>
      </c>
      <c r="D13" s="67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9"/>
      <c r="P13" s="119"/>
      <c r="Q13" s="128">
        <f>IF(A13="","",IF($P$29=0,"",ROUND($P13/$P$29*100,2)))</f>
      </c>
      <c r="R13" s="126"/>
      <c r="S13" s="128">
        <f>IF(R13="","",ROUNDDOWN(Q13*R13/100,2))</f>
      </c>
      <c r="T13" s="115"/>
    </row>
    <row r="14" spans="1:20" ht="18" customHeight="1">
      <c r="A14" s="96"/>
      <c r="B14" s="98"/>
      <c r="C14" s="70" t="s">
        <v>11</v>
      </c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3"/>
      <c r="P14" s="120"/>
      <c r="Q14" s="129"/>
      <c r="R14" s="130"/>
      <c r="S14" s="129"/>
      <c r="T14" s="131"/>
    </row>
    <row r="15" spans="1:20" ht="18" customHeight="1">
      <c r="A15" s="95"/>
      <c r="B15" s="97" t="s">
        <v>9</v>
      </c>
      <c r="C15" s="61" t="s">
        <v>10</v>
      </c>
      <c r="D15" s="67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P15" s="119"/>
      <c r="Q15" s="128">
        <f>IF(A15="","",IF($P$29=0,"",ROUND($P15/$P$29*100,2)))</f>
      </c>
      <c r="R15" s="126"/>
      <c r="S15" s="128">
        <f>IF(R15="","",ROUNDDOWN(Q15*R15/100,2))</f>
      </c>
      <c r="T15" s="115"/>
    </row>
    <row r="16" spans="1:20" ht="18" customHeight="1">
      <c r="A16" s="96"/>
      <c r="B16" s="98"/>
      <c r="C16" s="70" t="s">
        <v>11</v>
      </c>
      <c r="D16" s="71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120"/>
      <c r="Q16" s="129"/>
      <c r="R16" s="130"/>
      <c r="S16" s="129"/>
      <c r="T16" s="131"/>
    </row>
    <row r="17" spans="1:20" ht="18" customHeight="1">
      <c r="A17" s="95"/>
      <c r="B17" s="97" t="s">
        <v>9</v>
      </c>
      <c r="C17" s="61" t="s">
        <v>10</v>
      </c>
      <c r="D17" s="67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9"/>
      <c r="P17" s="119"/>
      <c r="Q17" s="128">
        <f>IF(A17="","",IF($P$29=0,"",ROUND($P17/$P$29*100,2)))</f>
      </c>
      <c r="R17" s="126"/>
      <c r="S17" s="128">
        <f>IF(R17="","",ROUNDDOWN(Q17*R17/100,2))</f>
      </c>
      <c r="T17" s="115"/>
    </row>
    <row r="18" spans="1:20" ht="18" customHeight="1">
      <c r="A18" s="96"/>
      <c r="B18" s="98"/>
      <c r="C18" s="70" t="s">
        <v>11</v>
      </c>
      <c r="D18" s="71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3"/>
      <c r="P18" s="120"/>
      <c r="Q18" s="129"/>
      <c r="R18" s="130"/>
      <c r="S18" s="129"/>
      <c r="T18" s="131"/>
    </row>
    <row r="19" spans="1:20" ht="18" customHeight="1">
      <c r="A19" s="95"/>
      <c r="B19" s="97" t="s">
        <v>9</v>
      </c>
      <c r="C19" s="61" t="s">
        <v>10</v>
      </c>
      <c r="D19" s="67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9"/>
      <c r="P19" s="119"/>
      <c r="Q19" s="128">
        <f>IF(A19="","",IF($P$29=0,"",ROUND($P19/$P$29*100,2)))</f>
      </c>
      <c r="R19" s="126"/>
      <c r="S19" s="128">
        <f>IF(R19="","",ROUNDDOWN(Q19*R19/100,2))</f>
      </c>
      <c r="T19" s="115"/>
    </row>
    <row r="20" spans="1:20" ht="18" customHeight="1">
      <c r="A20" s="96"/>
      <c r="B20" s="98"/>
      <c r="C20" s="70" t="s">
        <v>11</v>
      </c>
      <c r="D20" s="71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3"/>
      <c r="P20" s="120"/>
      <c r="Q20" s="129"/>
      <c r="R20" s="130"/>
      <c r="S20" s="129"/>
      <c r="T20" s="131"/>
    </row>
    <row r="21" spans="1:20" ht="18" customHeight="1">
      <c r="A21" s="95"/>
      <c r="B21" s="97" t="s">
        <v>9</v>
      </c>
      <c r="C21" s="61" t="s">
        <v>10</v>
      </c>
      <c r="D21" s="67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9"/>
      <c r="P21" s="119"/>
      <c r="Q21" s="128">
        <f>IF(A21="","",IF($P$29=0,"",ROUND($P21/$P$29*100,2)))</f>
      </c>
      <c r="R21" s="126"/>
      <c r="S21" s="128">
        <f>IF(R21="","",ROUNDDOWN(Q21*R21/100,2))</f>
      </c>
      <c r="T21" s="115"/>
    </row>
    <row r="22" spans="1:20" ht="18" customHeight="1">
      <c r="A22" s="96"/>
      <c r="B22" s="98"/>
      <c r="C22" s="70" t="s">
        <v>11</v>
      </c>
      <c r="D22" s="71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3"/>
      <c r="P22" s="120"/>
      <c r="Q22" s="129"/>
      <c r="R22" s="130"/>
      <c r="S22" s="129"/>
      <c r="T22" s="131"/>
    </row>
    <row r="23" spans="1:20" ht="18" customHeight="1">
      <c r="A23" s="95"/>
      <c r="B23" s="97" t="s">
        <v>9</v>
      </c>
      <c r="C23" s="61" t="s">
        <v>10</v>
      </c>
      <c r="D23" s="67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9"/>
      <c r="P23" s="119"/>
      <c r="Q23" s="128">
        <f>IF(A23="","",IF($P$29=0,"",ROUND($P23/$P$29*100,2)))</f>
      </c>
      <c r="R23" s="126"/>
      <c r="S23" s="128">
        <f>IF(R23="","",ROUNDDOWN(Q23*R23/100,2))</f>
      </c>
      <c r="T23" s="115"/>
    </row>
    <row r="24" spans="1:20" ht="18" customHeight="1">
      <c r="A24" s="96"/>
      <c r="B24" s="98"/>
      <c r="C24" s="70" t="s">
        <v>11</v>
      </c>
      <c r="D24" s="71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3"/>
      <c r="P24" s="120"/>
      <c r="Q24" s="129"/>
      <c r="R24" s="130"/>
      <c r="S24" s="129"/>
      <c r="T24" s="131"/>
    </row>
    <row r="25" spans="1:20" ht="18" customHeight="1">
      <c r="A25" s="95"/>
      <c r="B25" s="97" t="s">
        <v>9</v>
      </c>
      <c r="C25" s="61" t="s">
        <v>10</v>
      </c>
      <c r="D25" s="67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  <c r="P25" s="119"/>
      <c r="Q25" s="128">
        <f>IF(A25="","",IF($P$29=0,"",ROUND($P25/$P$29*100,2)))</f>
      </c>
      <c r="R25" s="126"/>
      <c r="S25" s="128">
        <f>IF(R25="","",ROUNDDOWN(Q25*R25/100,2))</f>
      </c>
      <c r="T25" s="115"/>
    </row>
    <row r="26" spans="1:20" ht="18" customHeight="1">
      <c r="A26" s="96"/>
      <c r="B26" s="98"/>
      <c r="C26" s="70" t="s">
        <v>11</v>
      </c>
      <c r="D26" s="71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3"/>
      <c r="P26" s="120"/>
      <c r="Q26" s="129"/>
      <c r="R26" s="130"/>
      <c r="S26" s="129"/>
      <c r="T26" s="131"/>
    </row>
    <row r="27" spans="1:20" ht="18" customHeight="1">
      <c r="A27" s="95"/>
      <c r="B27" s="97" t="s">
        <v>9</v>
      </c>
      <c r="C27" s="61" t="s">
        <v>10</v>
      </c>
      <c r="D27" s="67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9"/>
      <c r="P27" s="119"/>
      <c r="Q27" s="128">
        <f>IF(A27="","",IF($P$29=0,"",ROUND($P27/$P$29*100,2)))</f>
      </c>
      <c r="R27" s="126"/>
      <c r="S27" s="128">
        <f>IF(R27="","",ROUNDDOWN(Q27*R27/100,2))</f>
      </c>
      <c r="T27" s="115"/>
    </row>
    <row r="28" spans="1:20" ht="18" customHeight="1" thickBot="1">
      <c r="A28" s="96"/>
      <c r="B28" s="98"/>
      <c r="C28" s="70" t="s">
        <v>11</v>
      </c>
      <c r="D28" s="71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3"/>
      <c r="P28" s="122"/>
      <c r="Q28" s="129"/>
      <c r="R28" s="127"/>
      <c r="S28" s="129"/>
      <c r="T28" s="116"/>
    </row>
    <row r="29" spans="1:20" ht="24.75" customHeight="1" thickTop="1">
      <c r="A29" s="59"/>
      <c r="B29" s="125" t="s">
        <v>23</v>
      </c>
      <c r="C29" s="125"/>
      <c r="D29" s="123"/>
      <c r="E29" s="123"/>
      <c r="F29" s="123"/>
      <c r="G29" s="123"/>
      <c r="H29" s="123"/>
      <c r="I29" s="123"/>
      <c r="J29" s="123"/>
      <c r="K29" s="123"/>
      <c r="L29" s="123"/>
      <c r="M29" s="74"/>
      <c r="N29" s="69"/>
      <c r="O29" s="104" t="s">
        <v>12</v>
      </c>
      <c r="P29" s="106">
        <f>SUM(P11:P27)</f>
        <v>0</v>
      </c>
      <c r="Q29" s="108">
        <f>SUM(Q11:Q28)</f>
        <v>0</v>
      </c>
      <c r="R29" s="95"/>
      <c r="S29" s="111">
        <f>SUM(S11:S28)</f>
        <v>0</v>
      </c>
      <c r="T29" s="113" t="str">
        <f>IF(S29&gt;50,"＞50％","請求不可")</f>
        <v>請求不可</v>
      </c>
    </row>
    <row r="30" spans="1:20" ht="24.75" customHeight="1" thickBot="1">
      <c r="A30" s="75"/>
      <c r="B30" s="121" t="s">
        <v>24</v>
      </c>
      <c r="C30" s="121"/>
      <c r="D30" s="124"/>
      <c r="E30" s="124"/>
      <c r="F30" s="124"/>
      <c r="G30" s="124"/>
      <c r="H30" s="124"/>
      <c r="I30" s="124"/>
      <c r="J30" s="124"/>
      <c r="K30" s="124"/>
      <c r="L30" s="76"/>
      <c r="M30" s="77"/>
      <c r="N30" s="78"/>
      <c r="O30" s="105"/>
      <c r="P30" s="107"/>
      <c r="Q30" s="109"/>
      <c r="R30" s="110"/>
      <c r="S30" s="112"/>
      <c r="T30" s="114"/>
    </row>
    <row r="31" spans="1:20" ht="13.5" thickTop="1">
      <c r="A31" s="79"/>
      <c r="B31" s="51"/>
      <c r="C31" s="51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79"/>
      <c r="P31" s="80"/>
      <c r="Q31" s="80"/>
      <c r="R31" s="80"/>
      <c r="S31" s="80"/>
      <c r="T31" s="80"/>
    </row>
    <row r="32" spans="1:17" ht="12.75">
      <c r="A32" s="50" t="s">
        <v>13</v>
      </c>
      <c r="Q32" s="56" t="s">
        <v>25</v>
      </c>
    </row>
    <row r="33" spans="1:20" ht="12.75">
      <c r="A33" s="50" t="s">
        <v>35</v>
      </c>
      <c r="Q33" s="81" t="s">
        <v>26</v>
      </c>
      <c r="R33" s="81" t="s">
        <v>53</v>
      </c>
      <c r="S33" s="81" t="s">
        <v>54</v>
      </c>
      <c r="T33" s="81" t="s">
        <v>27</v>
      </c>
    </row>
    <row r="34" spans="1:20" ht="12.75">
      <c r="A34" s="50" t="s">
        <v>0</v>
      </c>
      <c r="Q34" s="135"/>
      <c r="R34" s="135"/>
      <c r="S34" s="135"/>
      <c r="T34" s="135"/>
    </row>
    <row r="35" spans="17:20" ht="12.75">
      <c r="Q35" s="135"/>
      <c r="R35" s="135"/>
      <c r="S35" s="135"/>
      <c r="T35" s="135"/>
    </row>
    <row r="36" spans="17:20" ht="12.75">
      <c r="Q36" s="136"/>
      <c r="R36" s="136"/>
      <c r="S36" s="136"/>
      <c r="T36" s="136"/>
    </row>
  </sheetData>
  <sheetProtection sheet="1" objects="1" scenarios="1" formatCells="0" formatColumns="0" formatRows="0" insertColumns="0" insertRows="0" deleteColumns="0" deleteRows="0"/>
  <mergeCells count="86">
    <mergeCell ref="R34:R36"/>
    <mergeCell ref="S34:S36"/>
    <mergeCell ref="T34:T36"/>
    <mergeCell ref="C5:O5"/>
    <mergeCell ref="M7:O7"/>
    <mergeCell ref="C7:E7"/>
    <mergeCell ref="G7:I7"/>
    <mergeCell ref="R11:R12"/>
    <mergeCell ref="S11:S12"/>
    <mergeCell ref="S13:S14"/>
    <mergeCell ref="Q34:Q36"/>
    <mergeCell ref="Q11:Q12"/>
    <mergeCell ref="Q15:Q16"/>
    <mergeCell ref="Q27:Q28"/>
    <mergeCell ref="Q17:Q18"/>
    <mergeCell ref="Q13:Q14"/>
    <mergeCell ref="S17:S18"/>
    <mergeCell ref="A9:C10"/>
    <mergeCell ref="S19:S20"/>
    <mergeCell ref="P17:P18"/>
    <mergeCell ref="P19:P20"/>
    <mergeCell ref="Q19:Q20"/>
    <mergeCell ref="R19:R20"/>
    <mergeCell ref="P13:P14"/>
    <mergeCell ref="P15:P16"/>
    <mergeCell ref="R17:R18"/>
    <mergeCell ref="T17:T18"/>
    <mergeCell ref="Q25:Q26"/>
    <mergeCell ref="R25:R26"/>
    <mergeCell ref="S25:S26"/>
    <mergeCell ref="T23:T24"/>
    <mergeCell ref="T25:T26"/>
    <mergeCell ref="T19:T20"/>
    <mergeCell ref="T21:T22"/>
    <mergeCell ref="R23:R24"/>
    <mergeCell ref="Q21:Q22"/>
    <mergeCell ref="T15:T16"/>
    <mergeCell ref="T9:T10"/>
    <mergeCell ref="T11:T12"/>
    <mergeCell ref="T13:T14"/>
    <mergeCell ref="R13:R14"/>
    <mergeCell ref="R15:R16"/>
    <mergeCell ref="S15:S16"/>
    <mergeCell ref="R27:R28"/>
    <mergeCell ref="S27:S28"/>
    <mergeCell ref="R21:R22"/>
    <mergeCell ref="S21:S22"/>
    <mergeCell ref="Q23:Q24"/>
    <mergeCell ref="S23:S24"/>
    <mergeCell ref="B30:C30"/>
    <mergeCell ref="P21:P22"/>
    <mergeCell ref="P23:P24"/>
    <mergeCell ref="P25:P26"/>
    <mergeCell ref="P27:P28"/>
    <mergeCell ref="D29:L29"/>
    <mergeCell ref="D30:K30"/>
    <mergeCell ref="B29:C29"/>
    <mergeCell ref="R1:T1"/>
    <mergeCell ref="O29:O30"/>
    <mergeCell ref="P29:P30"/>
    <mergeCell ref="Q29:Q30"/>
    <mergeCell ref="R29:R30"/>
    <mergeCell ref="S29:S30"/>
    <mergeCell ref="T29:T30"/>
    <mergeCell ref="T27:T28"/>
    <mergeCell ref="A3:T3"/>
    <mergeCell ref="P11:P12"/>
    <mergeCell ref="D9:O9"/>
    <mergeCell ref="B11:B12"/>
    <mergeCell ref="A11:A12"/>
    <mergeCell ref="A13:A14"/>
    <mergeCell ref="B13:B14"/>
    <mergeCell ref="A15:A16"/>
    <mergeCell ref="B15:B16"/>
    <mergeCell ref="A17:A18"/>
    <mergeCell ref="B17:B18"/>
    <mergeCell ref="A19:A20"/>
    <mergeCell ref="B19:B20"/>
    <mergeCell ref="A21:A22"/>
    <mergeCell ref="B21:B22"/>
    <mergeCell ref="A27:A28"/>
    <mergeCell ref="B27:B28"/>
    <mergeCell ref="A23:A24"/>
    <mergeCell ref="B23:B24"/>
    <mergeCell ref="A25:A26"/>
    <mergeCell ref="B25:B26"/>
  </mergeCells>
  <conditionalFormatting sqref="T29:T30">
    <cfRule type="cellIs" priority="1" dxfId="6" operator="equal" stopIfTrue="1">
      <formula>"＞50％"</formula>
    </cfRule>
    <cfRule type="expression" priority="2" dxfId="7" stopIfTrue="1">
      <formula>$S$29=0</formula>
    </cfRule>
    <cfRule type="cellIs" priority="3" dxfId="8" operator="equal" stopIfTrue="1">
      <formula>"""請求不可"""</formula>
    </cfRule>
  </conditionalFormatting>
  <dataValidations count="3">
    <dataValidation allowBlank="1" showInputMessage="1" promptTitle="提出日入力" prompt="入力方法&#10;00/00/00" sqref="R1:T1"/>
    <dataValidation allowBlank="1" showInputMessage="1" prompt="入力方法&#10;00/00/00" sqref="C7:E7 G7:I7"/>
    <dataValidation allowBlank="1" showInputMessage="1" promptTitle="工期の50％経過日を記入" prompt="入力方法&#10;00/00/00" sqref="M7:O7"/>
  </dataValidations>
  <printOptions horizontalCentered="1" verticalCentered="1"/>
  <pageMargins left="0.7874015748031497" right="0.7874015748031497" top="0.7874015748031497" bottom="0.5118110236220472" header="0.3937007874015748" footer="0.5118110236220472"/>
  <pageSetup fitToHeight="1" fitToWidth="1" horizontalDpi="600" verticalDpi="600" orientation="landscape" paperSize="9" scale="89" r:id="rId2"/>
  <headerFooter alignWithMargins="0">
    <oddHeader>&amp;L&amp;"ＭＳ 明朝,標準"&amp;10（様式２）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U36"/>
  <sheetViews>
    <sheetView zoomScale="75" zoomScaleNormal="75" zoomScaleSheetLayoutView="100" zoomScalePageLayoutView="0" workbookViewId="0" topLeftCell="A1">
      <selection activeCell="C5" sqref="C5:O5"/>
    </sheetView>
  </sheetViews>
  <sheetFormatPr defaultColWidth="9.00390625" defaultRowHeight="13.5"/>
  <cols>
    <col min="1" max="1" width="12.50390625" style="18" customWidth="1"/>
    <col min="2" max="15" width="5.75390625" style="18" customWidth="1"/>
    <col min="16" max="20" width="8.125" style="18" customWidth="1"/>
    <col min="21" max="16384" width="9.00390625" style="18" customWidth="1"/>
  </cols>
  <sheetData>
    <row r="1" spans="17:20" ht="12.75">
      <c r="Q1" s="20" t="s">
        <v>20</v>
      </c>
      <c r="R1" s="169" t="s">
        <v>55</v>
      </c>
      <c r="S1" s="170"/>
      <c r="T1" s="170"/>
    </row>
    <row r="2" spans="15:21" ht="12.75">
      <c r="O2" s="19"/>
      <c r="P2" s="19"/>
      <c r="U2" s="21"/>
    </row>
    <row r="3" spans="1:20" ht="21">
      <c r="A3" s="180" t="s">
        <v>14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1"/>
      <c r="P3" s="181"/>
      <c r="Q3" s="181"/>
      <c r="R3" s="181"/>
      <c r="S3" s="181"/>
      <c r="T3" s="181"/>
    </row>
    <row r="4" spans="5:20" ht="12.75">
      <c r="E4" s="22"/>
      <c r="R4" s="23"/>
      <c r="S4" s="23"/>
      <c r="T4" s="23"/>
    </row>
    <row r="5" spans="1:20" ht="12.75">
      <c r="A5" s="24"/>
      <c r="B5" s="20" t="s">
        <v>16</v>
      </c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Q5" s="25"/>
      <c r="R5" s="25"/>
      <c r="S5" s="25"/>
      <c r="T5" s="25"/>
    </row>
    <row r="6" spans="17:20" ht="12.75">
      <c r="Q6" s="25"/>
      <c r="R6" s="25"/>
      <c r="S6" s="25"/>
      <c r="T6" s="25"/>
    </row>
    <row r="7" spans="2:16" ht="12.75">
      <c r="B7" s="20" t="s">
        <v>32</v>
      </c>
      <c r="C7" s="152" t="s">
        <v>57</v>
      </c>
      <c r="D7" s="152"/>
      <c r="E7" s="152"/>
      <c r="F7" s="23" t="s">
        <v>36</v>
      </c>
      <c r="G7" s="152" t="s">
        <v>58</v>
      </c>
      <c r="H7" s="152"/>
      <c r="I7" s="152"/>
      <c r="L7" s="26" t="s">
        <v>15</v>
      </c>
      <c r="M7" s="151" t="s">
        <v>59</v>
      </c>
      <c r="N7" s="151"/>
      <c r="O7" s="151"/>
      <c r="P7" s="18" t="s">
        <v>37</v>
      </c>
    </row>
    <row r="9" spans="1:20" ht="18" customHeight="1">
      <c r="A9" s="157" t="s">
        <v>7</v>
      </c>
      <c r="B9" s="157"/>
      <c r="C9" s="158"/>
      <c r="D9" s="144" t="s">
        <v>8</v>
      </c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6"/>
      <c r="P9" s="28" t="s">
        <v>21</v>
      </c>
      <c r="Q9" s="28" t="s">
        <v>19</v>
      </c>
      <c r="R9" s="28" t="s">
        <v>17</v>
      </c>
      <c r="S9" s="28" t="s">
        <v>18</v>
      </c>
      <c r="T9" s="162" t="s">
        <v>33</v>
      </c>
    </row>
    <row r="10" spans="1:20" ht="18" customHeight="1">
      <c r="A10" s="157"/>
      <c r="B10" s="157"/>
      <c r="C10" s="158"/>
      <c r="D10" s="46" t="s">
        <v>44</v>
      </c>
      <c r="E10" s="47" t="s">
        <v>45</v>
      </c>
      <c r="F10" s="47" t="s">
        <v>46</v>
      </c>
      <c r="G10" s="47" t="s">
        <v>47</v>
      </c>
      <c r="H10" s="47" t="s">
        <v>48</v>
      </c>
      <c r="I10" s="47" t="s">
        <v>49</v>
      </c>
      <c r="J10" s="47"/>
      <c r="K10" s="47"/>
      <c r="L10" s="47"/>
      <c r="M10" s="47"/>
      <c r="N10" s="47"/>
      <c r="O10" s="48"/>
      <c r="P10" s="32" t="s">
        <v>22</v>
      </c>
      <c r="Q10" s="31" t="s">
        <v>38</v>
      </c>
      <c r="R10" s="31" t="s">
        <v>39</v>
      </c>
      <c r="S10" s="32" t="s">
        <v>40</v>
      </c>
      <c r="T10" s="163"/>
    </row>
    <row r="11" spans="1:20" ht="18" customHeight="1">
      <c r="A11" s="140" t="s">
        <v>41</v>
      </c>
      <c r="B11" s="142" t="s">
        <v>9</v>
      </c>
      <c r="C11" s="29" t="s">
        <v>10</v>
      </c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5"/>
      <c r="P11" s="155">
        <v>1000</v>
      </c>
      <c r="Q11" s="153">
        <f>IF(A11="","",IF($P$29=0,"",ROUND($P11/$P$29*100,2)))</f>
        <v>50</v>
      </c>
      <c r="R11" s="153">
        <v>90</v>
      </c>
      <c r="S11" s="153">
        <f>IF(R11="","",ROUNDDOWN(Q11*R11/100,2))</f>
        <v>45</v>
      </c>
      <c r="T11" s="159"/>
    </row>
    <row r="12" spans="1:20" ht="18" customHeight="1">
      <c r="A12" s="141"/>
      <c r="B12" s="143"/>
      <c r="C12" s="36" t="s">
        <v>11</v>
      </c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9"/>
      <c r="P12" s="156"/>
      <c r="Q12" s="154"/>
      <c r="R12" s="154"/>
      <c r="S12" s="154"/>
      <c r="T12" s="160"/>
    </row>
    <row r="13" spans="1:20" ht="18" customHeight="1">
      <c r="A13" s="140" t="s">
        <v>42</v>
      </c>
      <c r="B13" s="142" t="s">
        <v>9</v>
      </c>
      <c r="C13" s="29" t="s">
        <v>10</v>
      </c>
      <c r="D13" s="33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5"/>
      <c r="P13" s="155">
        <v>500</v>
      </c>
      <c r="Q13" s="153">
        <f>IF(A13="","",IF($P$29=0,"",ROUND($P13/$P$29*100,2)))</f>
        <v>25</v>
      </c>
      <c r="R13" s="153">
        <v>30</v>
      </c>
      <c r="S13" s="153">
        <f>IF(R13="","",ROUNDDOWN(Q13*R13/100,2))</f>
        <v>7.5</v>
      </c>
      <c r="T13" s="159"/>
    </row>
    <row r="14" spans="1:20" ht="18" customHeight="1">
      <c r="A14" s="141"/>
      <c r="B14" s="143"/>
      <c r="C14" s="36" t="s">
        <v>11</v>
      </c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9"/>
      <c r="P14" s="156"/>
      <c r="Q14" s="154"/>
      <c r="R14" s="154"/>
      <c r="S14" s="154"/>
      <c r="T14" s="160"/>
    </row>
    <row r="15" spans="1:20" ht="18" customHeight="1">
      <c r="A15" s="140" t="s">
        <v>43</v>
      </c>
      <c r="B15" s="142" t="s">
        <v>9</v>
      </c>
      <c r="C15" s="29" t="s">
        <v>10</v>
      </c>
      <c r="D15" s="33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5"/>
      <c r="P15" s="155">
        <v>500</v>
      </c>
      <c r="Q15" s="153">
        <f>IF(A15="","",IF($P$29=0,"",ROUND($P15/$P$29*100,2)))</f>
        <v>25</v>
      </c>
      <c r="R15" s="153">
        <v>10</v>
      </c>
      <c r="S15" s="153">
        <f>IF(R15="","",ROUNDDOWN(Q15*R15/100,2))</f>
        <v>2.5</v>
      </c>
      <c r="T15" s="159"/>
    </row>
    <row r="16" spans="1:20" ht="18" customHeight="1">
      <c r="A16" s="141"/>
      <c r="B16" s="143"/>
      <c r="C16" s="36" t="s">
        <v>11</v>
      </c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9"/>
      <c r="P16" s="156"/>
      <c r="Q16" s="154"/>
      <c r="R16" s="154"/>
      <c r="S16" s="154"/>
      <c r="T16" s="160"/>
    </row>
    <row r="17" spans="1:20" ht="18" customHeight="1">
      <c r="A17" s="140"/>
      <c r="B17" s="142" t="s">
        <v>9</v>
      </c>
      <c r="C17" s="29" t="s">
        <v>10</v>
      </c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5"/>
      <c r="P17" s="155"/>
      <c r="Q17" s="153">
        <f>IF(A17="","",IF($P$29=0,"",ROUND($P17/$P$29*100,2)))</f>
      </c>
      <c r="R17" s="153"/>
      <c r="S17" s="153">
        <f>IF(R17="","",ROUNDDOWN(Q17*R17/100,2))</f>
      </c>
      <c r="T17" s="159"/>
    </row>
    <row r="18" spans="1:20" ht="18" customHeight="1">
      <c r="A18" s="141"/>
      <c r="B18" s="143"/>
      <c r="C18" s="36" t="s">
        <v>11</v>
      </c>
      <c r="D18" s="37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9"/>
      <c r="P18" s="156"/>
      <c r="Q18" s="154"/>
      <c r="R18" s="154"/>
      <c r="S18" s="154"/>
      <c r="T18" s="160"/>
    </row>
    <row r="19" spans="1:20" ht="18" customHeight="1">
      <c r="A19" s="140"/>
      <c r="B19" s="142" t="s">
        <v>9</v>
      </c>
      <c r="C19" s="29" t="s">
        <v>10</v>
      </c>
      <c r="D19" s="33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5"/>
      <c r="P19" s="155"/>
      <c r="Q19" s="153">
        <f>IF(A19="","",IF($P$29=0,"",ROUND($P19/$P$29*100,2)))</f>
      </c>
      <c r="R19" s="153"/>
      <c r="S19" s="153">
        <f>IF(R19="","",ROUNDDOWN(Q19*R19/100,2))</f>
      </c>
      <c r="T19" s="159"/>
    </row>
    <row r="20" spans="1:20" ht="18" customHeight="1">
      <c r="A20" s="141"/>
      <c r="B20" s="143"/>
      <c r="C20" s="36" t="s">
        <v>11</v>
      </c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156"/>
      <c r="Q20" s="154"/>
      <c r="R20" s="154"/>
      <c r="S20" s="154"/>
      <c r="T20" s="160"/>
    </row>
    <row r="21" spans="1:20" ht="18" customHeight="1">
      <c r="A21" s="140"/>
      <c r="B21" s="142" t="s">
        <v>9</v>
      </c>
      <c r="C21" s="29" t="s">
        <v>10</v>
      </c>
      <c r="D21" s="33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5"/>
      <c r="P21" s="155"/>
      <c r="Q21" s="153">
        <f>IF(A21="","",IF($P$29=0,"",ROUND($P21/$P$29*100,2)))</f>
      </c>
      <c r="R21" s="153"/>
      <c r="S21" s="153">
        <f>IF(R21="","",ROUNDDOWN(Q21*R21/100,2))</f>
      </c>
      <c r="T21" s="159"/>
    </row>
    <row r="22" spans="1:20" ht="18" customHeight="1">
      <c r="A22" s="141"/>
      <c r="B22" s="143"/>
      <c r="C22" s="36" t="s">
        <v>11</v>
      </c>
      <c r="D22" s="37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156"/>
      <c r="Q22" s="154"/>
      <c r="R22" s="154"/>
      <c r="S22" s="154"/>
      <c r="T22" s="160"/>
    </row>
    <row r="23" spans="1:20" ht="18" customHeight="1">
      <c r="A23" s="140"/>
      <c r="B23" s="142" t="s">
        <v>9</v>
      </c>
      <c r="C23" s="29" t="s">
        <v>10</v>
      </c>
      <c r="D23" s="33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5"/>
      <c r="P23" s="155"/>
      <c r="Q23" s="153">
        <f>IF(A23="","",IF($P$29=0,"",ROUND($P23/$P$29*100,2)))</f>
      </c>
      <c r="R23" s="153"/>
      <c r="S23" s="153">
        <f>IF(R23="","",ROUNDDOWN(Q23*R23/100,2))</f>
      </c>
      <c r="T23" s="159"/>
    </row>
    <row r="24" spans="1:20" ht="18" customHeight="1">
      <c r="A24" s="141"/>
      <c r="B24" s="143"/>
      <c r="C24" s="36" t="s">
        <v>11</v>
      </c>
      <c r="D24" s="37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156"/>
      <c r="Q24" s="154"/>
      <c r="R24" s="154"/>
      <c r="S24" s="154"/>
      <c r="T24" s="160"/>
    </row>
    <row r="25" spans="1:20" ht="18" customHeight="1">
      <c r="A25" s="140"/>
      <c r="B25" s="142" t="s">
        <v>9</v>
      </c>
      <c r="C25" s="29" t="s">
        <v>10</v>
      </c>
      <c r="D25" s="33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5"/>
      <c r="P25" s="155"/>
      <c r="Q25" s="153">
        <f>IF(A25="","",IF($P$29=0,"",ROUND($P25/$P$29*100,2)))</f>
      </c>
      <c r="R25" s="153"/>
      <c r="S25" s="153">
        <f>IF(R25="","",ROUNDDOWN(Q25*R25/100,2))</f>
      </c>
      <c r="T25" s="159"/>
    </row>
    <row r="26" spans="1:20" ht="18" customHeight="1">
      <c r="A26" s="141"/>
      <c r="B26" s="143"/>
      <c r="C26" s="36" t="s">
        <v>11</v>
      </c>
      <c r="D26" s="37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9"/>
      <c r="P26" s="156"/>
      <c r="Q26" s="154"/>
      <c r="R26" s="154"/>
      <c r="S26" s="154"/>
      <c r="T26" s="160"/>
    </row>
    <row r="27" spans="1:20" ht="18" customHeight="1">
      <c r="A27" s="140"/>
      <c r="B27" s="142" t="s">
        <v>9</v>
      </c>
      <c r="C27" s="29" t="s">
        <v>10</v>
      </c>
      <c r="D27" s="33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5"/>
      <c r="P27" s="155"/>
      <c r="Q27" s="153">
        <f>IF(A27="","",IF($P$29=0,"",ROUND($P27/$P$29*100,2)))</f>
      </c>
      <c r="R27" s="153"/>
      <c r="S27" s="153">
        <f>IF(R27="","",ROUNDDOWN(Q27*R27/100,2))</f>
      </c>
      <c r="T27" s="159"/>
    </row>
    <row r="28" spans="1:20" ht="18" customHeight="1" thickBot="1">
      <c r="A28" s="141"/>
      <c r="B28" s="143"/>
      <c r="C28" s="36" t="s">
        <v>11</v>
      </c>
      <c r="D28" s="37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9"/>
      <c r="P28" s="166"/>
      <c r="Q28" s="154"/>
      <c r="R28" s="161"/>
      <c r="S28" s="154"/>
      <c r="T28" s="179"/>
    </row>
    <row r="29" spans="1:20" ht="24.75" customHeight="1" thickTop="1">
      <c r="A29" s="27"/>
      <c r="B29" s="164" t="s">
        <v>23</v>
      </c>
      <c r="C29" s="164"/>
      <c r="D29" s="167"/>
      <c r="E29" s="167"/>
      <c r="F29" s="167"/>
      <c r="G29" s="167"/>
      <c r="H29" s="167"/>
      <c r="I29" s="167"/>
      <c r="J29" s="167"/>
      <c r="K29" s="167"/>
      <c r="L29" s="167"/>
      <c r="M29" s="49"/>
      <c r="N29" s="35"/>
      <c r="O29" s="162" t="s">
        <v>12</v>
      </c>
      <c r="P29" s="155">
        <f>SUM(P11:P27)</f>
        <v>2000</v>
      </c>
      <c r="Q29" s="173">
        <f>SUM(Q11:Q28)</f>
        <v>100</v>
      </c>
      <c r="R29" s="140"/>
      <c r="S29" s="175">
        <f>SUM(S11:S28)</f>
        <v>55</v>
      </c>
      <c r="T29" s="177" t="str">
        <f>IF(S29&gt;50,"＞50％","請求不可")</f>
        <v>＞50％</v>
      </c>
    </row>
    <row r="30" spans="1:20" ht="24.75" customHeight="1" thickBot="1">
      <c r="A30" s="30"/>
      <c r="B30" s="165" t="s">
        <v>24</v>
      </c>
      <c r="C30" s="165"/>
      <c r="D30" s="168"/>
      <c r="E30" s="168"/>
      <c r="F30" s="168"/>
      <c r="G30" s="168"/>
      <c r="H30" s="168"/>
      <c r="I30" s="168"/>
      <c r="J30" s="168"/>
      <c r="K30" s="168"/>
      <c r="L30" s="45"/>
      <c r="M30" s="40"/>
      <c r="N30" s="41"/>
      <c r="O30" s="171"/>
      <c r="P30" s="172"/>
      <c r="Q30" s="163"/>
      <c r="R30" s="174"/>
      <c r="S30" s="176"/>
      <c r="T30" s="178"/>
    </row>
    <row r="31" spans="1:20" ht="13.5" thickTop="1">
      <c r="A31" s="43"/>
      <c r="B31" s="20"/>
      <c r="C31" s="20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43"/>
      <c r="P31" s="44"/>
      <c r="Q31" s="44"/>
      <c r="R31" s="44"/>
      <c r="S31" s="44"/>
      <c r="T31" s="44"/>
    </row>
    <row r="32" spans="1:17" ht="12.75">
      <c r="A32" s="18" t="s">
        <v>13</v>
      </c>
      <c r="Q32" s="24" t="s">
        <v>25</v>
      </c>
    </row>
    <row r="33" spans="1:20" ht="12.75">
      <c r="A33" s="18" t="s">
        <v>35</v>
      </c>
      <c r="Q33" s="42" t="s">
        <v>26</v>
      </c>
      <c r="R33" s="42" t="s">
        <v>53</v>
      </c>
      <c r="S33" s="42" t="s">
        <v>54</v>
      </c>
      <c r="T33" s="42" t="s">
        <v>27</v>
      </c>
    </row>
    <row r="34" spans="1:20" ht="12.75">
      <c r="A34" s="18" t="s">
        <v>0</v>
      </c>
      <c r="Q34" s="147"/>
      <c r="R34" s="147"/>
      <c r="S34" s="147"/>
      <c r="T34" s="147"/>
    </row>
    <row r="35" spans="17:20" ht="12.75">
      <c r="Q35" s="147"/>
      <c r="R35" s="147"/>
      <c r="S35" s="147"/>
      <c r="T35" s="147"/>
    </row>
    <row r="36" spans="17:20" ht="12.75">
      <c r="Q36" s="148"/>
      <c r="R36" s="148"/>
      <c r="S36" s="148"/>
      <c r="T36" s="148"/>
    </row>
  </sheetData>
  <sheetProtection/>
  <mergeCells count="86">
    <mergeCell ref="R1:T1"/>
    <mergeCell ref="O29:O30"/>
    <mergeCell ref="P29:P30"/>
    <mergeCell ref="Q29:Q30"/>
    <mergeCell ref="R29:R30"/>
    <mergeCell ref="S29:S30"/>
    <mergeCell ref="T29:T30"/>
    <mergeCell ref="T27:T28"/>
    <mergeCell ref="A3:T3"/>
    <mergeCell ref="P11:P12"/>
    <mergeCell ref="B29:C29"/>
    <mergeCell ref="B30:C30"/>
    <mergeCell ref="P21:P22"/>
    <mergeCell ref="P23:P24"/>
    <mergeCell ref="P25:P26"/>
    <mergeCell ref="P27:P28"/>
    <mergeCell ref="D29:L29"/>
    <mergeCell ref="D30:K30"/>
    <mergeCell ref="T15:T16"/>
    <mergeCell ref="T9:T10"/>
    <mergeCell ref="T11:T12"/>
    <mergeCell ref="T13:T14"/>
    <mergeCell ref="T17:T18"/>
    <mergeCell ref="Q25:Q26"/>
    <mergeCell ref="R25:R26"/>
    <mergeCell ref="S25:S26"/>
    <mergeCell ref="T23:T24"/>
    <mergeCell ref="T25:T26"/>
    <mergeCell ref="R23:R24"/>
    <mergeCell ref="S19:S20"/>
    <mergeCell ref="R27:R28"/>
    <mergeCell ref="S27:S28"/>
    <mergeCell ref="S21:S22"/>
    <mergeCell ref="S23:S24"/>
    <mergeCell ref="Q19:Q20"/>
    <mergeCell ref="R19:R20"/>
    <mergeCell ref="R17:R18"/>
    <mergeCell ref="S17:S18"/>
    <mergeCell ref="T19:T20"/>
    <mergeCell ref="T21:T22"/>
    <mergeCell ref="A9:C10"/>
    <mergeCell ref="Q13:Q14"/>
    <mergeCell ref="R13:R14"/>
    <mergeCell ref="R15:R16"/>
    <mergeCell ref="S15:S16"/>
    <mergeCell ref="A11:A12"/>
    <mergeCell ref="B11:B12"/>
    <mergeCell ref="Q11:Q12"/>
    <mergeCell ref="Q15:Q16"/>
    <mergeCell ref="A13:A14"/>
    <mergeCell ref="Q27:Q28"/>
    <mergeCell ref="Q17:Q18"/>
    <mergeCell ref="R34:R36"/>
    <mergeCell ref="P13:P14"/>
    <mergeCell ref="P15:P16"/>
    <mergeCell ref="Q21:Q22"/>
    <mergeCell ref="R21:R22"/>
    <mergeCell ref="Q23:Q24"/>
    <mergeCell ref="P17:P18"/>
    <mergeCell ref="P19:P20"/>
    <mergeCell ref="S34:S36"/>
    <mergeCell ref="T34:T36"/>
    <mergeCell ref="C5:O5"/>
    <mergeCell ref="M7:O7"/>
    <mergeCell ref="C7:E7"/>
    <mergeCell ref="G7:I7"/>
    <mergeCell ref="R11:R12"/>
    <mergeCell ref="S11:S12"/>
    <mergeCell ref="S13:S14"/>
    <mergeCell ref="Q34:Q36"/>
    <mergeCell ref="B13:B14"/>
    <mergeCell ref="B21:B22"/>
    <mergeCell ref="A15:A16"/>
    <mergeCell ref="B15:B16"/>
    <mergeCell ref="A17:A18"/>
    <mergeCell ref="B17:B18"/>
    <mergeCell ref="A27:A28"/>
    <mergeCell ref="B27:B28"/>
    <mergeCell ref="D9:O9"/>
    <mergeCell ref="A23:A24"/>
    <mergeCell ref="B23:B24"/>
    <mergeCell ref="A25:A26"/>
    <mergeCell ref="B25:B26"/>
    <mergeCell ref="A19:A20"/>
    <mergeCell ref="B19:B20"/>
    <mergeCell ref="A21:A22"/>
  </mergeCells>
  <conditionalFormatting sqref="T29:T30">
    <cfRule type="cellIs" priority="1" dxfId="6" operator="equal" stopIfTrue="1">
      <formula>"＞50％"</formula>
    </cfRule>
    <cfRule type="expression" priority="2" dxfId="7" stopIfTrue="1">
      <formula>$S$29=0</formula>
    </cfRule>
    <cfRule type="cellIs" priority="3" dxfId="8" operator="equal" stopIfTrue="1">
      <formula>"""請求不可"""</formula>
    </cfRule>
  </conditionalFormatting>
  <dataValidations count="3">
    <dataValidation allowBlank="1" showInputMessage="1" promptTitle="提出日入力" prompt="入力方法&#10;00/00/00" sqref="R1:T1"/>
    <dataValidation allowBlank="1" showInputMessage="1" prompt="入力方法&#10;00/00/00" sqref="C7:E7 G7:I7"/>
    <dataValidation allowBlank="1" showInputMessage="1" promptTitle="工期の50％経過日を記入" prompt="入力方法&#10;00/00/00" sqref="M7:O7"/>
  </dataValidations>
  <printOptions horizontalCentered="1" verticalCentered="1"/>
  <pageMargins left="0.7874015748031497" right="0.7874015748031497" top="0.7874015748031497" bottom="0.5118110236220472" header="0.3937007874015748" footer="0.5118110236220472"/>
  <pageSetup fitToHeight="1" fitToWidth="1" horizontalDpi="600" verticalDpi="600" orientation="landscape" paperSize="9" scale="93" r:id="rId2"/>
  <headerFooter alignWithMargins="0">
    <oddHeader>&amp;L&amp;"ＭＳ 明朝,標準"&amp;10（様式２）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松山市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システム管理課</dc:creator>
  <cp:keywords/>
  <dc:description/>
  <cp:lastModifiedBy>情報政策課</cp:lastModifiedBy>
  <cp:lastPrinted>2022-01-11T05:52:08Z</cp:lastPrinted>
  <dcterms:created xsi:type="dcterms:W3CDTF">2003-11-22T04:20:04Z</dcterms:created>
  <dcterms:modified xsi:type="dcterms:W3CDTF">2023-11-28T09:00:04Z</dcterms:modified>
  <cp:category/>
  <cp:version/>
  <cp:contentType/>
  <cp:contentStatus/>
</cp:coreProperties>
</file>