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tabRatio="657" activeTab="0"/>
  </bookViews>
  <sheets>
    <sheet name="t0803" sheetId="1" r:id="rId1"/>
    <sheet name="t0802" sheetId="2" r:id="rId2"/>
    <sheet name="t0801" sheetId="3" r:id="rId3"/>
    <sheet name="t0712" sheetId="4" r:id="rId4"/>
    <sheet name="t0711" sheetId="5" r:id="rId5"/>
    <sheet name="t0710" sheetId="6" r:id="rId6"/>
    <sheet name="t0709" sheetId="7" r:id="rId7"/>
    <sheet name="t0708" sheetId="8" r:id="rId8"/>
    <sheet name="t0707" sheetId="9" r:id="rId9"/>
    <sheet name="t0706" sheetId="10" r:id="rId10"/>
    <sheet name="t0705" sheetId="11" r:id="rId11"/>
    <sheet name="t0704" sheetId="12" r:id="rId12"/>
  </sheets>
  <definedNames/>
  <calcPr fullCalcOnLoad="1"/>
</workbook>
</file>

<file path=xl/sharedStrings.xml><?xml version="1.0" encoding="utf-8"?>
<sst xmlns="http://schemas.openxmlformats.org/spreadsheetml/2006/main" count="2535" uniqueCount="116">
  <si>
    <t>※速報値であり，今後，値が変更となることがあります。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</si>
  <si>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</si>
  <si>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</si>
  <si>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</si>
  <si>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</si>
  <si>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</si>
  <si>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</si>
  <si>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</si>
  <si>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</si>
  <si>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</si>
  <si>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</si>
  <si>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</si>
  <si>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</si>
  <si>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</si>
  <si>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</si>
  <si>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</si>
  <si>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</si>
  <si>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</si>
  <si>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</si>
  <si>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</si>
  <si>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</si>
  <si>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○居宅介護（支援）サービス受給者数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</si>
  <si>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</si>
  <si>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</si>
  <si>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</si>
  <si>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</si>
  <si>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</si>
  <si>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</si>
  <si>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</si>
  <si>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</si>
  <si>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</si>
  <si>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</si>
  <si>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</si>
  <si>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</si>
  <si>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</si>
  <si>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</si>
  <si>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</si>
  <si>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</si>
  <si>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</si>
  <si>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</si>
  <si>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</si>
  <si>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</si>
  <si>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</si>
  <si>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</si>
  <si>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</si>
  <si>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</si>
  <si>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</si>
  <si>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</si>
  <si>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</si>
  <si>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</si>
  <si>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</si>
  <si>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</si>
  <si>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</si>
  <si>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</si>
  <si>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</si>
  <si>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</si>
  <si>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</si>
  <si>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</si>
  <si>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</si>
  <si>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</si>
  <si>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</si>
  <si>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</si>
  <si>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</si>
  <si>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</si>
  <si>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</si>
  <si>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</si>
  <si>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更新</t>
  </si>
  <si>
    <t>現物給付は前々月サービス分，償還給付は前月支出決定分（単位：人）</t>
  </si>
  <si>
    <t>予防給付</t>
  </si>
  <si>
    <t>介護給付</t>
  </si>
  <si>
    <t>合計</t>
  </si>
  <si>
    <t>要支援１</t>
  </si>
  <si>
    <t>要支援２</t>
  </si>
  <si>
    <t>計</t>
  </si>
  <si>
    <t>要介護１</t>
  </si>
  <si>
    <t>要介護２</t>
  </si>
  <si>
    <t>要介護３</t>
  </si>
  <si>
    <t>要介護４</t>
  </si>
  <si>
    <t>要介護５</t>
  </si>
  <si>
    <r>
      <t>介護保険事業状況報告　平成１９年（２００７年）４月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</si>
  <si>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平成１９年（２００７年）４月末日現在</t>
  </si>
  <si>
    <t>平成１９年（２００７年）４月</t>
  </si>
  <si>
    <r>
      <t>介護保険事業状況報告　平成１９年（２００７年）５月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</si>
  <si>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平成１９年（２００７年）５月末日現在</t>
  </si>
  <si>
    <t>平成１９年（２００７年）５月</t>
  </si>
  <si>
    <r>
      <t>介護保険事業状況報告　平成１９年（２００７年）６月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</si>
  <si>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平成１９年（２００７年）６月末日現在</t>
  </si>
  <si>
    <t>平成１９年（２００７年）６月</t>
  </si>
  <si>
    <r>
      <t>介護保険事業状況報告　平成１９年（２００７年）７月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</si>
  <si>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平成１９年（２００７年）７月末日現在</t>
  </si>
  <si>
    <t>平成１９年（２００７年）７月</t>
  </si>
  <si>
    <r>
      <t>介護保険事業状況報告　平成１９年（２００７年）８月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</si>
  <si>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平成１９年（２００７年）８月末日現在</t>
  </si>
  <si>
    <t>平成１９年（２００７年）８月</t>
  </si>
  <si>
    <r>
      <t>介護保険事業状況報告　平成１９年（２００７年）９月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</si>
  <si>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平成１９年（２００７年）９月末日現在</t>
  </si>
  <si>
    <t>平成１９年（２００７年）９月</t>
  </si>
  <si>
    <r>
      <t>介護保険事業状況報告　平成１９年（２００７年）１０月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</si>
  <si>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平成１９年（２００７年）１０月末日現在</t>
  </si>
  <si>
    <t>平成１９年（２００７年）１０月</t>
  </si>
  <si>
    <r>
      <t>介護保険事業状況報告　平成１９年（２００７年）１１月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</si>
  <si>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平成１９年（２００７年）１１月末日現在</t>
  </si>
  <si>
    <t>平成１９年（２００７年）１１月</t>
  </si>
  <si>
    <r>
      <t>介護保険事業状況報告　平成１９年（２００７年）１２月</t>
    </r>
    <r>
      <rPr>
        <b/>
        <vertAlign val="superscript"/>
        <sz val="11"/>
        <rFont val="ＭＳ Ｐゴシック"/>
        <family val="3"/>
      </rPr>
      <t>※</t>
    </r>
  </si>
  <si>
    <t>平成１９年（２００７年）１２月末日現在</t>
  </si>
  <si>
    <t>平成１９年（２００７年）１２月</t>
  </si>
  <si>
    <r>
      <t>介護保険事業状況報告　平成２０年（２００８年）１月</t>
    </r>
    <r>
      <rPr>
        <b/>
        <vertAlign val="superscript"/>
        <sz val="11"/>
        <rFont val="ＭＳ Ｐゴシック"/>
        <family val="3"/>
      </rPr>
      <t>※</t>
    </r>
  </si>
  <si>
    <t>　　　　　　（旧春野町分を含んだ数値です）</t>
  </si>
  <si>
    <t>平成２０年（２００８年）１月末日現在</t>
  </si>
  <si>
    <t>平成２０年（２００８年）１月</t>
  </si>
  <si>
    <r>
      <t>介護保険事業状況報告　平成２０年（２００８年）２月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</si>
  <si>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平成２０年（２００８年）２月末日現在</t>
  </si>
  <si>
    <t>平成２０年（２００８年）２月</t>
  </si>
  <si>
    <r>
      <t>介護保険事業状況報告　平成２０年（２００８年）３月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</si>
  <si>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平成２０年（２００８年）３月末日現在</t>
  </si>
  <si>
    <t>平成２０年（２００８年）３月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</si>
</sst>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 diagonalUp="1">
      <left style="thin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 style="double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double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vertical="center"/>
    </xf>
    <xf numFmtId="38" fontId="0" fillId="33" borderId="19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4" borderId="20" xfId="0" applyNumberFormat="1" applyFont="1" applyFill="1" applyBorder="1" applyAlignment="1">
      <alignment horizontal="right" vertical="center"/>
    </xf>
    <xf numFmtId="38" fontId="0" fillId="34" borderId="21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0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38" fontId="0" fillId="33" borderId="30" xfId="0" applyNumberFormat="1" applyFont="1" applyFill="1" applyBorder="1" applyAlignment="1">
      <alignment horizontal="right" vertical="center"/>
    </xf>
    <xf numFmtId="38" fontId="0" fillId="33" borderId="31" xfId="0" applyNumberFormat="1" applyFont="1" applyFill="1" applyBorder="1" applyAlignment="1">
      <alignment horizontal="right" vertical="center"/>
    </xf>
    <xf numFmtId="38" fontId="0" fillId="33" borderId="32" xfId="0" applyNumberFormat="1" applyFont="1" applyFill="1" applyBorder="1" applyAlignment="1">
      <alignment horizontal="right" vertical="center"/>
    </xf>
    <xf numFmtId="38" fontId="0" fillId="33" borderId="33" xfId="0" applyNumberFormat="1" applyFont="1" applyFill="1" applyBorder="1" applyAlignment="1">
      <alignment horizontal="right" vertical="center"/>
    </xf>
    <xf numFmtId="38" fontId="0" fillId="33" borderId="34" xfId="0" applyNumberFormat="1" applyFont="1" applyFill="1" applyBorder="1" applyAlignment="1">
      <alignment horizontal="right" vertical="center"/>
    </xf>
    <xf numFmtId="38" fontId="0" fillId="33" borderId="35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0" fillId="33" borderId="37" xfId="0" applyNumberFormat="1" applyFont="1" applyFill="1" applyBorder="1" applyAlignment="1">
      <alignment horizontal="right" vertical="center"/>
    </xf>
    <xf numFmtId="38" fontId="0" fillId="33" borderId="38" xfId="0" applyNumberFormat="1" applyFont="1" applyFill="1" applyBorder="1" applyAlignment="1">
      <alignment horizontal="right" vertical="center"/>
    </xf>
    <xf numFmtId="38" fontId="0" fillId="33" borderId="14" xfId="0" applyNumberFormat="1" applyFont="1" applyFill="1" applyBorder="1" applyAlignment="1">
      <alignment horizontal="right" vertical="center"/>
    </xf>
    <xf numFmtId="38" fontId="0" fillId="33" borderId="39" xfId="0" applyNumberFormat="1" applyFont="1" applyFill="1" applyBorder="1" applyAlignment="1">
      <alignment horizontal="right" vertical="center"/>
    </xf>
    <xf numFmtId="38" fontId="0" fillId="33" borderId="40" xfId="0" applyNumberFormat="1" applyFont="1" applyFill="1" applyBorder="1" applyAlignment="1">
      <alignment horizontal="right" vertical="center"/>
    </xf>
    <xf numFmtId="38" fontId="0" fillId="33" borderId="41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33" borderId="20" xfId="0" applyNumberFormat="1" applyFont="1" applyFill="1" applyBorder="1" applyAlignment="1">
      <alignment horizontal="right" vertical="center"/>
    </xf>
    <xf numFmtId="38" fontId="0" fillId="33" borderId="21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horizontal="right" vertical="center"/>
    </xf>
    <xf numFmtId="38" fontId="0" fillId="33" borderId="22" xfId="0" applyNumberFormat="1" applyFont="1" applyFill="1" applyBorder="1" applyAlignment="1">
      <alignment horizontal="right" vertical="center"/>
    </xf>
    <xf numFmtId="38" fontId="0" fillId="33" borderId="23" xfId="0" applyNumberFormat="1" applyFont="1" applyFill="1" applyBorder="1" applyAlignment="1">
      <alignment horizontal="right" vertical="center"/>
    </xf>
    <xf numFmtId="38" fontId="0" fillId="33" borderId="24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0" fillId="34" borderId="43" xfId="0" applyNumberFormat="1" applyFont="1" applyFill="1" applyBorder="1" applyAlignment="1">
      <alignment horizontal="right" vertical="center"/>
    </xf>
    <xf numFmtId="38" fontId="0" fillId="34" borderId="44" xfId="0" applyNumberFormat="1" applyFont="1" applyFill="1" applyBorder="1" applyAlignment="1">
      <alignment horizontal="right" vertical="center"/>
    </xf>
    <xf numFmtId="38" fontId="0" fillId="34" borderId="11" xfId="0" applyNumberFormat="1" applyFont="1" applyFill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6" xfId="0" applyNumberFormat="1" applyFont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35" xfId="0" applyNumberFormat="1" applyFont="1" applyBorder="1" applyAlignment="1">
      <alignment horizontal="right" vertical="center"/>
    </xf>
    <xf numFmtId="38" fontId="0" fillId="34" borderId="37" xfId="0" applyNumberFormat="1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center" vertical="center"/>
    </xf>
    <xf numFmtId="38" fontId="0" fillId="34" borderId="38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41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38" fontId="0" fillId="33" borderId="26" xfId="0" applyNumberFormat="1" applyFont="1" applyFill="1" applyBorder="1" applyAlignment="1">
      <alignment horizontal="right" vertical="center"/>
    </xf>
    <xf numFmtId="38" fontId="0" fillId="33" borderId="19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38" fontId="0" fillId="0" borderId="48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49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3" fontId="0" fillId="34" borderId="20" xfId="49" applyNumberFormat="1" applyFont="1" applyFill="1" applyBorder="1" applyAlignment="1">
      <alignment vertical="center"/>
    </xf>
    <xf numFmtId="3" fontId="0" fillId="34" borderId="21" xfId="49" applyNumberFormat="1" applyFont="1" applyFill="1" applyBorder="1" applyAlignment="1">
      <alignment vertical="center"/>
    </xf>
    <xf numFmtId="3" fontId="0" fillId="34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43" xfId="49" applyNumberFormat="1" applyFont="1" applyFill="1" applyBorder="1" applyAlignment="1">
      <alignment vertical="center"/>
    </xf>
    <xf numFmtId="3" fontId="0" fillId="33" borderId="44" xfId="49" applyNumberFormat="1" applyFont="1" applyFill="1" applyBorder="1" applyAlignment="1">
      <alignment vertical="center"/>
    </xf>
    <xf numFmtId="3" fontId="0" fillId="33" borderId="48" xfId="49" applyNumberFormat="1" applyFont="1" applyFill="1" applyBorder="1" applyAlignment="1">
      <alignment vertical="center"/>
    </xf>
    <xf numFmtId="3" fontId="0" fillId="33" borderId="45" xfId="49" applyNumberFormat="1" applyFont="1" applyFill="1" applyBorder="1" applyAlignment="1">
      <alignment vertical="center"/>
    </xf>
    <xf numFmtId="3" fontId="0" fillId="33" borderId="46" xfId="49" applyNumberFormat="1" applyFont="1" applyFill="1" applyBorder="1" applyAlignment="1">
      <alignment vertical="center"/>
    </xf>
    <xf numFmtId="3" fontId="0" fillId="33" borderId="35" xfId="49" applyNumberFormat="1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3" fontId="0" fillId="33" borderId="58" xfId="49" applyNumberFormat="1" applyFont="1" applyFill="1" applyBorder="1" applyAlignment="1">
      <alignment vertical="center"/>
    </xf>
    <xf numFmtId="3" fontId="0" fillId="33" borderId="59" xfId="49" applyNumberFormat="1" applyFont="1" applyFill="1" applyBorder="1" applyAlignment="1">
      <alignment vertical="center"/>
    </xf>
    <xf numFmtId="3" fontId="0" fillId="33" borderId="60" xfId="49" applyNumberFormat="1" applyFont="1" applyFill="1" applyBorder="1" applyAlignment="1">
      <alignment vertical="center"/>
    </xf>
    <xf numFmtId="3" fontId="0" fillId="33" borderId="61" xfId="49" applyNumberFormat="1" applyFont="1" applyFill="1" applyBorder="1" applyAlignment="1">
      <alignment vertical="center"/>
    </xf>
    <xf numFmtId="3" fontId="0" fillId="33" borderId="62" xfId="49" applyNumberFormat="1" applyFont="1" applyFill="1" applyBorder="1" applyAlignment="1">
      <alignment vertical="center"/>
    </xf>
    <xf numFmtId="3" fontId="0" fillId="33" borderId="63" xfId="49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37" xfId="49" applyNumberFormat="1" applyFont="1" applyFill="1" applyBorder="1" applyAlignment="1">
      <alignment vertical="center"/>
    </xf>
    <xf numFmtId="3" fontId="0" fillId="33" borderId="38" xfId="49" applyNumberFormat="1" applyFont="1" applyFill="1" applyBorder="1" applyAlignment="1">
      <alignment vertical="center"/>
    </xf>
    <xf numFmtId="3" fontId="0" fillId="33" borderId="49" xfId="49" applyNumberFormat="1" applyFont="1" applyFill="1" applyBorder="1" applyAlignment="1">
      <alignment vertical="center"/>
    </xf>
    <xf numFmtId="3" fontId="0" fillId="33" borderId="39" xfId="49" applyNumberFormat="1" applyFont="1" applyFill="1" applyBorder="1" applyAlignment="1">
      <alignment vertical="center"/>
    </xf>
    <xf numFmtId="3" fontId="0" fillId="33" borderId="40" xfId="49" applyNumberFormat="1" applyFont="1" applyFill="1" applyBorder="1" applyAlignment="1">
      <alignment vertical="center"/>
    </xf>
    <xf numFmtId="3" fontId="0" fillId="33" borderId="41" xfId="49" applyNumberFormat="1" applyFont="1" applyFill="1" applyBorder="1" applyAlignment="1">
      <alignment vertical="center"/>
    </xf>
    <xf numFmtId="3" fontId="0" fillId="33" borderId="11" xfId="49" applyNumberFormat="1" applyFont="1" applyFill="1" applyBorder="1" applyAlignment="1">
      <alignment vertical="center"/>
    </xf>
    <xf numFmtId="3" fontId="0" fillId="33" borderId="14" xfId="49" applyNumberFormat="1" applyFont="1" applyFill="1" applyBorder="1" applyAlignment="1">
      <alignment vertical="center"/>
    </xf>
    <xf numFmtId="3" fontId="0" fillId="33" borderId="55" xfId="49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33" borderId="64" xfId="49" applyNumberFormat="1" applyFont="1" applyFill="1" applyBorder="1" applyAlignment="1">
      <alignment vertical="center"/>
    </xf>
    <xf numFmtId="3" fontId="0" fillId="33" borderId="65" xfId="49" applyNumberFormat="1" applyFont="1" applyFill="1" applyBorder="1" applyAlignment="1">
      <alignment vertical="center"/>
    </xf>
    <xf numFmtId="3" fontId="0" fillId="33" borderId="66" xfId="49" applyNumberFormat="1" applyFont="1" applyFill="1" applyBorder="1" applyAlignment="1">
      <alignment vertical="center"/>
    </xf>
    <xf numFmtId="3" fontId="0" fillId="33" borderId="67" xfId="49" applyNumberFormat="1" applyFont="1" applyFill="1" applyBorder="1" applyAlignment="1">
      <alignment vertical="center"/>
    </xf>
    <xf numFmtId="3" fontId="0" fillId="33" borderId="68" xfId="49" applyNumberFormat="1" applyFont="1" applyFill="1" applyBorder="1" applyAlignment="1">
      <alignment vertical="center"/>
    </xf>
    <xf numFmtId="3" fontId="0" fillId="33" borderId="69" xfId="49" applyNumberFormat="1" applyFont="1" applyFill="1" applyBorder="1" applyAlignment="1">
      <alignment vertical="center"/>
    </xf>
    <xf numFmtId="0" fontId="8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 wrapText="1"/>
    </xf>
    <xf numFmtId="0" fontId="0" fillId="33" borderId="57" xfId="0" applyFont="1" applyFill="1" applyBorder="1" applyAlignment="1">
      <alignment vertical="center" wrapText="1"/>
    </xf>
    <xf numFmtId="3" fontId="0" fillId="33" borderId="70" xfId="49" applyNumberFormat="1" applyFont="1" applyFill="1" applyBorder="1" applyAlignment="1">
      <alignment vertical="center"/>
    </xf>
    <xf numFmtId="3" fontId="0" fillId="33" borderId="71" xfId="49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3" fontId="0" fillId="33" borderId="72" xfId="49" applyNumberFormat="1" applyFont="1" applyFill="1" applyBorder="1" applyAlignment="1">
      <alignment vertical="center"/>
    </xf>
    <xf numFmtId="3" fontId="0" fillId="0" borderId="73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78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113</v>
      </c>
      <c r="J1" s="211" t="s">
        <v>0</v>
      </c>
      <c r="K1" s="212"/>
      <c r="L1" s="212"/>
      <c r="M1" s="212"/>
      <c r="N1" s="212"/>
      <c r="O1" s="213"/>
      <c r="P1" s="214">
        <v>39693</v>
      </c>
      <c r="Q1" s="214"/>
      <c r="R1" s="176" t="s">
        <v>66</v>
      </c>
    </row>
    <row r="2" ht="16.5" customHeight="1" thickTop="1">
      <c r="A2" s="178" t="s">
        <v>107</v>
      </c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114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37431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37657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75088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平成２０年（２００８年）３月末日現在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2813</v>
      </c>
      <c r="I14" s="32">
        <f>I15+I16</f>
        <v>1111</v>
      </c>
      <c r="J14" s="33">
        <f>SUM(H14:I14)</f>
        <v>3924</v>
      </c>
      <c r="K14" s="34">
        <f aca="true" t="shared" si="0" ref="K14:P14">K15+K16</f>
        <v>0</v>
      </c>
      <c r="L14" s="35">
        <f t="shared" si="0"/>
        <v>2757</v>
      </c>
      <c r="M14" s="35">
        <f t="shared" si="0"/>
        <v>1952</v>
      </c>
      <c r="N14" s="35">
        <f t="shared" si="0"/>
        <v>1734</v>
      </c>
      <c r="O14" s="35">
        <f t="shared" si="0"/>
        <v>1649</v>
      </c>
      <c r="P14" s="36">
        <f t="shared" si="0"/>
        <v>2018</v>
      </c>
      <c r="Q14" s="37">
        <f>SUM(K14:P14)</f>
        <v>10110</v>
      </c>
      <c r="R14" s="38">
        <f>J14+Q14</f>
        <v>14034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451</v>
      </c>
      <c r="I15" s="42">
        <v>214</v>
      </c>
      <c r="J15" s="43">
        <f>SUM(H15:I15)</f>
        <v>665</v>
      </c>
      <c r="K15" s="44">
        <v>0</v>
      </c>
      <c r="L15" s="45">
        <v>387</v>
      </c>
      <c r="M15" s="45">
        <v>310</v>
      </c>
      <c r="N15" s="45">
        <v>234</v>
      </c>
      <c r="O15" s="45">
        <v>182</v>
      </c>
      <c r="P15" s="42">
        <v>275</v>
      </c>
      <c r="Q15" s="43">
        <f>SUM(K15:P15)</f>
        <v>1388</v>
      </c>
      <c r="R15" s="46">
        <f>J15+Q15</f>
        <v>2053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2362</v>
      </c>
      <c r="I16" s="50">
        <v>897</v>
      </c>
      <c r="J16" s="51">
        <f>SUM(H16:I16)</f>
        <v>3259</v>
      </c>
      <c r="K16" s="52">
        <v>0</v>
      </c>
      <c r="L16" s="53">
        <v>2370</v>
      </c>
      <c r="M16" s="53">
        <v>1642</v>
      </c>
      <c r="N16" s="53">
        <v>1500</v>
      </c>
      <c r="O16" s="53">
        <v>1467</v>
      </c>
      <c r="P16" s="50">
        <v>1743</v>
      </c>
      <c r="Q16" s="51">
        <f>SUM(K16:P16)</f>
        <v>8722</v>
      </c>
      <c r="R16" s="54">
        <f>J16+Q16</f>
        <v>11981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79</v>
      </c>
      <c r="I17" s="32">
        <v>56</v>
      </c>
      <c r="J17" s="33">
        <f>SUM(H17:I17)</f>
        <v>135</v>
      </c>
      <c r="K17" s="34">
        <v>0</v>
      </c>
      <c r="L17" s="35">
        <v>99</v>
      </c>
      <c r="M17" s="35">
        <v>80</v>
      </c>
      <c r="N17" s="35">
        <v>56</v>
      </c>
      <c r="O17" s="35">
        <v>56</v>
      </c>
      <c r="P17" s="36">
        <v>65</v>
      </c>
      <c r="Q17" s="57">
        <f>SUM(K17:P17)</f>
        <v>356</v>
      </c>
      <c r="R17" s="58">
        <f>J17+Q17</f>
        <v>491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2892</v>
      </c>
      <c r="I18" s="60">
        <f>I14+I17</f>
        <v>1167</v>
      </c>
      <c r="J18" s="61">
        <f>SUM(H18:I18)</f>
        <v>4059</v>
      </c>
      <c r="K18" s="62">
        <f aca="true" t="shared" si="1" ref="K18:P18">K14+K17</f>
        <v>0</v>
      </c>
      <c r="L18" s="63">
        <f t="shared" si="1"/>
        <v>2856</v>
      </c>
      <c r="M18" s="63">
        <f t="shared" si="1"/>
        <v>2032</v>
      </c>
      <c r="N18" s="63">
        <f t="shared" si="1"/>
        <v>1790</v>
      </c>
      <c r="O18" s="63">
        <f t="shared" si="1"/>
        <v>1705</v>
      </c>
      <c r="P18" s="60">
        <f t="shared" si="1"/>
        <v>2083</v>
      </c>
      <c r="Q18" s="61">
        <f>SUM(K18:P18)</f>
        <v>10466</v>
      </c>
      <c r="R18" s="64">
        <f>J18+Q18</f>
        <v>14525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115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1638</v>
      </c>
      <c r="I25" s="73">
        <v>716</v>
      </c>
      <c r="J25" s="74">
        <f>SUM(H25:I25)</f>
        <v>2354</v>
      </c>
      <c r="K25" s="75">
        <v>0</v>
      </c>
      <c r="L25" s="76">
        <v>1804</v>
      </c>
      <c r="M25" s="76">
        <v>1213</v>
      </c>
      <c r="N25" s="76">
        <v>825</v>
      </c>
      <c r="O25" s="76">
        <v>559</v>
      </c>
      <c r="P25" s="77">
        <v>329</v>
      </c>
      <c r="Q25" s="78">
        <f>SUM(K25:P25)</f>
        <v>4730</v>
      </c>
      <c r="R25" s="79">
        <f>J25+Q25</f>
        <v>7084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30</v>
      </c>
      <c r="I26" s="82">
        <v>22</v>
      </c>
      <c r="J26" s="83">
        <f>SUM(H26:I26)</f>
        <v>52</v>
      </c>
      <c r="K26" s="84">
        <v>0</v>
      </c>
      <c r="L26" s="85">
        <v>60</v>
      </c>
      <c r="M26" s="85">
        <v>57</v>
      </c>
      <c r="N26" s="85">
        <v>30</v>
      </c>
      <c r="O26" s="85">
        <v>23</v>
      </c>
      <c r="P26" s="86">
        <v>18</v>
      </c>
      <c r="Q26" s="87">
        <f>SUM(K26:P26)</f>
        <v>188</v>
      </c>
      <c r="R26" s="88">
        <f>J26+Q26</f>
        <v>240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1668</v>
      </c>
      <c r="I27" s="60">
        <f t="shared" si="2"/>
        <v>738</v>
      </c>
      <c r="J27" s="61">
        <f t="shared" si="2"/>
        <v>2406</v>
      </c>
      <c r="K27" s="62">
        <f t="shared" si="2"/>
        <v>0</v>
      </c>
      <c r="L27" s="63">
        <f t="shared" si="2"/>
        <v>1864</v>
      </c>
      <c r="M27" s="63">
        <f t="shared" si="2"/>
        <v>1270</v>
      </c>
      <c r="N27" s="63">
        <f t="shared" si="2"/>
        <v>855</v>
      </c>
      <c r="O27" s="63">
        <f t="shared" si="2"/>
        <v>582</v>
      </c>
      <c r="P27" s="60">
        <f t="shared" si="2"/>
        <v>347</v>
      </c>
      <c r="Q27" s="61">
        <f>SUM(K27:P27)</f>
        <v>4918</v>
      </c>
      <c r="R27" s="64">
        <f>J27+Q27</f>
        <v>7324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平成２０年（２００８年）３月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16</v>
      </c>
      <c r="I34" s="73">
        <v>4</v>
      </c>
      <c r="J34" s="74">
        <f>SUM(H34:I34)</f>
        <v>20</v>
      </c>
      <c r="K34" s="75">
        <v>0</v>
      </c>
      <c r="L34" s="76">
        <v>219</v>
      </c>
      <c r="M34" s="76">
        <v>228</v>
      </c>
      <c r="N34" s="76">
        <v>229</v>
      </c>
      <c r="O34" s="76">
        <v>126</v>
      </c>
      <c r="P34" s="77">
        <v>41</v>
      </c>
      <c r="Q34" s="93">
        <f>SUM(K34:P34)</f>
        <v>843</v>
      </c>
      <c r="R34" s="94">
        <f>J34+Q34</f>
        <v>863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3</v>
      </c>
      <c r="M35" s="85">
        <v>1</v>
      </c>
      <c r="N35" s="85">
        <v>1</v>
      </c>
      <c r="O35" s="85">
        <v>1</v>
      </c>
      <c r="P35" s="86">
        <v>1</v>
      </c>
      <c r="Q35" s="95">
        <f>SUM(K35:P35)</f>
        <v>7</v>
      </c>
      <c r="R35" s="96">
        <f>J35+Q35</f>
        <v>7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 aca="true" t="shared" si="3" ref="H36:P36">H34+H35</f>
        <v>16</v>
      </c>
      <c r="I36" s="60">
        <f t="shared" si="3"/>
        <v>4</v>
      </c>
      <c r="J36" s="61">
        <f t="shared" si="3"/>
        <v>20</v>
      </c>
      <c r="K36" s="62">
        <f t="shared" si="3"/>
        <v>0</v>
      </c>
      <c r="L36" s="63">
        <f t="shared" si="3"/>
        <v>222</v>
      </c>
      <c r="M36" s="63">
        <f t="shared" si="3"/>
        <v>229</v>
      </c>
      <c r="N36" s="63">
        <f t="shared" si="3"/>
        <v>230</v>
      </c>
      <c r="O36" s="63">
        <f t="shared" si="3"/>
        <v>127</v>
      </c>
      <c r="P36" s="60">
        <f t="shared" si="3"/>
        <v>42</v>
      </c>
      <c r="Q36" s="90">
        <f>SUM(K36:P36)</f>
        <v>850</v>
      </c>
      <c r="R36" s="91">
        <f>J36+Q36</f>
        <v>870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平成２０年（２００８年）３月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27</v>
      </c>
      <c r="L43" s="76">
        <v>55</v>
      </c>
      <c r="M43" s="76">
        <v>169</v>
      </c>
      <c r="N43" s="76">
        <v>227</v>
      </c>
      <c r="O43" s="77">
        <v>249</v>
      </c>
      <c r="P43" s="93">
        <f>SUM(K43:O43)</f>
        <v>727</v>
      </c>
      <c r="Q43" s="94">
        <f>J43+P43</f>
        <v>727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5</v>
      </c>
      <c r="O44" s="86">
        <v>4</v>
      </c>
      <c r="P44" s="95">
        <f>SUM(K44:O44)</f>
        <v>10</v>
      </c>
      <c r="Q44" s="96">
        <f>J44+P44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27</v>
      </c>
      <c r="L45" s="63">
        <f>L43+L44</f>
        <v>56</v>
      </c>
      <c r="M45" s="63">
        <f>M43+M44</f>
        <v>169</v>
      </c>
      <c r="N45" s="63">
        <f>N43+N44</f>
        <v>232</v>
      </c>
      <c r="O45" s="60">
        <f>O43+O44</f>
        <v>253</v>
      </c>
      <c r="P45" s="90">
        <f>SUM(K45:O45)</f>
        <v>737</v>
      </c>
      <c r="Q45" s="91">
        <f>J45+P45</f>
        <v>737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平成２０年（２００８年）３月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53</v>
      </c>
      <c r="L51" s="76">
        <v>80</v>
      </c>
      <c r="M51" s="76">
        <v>115</v>
      </c>
      <c r="N51" s="76">
        <v>131</v>
      </c>
      <c r="O51" s="77">
        <v>73</v>
      </c>
      <c r="P51" s="93">
        <f>SUM(K51:O51)</f>
        <v>452</v>
      </c>
      <c r="Q51" s="94">
        <f>J51+P51</f>
        <v>452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2</v>
      </c>
      <c r="O52" s="86">
        <v>2</v>
      </c>
      <c r="P52" s="95">
        <f>SUM(K52:O52)</f>
        <v>8</v>
      </c>
      <c r="Q52" s="96">
        <f>J52+P52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53</v>
      </c>
      <c r="L53" s="63">
        <f>L51+L52</f>
        <v>81</v>
      </c>
      <c r="M53" s="63">
        <f>M51+M52</f>
        <v>118</v>
      </c>
      <c r="N53" s="63">
        <f>N51+N52</f>
        <v>133</v>
      </c>
      <c r="O53" s="60">
        <f>O51+O52</f>
        <v>75</v>
      </c>
      <c r="P53" s="90">
        <f>SUM(K53:O53)</f>
        <v>460</v>
      </c>
      <c r="Q53" s="91">
        <f>J53+P53</f>
        <v>460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平成２０年（２００８年）３月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10</v>
      </c>
      <c r="L59" s="76">
        <v>35</v>
      </c>
      <c r="M59" s="76">
        <v>145</v>
      </c>
      <c r="N59" s="76">
        <v>264</v>
      </c>
      <c r="O59" s="77">
        <v>627</v>
      </c>
      <c r="P59" s="93">
        <f>SUM(K59:O59)</f>
        <v>1081</v>
      </c>
      <c r="Q59" s="94">
        <f>J59+P59</f>
        <v>1081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5</v>
      </c>
      <c r="N60" s="85">
        <v>3</v>
      </c>
      <c r="O60" s="86">
        <v>14</v>
      </c>
      <c r="P60" s="95">
        <f>SUM(K60:O60)</f>
        <v>22</v>
      </c>
      <c r="Q60" s="96">
        <f>J60+P60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10</v>
      </c>
      <c r="L61" s="63">
        <f>L59+L60</f>
        <v>35</v>
      </c>
      <c r="M61" s="63">
        <f>M59+M60</f>
        <v>150</v>
      </c>
      <c r="N61" s="63">
        <f>N59+N60</f>
        <v>267</v>
      </c>
      <c r="O61" s="60">
        <f>O59+O60</f>
        <v>641</v>
      </c>
      <c r="P61" s="90">
        <f>SUM(K61:O61)</f>
        <v>1103</v>
      </c>
      <c r="Q61" s="91">
        <f>J61+P61</f>
        <v>1103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平成２０年（２００８年）３月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3657</v>
      </c>
      <c r="I79" s="117">
        <f t="shared" si="4"/>
        <v>1702</v>
      </c>
      <c r="J79" s="118">
        <f t="shared" si="4"/>
        <v>5359</v>
      </c>
      <c r="K79" s="119">
        <f t="shared" si="4"/>
        <v>0</v>
      </c>
      <c r="L79" s="120">
        <f t="shared" si="4"/>
        <v>4620</v>
      </c>
      <c r="M79" s="120">
        <f t="shared" si="4"/>
        <v>3596</v>
      </c>
      <c r="N79" s="120">
        <f t="shared" si="4"/>
        <v>2494</v>
      </c>
      <c r="O79" s="120">
        <f t="shared" si="4"/>
        <v>1862</v>
      </c>
      <c r="P79" s="121">
        <f t="shared" si="4"/>
        <v>1282</v>
      </c>
      <c r="Q79" s="122">
        <f t="shared" si="4"/>
        <v>13854</v>
      </c>
      <c r="R79" s="123">
        <f t="shared" si="4"/>
        <v>19213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1081</v>
      </c>
      <c r="I80" s="117">
        <f t="shared" si="5"/>
        <v>417</v>
      </c>
      <c r="J80" s="118">
        <f t="shared" si="5"/>
        <v>1498</v>
      </c>
      <c r="K80" s="119">
        <f t="shared" si="5"/>
        <v>0</v>
      </c>
      <c r="L80" s="120">
        <f t="shared" si="5"/>
        <v>1119</v>
      </c>
      <c r="M80" s="120">
        <f t="shared" si="5"/>
        <v>745</v>
      </c>
      <c r="N80" s="120">
        <f t="shared" si="5"/>
        <v>452</v>
      </c>
      <c r="O80" s="120">
        <f t="shared" si="5"/>
        <v>407</v>
      </c>
      <c r="P80" s="121">
        <f t="shared" si="5"/>
        <v>389</v>
      </c>
      <c r="Q80" s="122">
        <f t="shared" si="5"/>
        <v>3112</v>
      </c>
      <c r="R80" s="123">
        <f aca="true" t="shared" si="6" ref="R80:R85">SUM(J80,Q80)</f>
        <v>4610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1047</v>
      </c>
      <c r="I81" s="129">
        <v>384</v>
      </c>
      <c r="J81" s="130">
        <f>SUM(H81:I81)</f>
        <v>1431</v>
      </c>
      <c r="K81" s="131">
        <v>0</v>
      </c>
      <c r="L81" s="132">
        <v>914</v>
      </c>
      <c r="M81" s="132">
        <v>554</v>
      </c>
      <c r="N81" s="132">
        <v>300</v>
      </c>
      <c r="O81" s="132">
        <v>255</v>
      </c>
      <c r="P81" s="129">
        <v>188</v>
      </c>
      <c r="Q81" s="130">
        <f>SUM(K81:P81)</f>
        <v>2211</v>
      </c>
      <c r="R81" s="133">
        <f t="shared" si="6"/>
        <v>3642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1</v>
      </c>
      <c r="M82" s="141">
        <v>0</v>
      </c>
      <c r="N82" s="141">
        <v>5</v>
      </c>
      <c r="O82" s="141">
        <v>7</v>
      </c>
      <c r="P82" s="138">
        <v>29</v>
      </c>
      <c r="Q82" s="139">
        <f>SUM(K82:P82)</f>
        <v>42</v>
      </c>
      <c r="R82" s="142">
        <f t="shared" si="6"/>
        <v>42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15</v>
      </c>
      <c r="I83" s="138">
        <v>9</v>
      </c>
      <c r="J83" s="139">
        <f>SUM(H83:I83)</f>
        <v>24</v>
      </c>
      <c r="K83" s="140">
        <v>0</v>
      </c>
      <c r="L83" s="141">
        <v>114</v>
      </c>
      <c r="M83" s="141">
        <v>102</v>
      </c>
      <c r="N83" s="141">
        <v>69</v>
      </c>
      <c r="O83" s="141">
        <v>73</v>
      </c>
      <c r="P83" s="138">
        <v>76</v>
      </c>
      <c r="Q83" s="139">
        <f>SUM(K83:P83)</f>
        <v>434</v>
      </c>
      <c r="R83" s="142">
        <f t="shared" si="6"/>
        <v>458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5</v>
      </c>
      <c r="I84" s="138">
        <v>16</v>
      </c>
      <c r="J84" s="139">
        <f>SUM(H84:I84)</f>
        <v>21</v>
      </c>
      <c r="K84" s="140">
        <v>0</v>
      </c>
      <c r="L84" s="141">
        <v>49</v>
      </c>
      <c r="M84" s="141">
        <v>48</v>
      </c>
      <c r="N84" s="141">
        <v>40</v>
      </c>
      <c r="O84" s="141">
        <v>38</v>
      </c>
      <c r="P84" s="138">
        <v>42</v>
      </c>
      <c r="Q84" s="139">
        <f>SUM(K84:P84)</f>
        <v>217</v>
      </c>
      <c r="R84" s="142">
        <f t="shared" si="6"/>
        <v>238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14</v>
      </c>
      <c r="I85" s="146">
        <v>8</v>
      </c>
      <c r="J85" s="147">
        <f>SUM(H85:I85)</f>
        <v>22</v>
      </c>
      <c r="K85" s="148">
        <v>0</v>
      </c>
      <c r="L85" s="149">
        <v>41</v>
      </c>
      <c r="M85" s="149">
        <v>41</v>
      </c>
      <c r="N85" s="149">
        <v>38</v>
      </c>
      <c r="O85" s="149">
        <v>34</v>
      </c>
      <c r="P85" s="146">
        <v>54</v>
      </c>
      <c r="Q85" s="147">
        <f>SUM(K85:P85)</f>
        <v>208</v>
      </c>
      <c r="R85" s="150">
        <f t="shared" si="6"/>
        <v>230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616</v>
      </c>
      <c r="I86" s="117">
        <f t="shared" si="7"/>
        <v>353</v>
      </c>
      <c r="J86" s="118">
        <f t="shared" si="7"/>
        <v>969</v>
      </c>
      <c r="K86" s="119">
        <f t="shared" si="7"/>
        <v>0</v>
      </c>
      <c r="L86" s="120">
        <f t="shared" si="7"/>
        <v>1194</v>
      </c>
      <c r="M86" s="120">
        <f t="shared" si="7"/>
        <v>862</v>
      </c>
      <c r="N86" s="120">
        <f t="shared" si="7"/>
        <v>586</v>
      </c>
      <c r="O86" s="120">
        <f t="shared" si="7"/>
        <v>371</v>
      </c>
      <c r="P86" s="121">
        <f t="shared" si="7"/>
        <v>191</v>
      </c>
      <c r="Q86" s="122">
        <f t="shared" si="7"/>
        <v>3204</v>
      </c>
      <c r="R86" s="123">
        <f t="shared" si="7"/>
        <v>4173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390</v>
      </c>
      <c r="I87" s="129">
        <v>196</v>
      </c>
      <c r="J87" s="151">
        <f>SUM(H87:I87)</f>
        <v>586</v>
      </c>
      <c r="K87" s="131">
        <v>0</v>
      </c>
      <c r="L87" s="132">
        <v>707</v>
      </c>
      <c r="M87" s="132">
        <v>483</v>
      </c>
      <c r="N87" s="132">
        <v>304</v>
      </c>
      <c r="O87" s="132">
        <v>200</v>
      </c>
      <c r="P87" s="129">
        <v>95</v>
      </c>
      <c r="Q87" s="130">
        <f>SUM(K87:P87)</f>
        <v>1789</v>
      </c>
      <c r="R87" s="133">
        <f>SUM(J87,Q87)</f>
        <v>2375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226</v>
      </c>
      <c r="I88" s="146">
        <v>157</v>
      </c>
      <c r="J88" s="152">
        <f>SUM(H88:I88)</f>
        <v>383</v>
      </c>
      <c r="K88" s="148">
        <v>0</v>
      </c>
      <c r="L88" s="149">
        <v>487</v>
      </c>
      <c r="M88" s="149">
        <v>379</v>
      </c>
      <c r="N88" s="149">
        <v>282</v>
      </c>
      <c r="O88" s="149">
        <v>171</v>
      </c>
      <c r="P88" s="146">
        <v>96</v>
      </c>
      <c r="Q88" s="147">
        <f>SUM(K88:P88)</f>
        <v>1415</v>
      </c>
      <c r="R88" s="150">
        <f>SUM(J88,Q88)</f>
        <v>1798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4</v>
      </c>
      <c r="I89" s="117">
        <f t="shared" si="8"/>
        <v>9</v>
      </c>
      <c r="J89" s="118">
        <f t="shared" si="8"/>
        <v>13</v>
      </c>
      <c r="K89" s="119">
        <f t="shared" si="8"/>
        <v>0</v>
      </c>
      <c r="L89" s="120">
        <f t="shared" si="8"/>
        <v>77</v>
      </c>
      <c r="M89" s="120">
        <f t="shared" si="8"/>
        <v>112</v>
      </c>
      <c r="N89" s="120">
        <f t="shared" si="8"/>
        <v>131</v>
      </c>
      <c r="O89" s="120">
        <f t="shared" si="8"/>
        <v>119</v>
      </c>
      <c r="P89" s="121">
        <f t="shared" si="8"/>
        <v>73</v>
      </c>
      <c r="Q89" s="122">
        <f t="shared" si="8"/>
        <v>512</v>
      </c>
      <c r="R89" s="123">
        <f t="shared" si="8"/>
        <v>525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3</v>
      </c>
      <c r="I90" s="129">
        <v>7</v>
      </c>
      <c r="J90" s="151">
        <f>SUM(H90:I90)</f>
        <v>10</v>
      </c>
      <c r="K90" s="131">
        <v>0</v>
      </c>
      <c r="L90" s="132">
        <v>43</v>
      </c>
      <c r="M90" s="132">
        <v>67</v>
      </c>
      <c r="N90" s="132">
        <v>83</v>
      </c>
      <c r="O90" s="132">
        <v>73</v>
      </c>
      <c r="P90" s="129">
        <v>45</v>
      </c>
      <c r="Q90" s="130">
        <f>SUM(K90:P90)</f>
        <v>311</v>
      </c>
      <c r="R90" s="133">
        <f>SUM(J90,Q90)</f>
        <v>321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1</v>
      </c>
      <c r="I91" s="138">
        <v>2</v>
      </c>
      <c r="J91" s="153">
        <f>SUM(H91:I91)</f>
        <v>3</v>
      </c>
      <c r="K91" s="140">
        <v>0</v>
      </c>
      <c r="L91" s="141">
        <v>27</v>
      </c>
      <c r="M91" s="141">
        <v>38</v>
      </c>
      <c r="N91" s="141">
        <v>44</v>
      </c>
      <c r="O91" s="141">
        <v>43</v>
      </c>
      <c r="P91" s="138">
        <v>23</v>
      </c>
      <c r="Q91" s="139">
        <f>SUM(K91:P91)</f>
        <v>175</v>
      </c>
      <c r="R91" s="142">
        <f>SUM(J91,Q91)</f>
        <v>178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7</v>
      </c>
      <c r="M92" s="149">
        <v>7</v>
      </c>
      <c r="N92" s="149">
        <v>4</v>
      </c>
      <c r="O92" s="149">
        <v>3</v>
      </c>
      <c r="P92" s="146">
        <v>5</v>
      </c>
      <c r="Q92" s="147">
        <f>SUM(K92:P92)</f>
        <v>26</v>
      </c>
      <c r="R92" s="150">
        <f>SUM(J92,Q92)</f>
        <v>26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340</v>
      </c>
      <c r="I93" s="117">
        <f t="shared" si="9"/>
        <v>208</v>
      </c>
      <c r="J93" s="118">
        <f t="shared" si="9"/>
        <v>548</v>
      </c>
      <c r="K93" s="119">
        <f t="shared" si="9"/>
        <v>0</v>
      </c>
      <c r="L93" s="120">
        <f t="shared" si="9"/>
        <v>429</v>
      </c>
      <c r="M93" s="120">
        <f t="shared" si="9"/>
        <v>649</v>
      </c>
      <c r="N93" s="120">
        <f t="shared" si="9"/>
        <v>526</v>
      </c>
      <c r="O93" s="120">
        <f t="shared" si="9"/>
        <v>419</v>
      </c>
      <c r="P93" s="121">
        <f t="shared" si="9"/>
        <v>315</v>
      </c>
      <c r="Q93" s="122">
        <f t="shared" si="9"/>
        <v>2338</v>
      </c>
      <c r="R93" s="123">
        <f t="shared" si="9"/>
        <v>2886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280</v>
      </c>
      <c r="I94" s="129">
        <v>191</v>
      </c>
      <c r="J94" s="151">
        <f>SUM(H94:I94)</f>
        <v>471</v>
      </c>
      <c r="K94" s="131">
        <v>0</v>
      </c>
      <c r="L94" s="132">
        <v>385</v>
      </c>
      <c r="M94" s="132">
        <v>612</v>
      </c>
      <c r="N94" s="132">
        <v>497</v>
      </c>
      <c r="O94" s="132">
        <v>402</v>
      </c>
      <c r="P94" s="129">
        <v>300</v>
      </c>
      <c r="Q94" s="130">
        <f>SUM(K94:P94)</f>
        <v>2196</v>
      </c>
      <c r="R94" s="133">
        <f>SUM(J94,Q94)</f>
        <v>2667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33</v>
      </c>
      <c r="I95" s="138">
        <v>9</v>
      </c>
      <c r="J95" s="153">
        <f>SUM(H95:I95)</f>
        <v>42</v>
      </c>
      <c r="K95" s="140">
        <v>0</v>
      </c>
      <c r="L95" s="141">
        <v>25</v>
      </c>
      <c r="M95" s="141">
        <v>23</v>
      </c>
      <c r="N95" s="141">
        <v>24</v>
      </c>
      <c r="O95" s="141">
        <v>15</v>
      </c>
      <c r="P95" s="138">
        <v>8</v>
      </c>
      <c r="Q95" s="139">
        <f>SUM(K95:P95)</f>
        <v>95</v>
      </c>
      <c r="R95" s="142">
        <f>SUM(J95,Q95)</f>
        <v>137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27</v>
      </c>
      <c r="I96" s="146">
        <v>8</v>
      </c>
      <c r="J96" s="152">
        <f>SUM(H96:I96)</f>
        <v>35</v>
      </c>
      <c r="K96" s="148">
        <v>0</v>
      </c>
      <c r="L96" s="149">
        <v>19</v>
      </c>
      <c r="M96" s="149">
        <v>14</v>
      </c>
      <c r="N96" s="149">
        <v>5</v>
      </c>
      <c r="O96" s="149">
        <v>2</v>
      </c>
      <c r="P96" s="146">
        <v>7</v>
      </c>
      <c r="Q96" s="147">
        <f>SUM(K96:P96)</f>
        <v>47</v>
      </c>
      <c r="R96" s="150">
        <f>SUM(J96,Q96)</f>
        <v>82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40</v>
      </c>
      <c r="I97" s="117">
        <v>21</v>
      </c>
      <c r="J97" s="118">
        <f>SUM(H97:I97)</f>
        <v>61</v>
      </c>
      <c r="K97" s="119">
        <v>0</v>
      </c>
      <c r="L97" s="120">
        <v>73</v>
      </c>
      <c r="M97" s="120">
        <v>47</v>
      </c>
      <c r="N97" s="120">
        <v>34</v>
      </c>
      <c r="O97" s="120">
        <v>23</v>
      </c>
      <c r="P97" s="121">
        <v>5</v>
      </c>
      <c r="Q97" s="122">
        <f>SUM(K97:P97)</f>
        <v>182</v>
      </c>
      <c r="R97" s="123">
        <f>SUM(J97,Q97)</f>
        <v>243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1576</v>
      </c>
      <c r="I98" s="117">
        <v>694</v>
      </c>
      <c r="J98" s="118">
        <f>SUM(H98:I98)</f>
        <v>2270</v>
      </c>
      <c r="K98" s="119">
        <v>0</v>
      </c>
      <c r="L98" s="120">
        <v>1728</v>
      </c>
      <c r="M98" s="120">
        <v>1181</v>
      </c>
      <c r="N98" s="120">
        <v>765</v>
      </c>
      <c r="O98" s="120">
        <v>523</v>
      </c>
      <c r="P98" s="121">
        <v>309</v>
      </c>
      <c r="Q98" s="122">
        <f>SUM(K98:P98)</f>
        <v>4506</v>
      </c>
      <c r="R98" s="123">
        <f>SUM(J98,Q98)</f>
        <v>6776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16</v>
      </c>
      <c r="I99" s="117">
        <f t="shared" si="10"/>
        <v>4</v>
      </c>
      <c r="J99" s="118">
        <f t="shared" si="10"/>
        <v>20</v>
      </c>
      <c r="K99" s="119">
        <f t="shared" si="10"/>
        <v>0</v>
      </c>
      <c r="L99" s="120">
        <f t="shared" si="10"/>
        <v>224</v>
      </c>
      <c r="M99" s="120">
        <f t="shared" si="10"/>
        <v>231</v>
      </c>
      <c r="N99" s="120">
        <f t="shared" si="10"/>
        <v>232</v>
      </c>
      <c r="O99" s="120">
        <f t="shared" si="10"/>
        <v>128</v>
      </c>
      <c r="P99" s="121">
        <f t="shared" si="10"/>
        <v>42</v>
      </c>
      <c r="Q99" s="122">
        <f t="shared" si="10"/>
        <v>857</v>
      </c>
      <c r="R99" s="123">
        <f t="shared" si="10"/>
        <v>877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26</v>
      </c>
      <c r="M100" s="132">
        <v>16</v>
      </c>
      <c r="N100" s="132">
        <v>9</v>
      </c>
      <c r="O100" s="132">
        <v>8</v>
      </c>
      <c r="P100" s="129">
        <v>0</v>
      </c>
      <c r="Q100" s="130">
        <f aca="true" t="shared" si="11" ref="Q100:Q105">SUM(K100:P100)</f>
        <v>59</v>
      </c>
      <c r="R100" s="133">
        <f aca="true" t="shared" si="12" ref="R100:R105">SUM(J100,Q100)</f>
        <v>59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6</v>
      </c>
      <c r="I101" s="138">
        <v>1</v>
      </c>
      <c r="J101" s="153">
        <f>SUM(H101:I101)</f>
        <v>7</v>
      </c>
      <c r="K101" s="140">
        <v>0</v>
      </c>
      <c r="L101" s="141">
        <v>25</v>
      </c>
      <c r="M101" s="141">
        <v>10</v>
      </c>
      <c r="N101" s="141">
        <v>20</v>
      </c>
      <c r="O101" s="141">
        <v>14</v>
      </c>
      <c r="P101" s="138">
        <v>9</v>
      </c>
      <c r="Q101" s="139">
        <f t="shared" si="11"/>
        <v>78</v>
      </c>
      <c r="R101" s="142">
        <f t="shared" si="12"/>
        <v>85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10</v>
      </c>
      <c r="I102" s="138">
        <v>3</v>
      </c>
      <c r="J102" s="153">
        <f>SUM(H102:I102)</f>
        <v>13</v>
      </c>
      <c r="K102" s="140">
        <v>0</v>
      </c>
      <c r="L102" s="141">
        <v>19</v>
      </c>
      <c r="M102" s="141">
        <v>24</v>
      </c>
      <c r="N102" s="141">
        <v>31</v>
      </c>
      <c r="O102" s="141">
        <v>11</v>
      </c>
      <c r="P102" s="138">
        <v>4</v>
      </c>
      <c r="Q102" s="139">
        <f t="shared" si="11"/>
        <v>89</v>
      </c>
      <c r="R102" s="142">
        <f t="shared" si="12"/>
        <v>102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f>SUM(H103:I103)</f>
        <v>0</v>
      </c>
      <c r="K103" s="163"/>
      <c r="L103" s="141">
        <v>150</v>
      </c>
      <c r="M103" s="141">
        <v>177</v>
      </c>
      <c r="N103" s="141">
        <v>168</v>
      </c>
      <c r="O103" s="141">
        <v>95</v>
      </c>
      <c r="P103" s="138">
        <v>28</v>
      </c>
      <c r="Q103" s="139">
        <f t="shared" si="11"/>
        <v>618</v>
      </c>
      <c r="R103" s="142">
        <f t="shared" si="12"/>
        <v>618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4</v>
      </c>
      <c r="M104" s="141">
        <v>4</v>
      </c>
      <c r="N104" s="141">
        <v>4</v>
      </c>
      <c r="O104" s="141">
        <v>0</v>
      </c>
      <c r="P104" s="138">
        <v>1</v>
      </c>
      <c r="Q104" s="139">
        <f t="shared" si="11"/>
        <v>13</v>
      </c>
      <c r="R104" s="142">
        <f t="shared" si="12"/>
        <v>13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92</v>
      </c>
      <c r="M106" s="120">
        <f t="shared" si="13"/>
        <v>172</v>
      </c>
      <c r="N106" s="120">
        <f t="shared" si="13"/>
        <v>439</v>
      </c>
      <c r="O106" s="120">
        <f t="shared" si="13"/>
        <v>638</v>
      </c>
      <c r="P106" s="121">
        <f t="shared" si="13"/>
        <v>985</v>
      </c>
      <c r="Q106" s="122">
        <f t="shared" si="13"/>
        <v>2326</v>
      </c>
      <c r="R106" s="123">
        <f t="shared" si="13"/>
        <v>2326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27</v>
      </c>
      <c r="M107" s="132">
        <v>56</v>
      </c>
      <c r="N107" s="132">
        <v>169</v>
      </c>
      <c r="O107" s="132">
        <v>233</v>
      </c>
      <c r="P107" s="129">
        <v>256</v>
      </c>
      <c r="Q107" s="130">
        <f>SUM(K107:P107)</f>
        <v>741</v>
      </c>
      <c r="R107" s="133">
        <f>SUM(J107,Q107)</f>
        <v>741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54</v>
      </c>
      <c r="M108" s="141">
        <v>81</v>
      </c>
      <c r="N108" s="141">
        <v>118</v>
      </c>
      <c r="O108" s="141">
        <v>135</v>
      </c>
      <c r="P108" s="138">
        <v>75</v>
      </c>
      <c r="Q108" s="139">
        <f>SUM(K108:P108)</f>
        <v>463</v>
      </c>
      <c r="R108" s="142">
        <f>SUM(J108,Q108)</f>
        <v>463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11</v>
      </c>
      <c r="M109" s="149">
        <v>35</v>
      </c>
      <c r="N109" s="149">
        <v>152</v>
      </c>
      <c r="O109" s="149">
        <v>270</v>
      </c>
      <c r="P109" s="146">
        <v>654</v>
      </c>
      <c r="Q109" s="147">
        <f>SUM(K109:P109)</f>
        <v>1122</v>
      </c>
      <c r="R109" s="150">
        <f>SUM(J109,Q109)</f>
        <v>1122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3673</v>
      </c>
      <c r="I110" s="117">
        <f t="shared" si="14"/>
        <v>1706</v>
      </c>
      <c r="J110" s="118">
        <f t="shared" si="14"/>
        <v>5379</v>
      </c>
      <c r="K110" s="119">
        <f t="shared" si="14"/>
        <v>0</v>
      </c>
      <c r="L110" s="120">
        <f t="shared" si="14"/>
        <v>4936</v>
      </c>
      <c r="M110" s="120">
        <f t="shared" si="14"/>
        <v>3999</v>
      </c>
      <c r="N110" s="120">
        <f t="shared" si="14"/>
        <v>3165</v>
      </c>
      <c r="O110" s="120">
        <f t="shared" si="14"/>
        <v>2628</v>
      </c>
      <c r="P110" s="121">
        <f t="shared" si="14"/>
        <v>2309</v>
      </c>
      <c r="Q110" s="122">
        <f t="shared" si="14"/>
        <v>17037</v>
      </c>
      <c r="R110" s="123">
        <f t="shared" si="14"/>
        <v>22416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平成２０年（２００８年）３月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44068341</v>
      </c>
      <c r="I116" s="117">
        <f t="shared" si="15"/>
        <v>32572391</v>
      </c>
      <c r="J116" s="118">
        <f t="shared" si="15"/>
        <v>76640732</v>
      </c>
      <c r="K116" s="119">
        <f t="shared" si="15"/>
        <v>0</v>
      </c>
      <c r="L116" s="120">
        <f t="shared" si="15"/>
        <v>142577169</v>
      </c>
      <c r="M116" s="120">
        <f t="shared" si="15"/>
        <v>125047767</v>
      </c>
      <c r="N116" s="120">
        <f t="shared" si="15"/>
        <v>110957056</v>
      </c>
      <c r="O116" s="120">
        <f t="shared" si="15"/>
        <v>88564320</v>
      </c>
      <c r="P116" s="121">
        <f t="shared" si="15"/>
        <v>62338453</v>
      </c>
      <c r="Q116" s="122">
        <f t="shared" si="15"/>
        <v>529484765</v>
      </c>
      <c r="R116" s="123">
        <f t="shared" si="15"/>
        <v>606125497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16985916</v>
      </c>
      <c r="I117" s="117">
        <f t="shared" si="16"/>
        <v>9058770</v>
      </c>
      <c r="J117" s="118">
        <f t="shared" si="16"/>
        <v>26044686</v>
      </c>
      <c r="K117" s="119">
        <f t="shared" si="16"/>
        <v>0</v>
      </c>
      <c r="L117" s="120">
        <f t="shared" si="16"/>
        <v>35031099</v>
      </c>
      <c r="M117" s="120">
        <f t="shared" si="16"/>
        <v>29849915</v>
      </c>
      <c r="N117" s="120">
        <f t="shared" si="16"/>
        <v>23882171</v>
      </c>
      <c r="O117" s="120">
        <f t="shared" si="16"/>
        <v>23314167</v>
      </c>
      <c r="P117" s="121">
        <f t="shared" si="16"/>
        <v>22771444</v>
      </c>
      <c r="Q117" s="122">
        <f t="shared" si="16"/>
        <v>134848796</v>
      </c>
      <c r="R117" s="123">
        <f aca="true" t="shared" si="17" ref="R117:R122">SUM(J117,Q117)</f>
        <v>160893482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16587756</v>
      </c>
      <c r="I118" s="129">
        <v>8312742</v>
      </c>
      <c r="J118" s="151">
        <f>SUM(H118:I118)</f>
        <v>24900498</v>
      </c>
      <c r="K118" s="131">
        <v>0</v>
      </c>
      <c r="L118" s="132">
        <v>30583681</v>
      </c>
      <c r="M118" s="132">
        <v>25434128</v>
      </c>
      <c r="N118" s="132">
        <v>19694705</v>
      </c>
      <c r="O118" s="132">
        <v>18954711</v>
      </c>
      <c r="P118" s="129">
        <v>16656709</v>
      </c>
      <c r="Q118" s="130">
        <f>SUM(K118:P118)</f>
        <v>111323934</v>
      </c>
      <c r="R118" s="133">
        <f t="shared" si="17"/>
        <v>136224432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22500</v>
      </c>
      <c r="M119" s="141">
        <v>0</v>
      </c>
      <c r="N119" s="141">
        <v>257634</v>
      </c>
      <c r="O119" s="141">
        <v>292500</v>
      </c>
      <c r="P119" s="138">
        <v>1608750</v>
      </c>
      <c r="Q119" s="139">
        <f>SUM(K119:P119)</f>
        <v>2181384</v>
      </c>
      <c r="R119" s="142">
        <f t="shared" si="17"/>
        <v>2181384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220140</v>
      </c>
      <c r="I120" s="138">
        <v>235998</v>
      </c>
      <c r="J120" s="153">
        <f>SUM(H120:I120)</f>
        <v>456138</v>
      </c>
      <c r="K120" s="140">
        <v>0</v>
      </c>
      <c r="L120" s="141">
        <v>2720948</v>
      </c>
      <c r="M120" s="141">
        <v>2877957</v>
      </c>
      <c r="N120" s="141">
        <v>2531412</v>
      </c>
      <c r="O120" s="141">
        <v>2787516</v>
      </c>
      <c r="P120" s="138">
        <v>3130245</v>
      </c>
      <c r="Q120" s="139">
        <f>SUM(K120:P120)</f>
        <v>14048078</v>
      </c>
      <c r="R120" s="142">
        <f t="shared" si="17"/>
        <v>14504216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88380</v>
      </c>
      <c r="I121" s="138">
        <v>408240</v>
      </c>
      <c r="J121" s="153">
        <f>SUM(H121:I121)</f>
        <v>496620</v>
      </c>
      <c r="K121" s="140">
        <v>0</v>
      </c>
      <c r="L121" s="141">
        <v>1336230</v>
      </c>
      <c r="M121" s="141">
        <v>1211130</v>
      </c>
      <c r="N121" s="141">
        <v>1050840</v>
      </c>
      <c r="O121" s="141">
        <v>1007640</v>
      </c>
      <c r="P121" s="138">
        <v>935820</v>
      </c>
      <c r="Q121" s="139">
        <f>SUM(K121:P121)</f>
        <v>5541660</v>
      </c>
      <c r="R121" s="142">
        <f t="shared" si="17"/>
        <v>6038280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89640</v>
      </c>
      <c r="I122" s="146">
        <v>101790</v>
      </c>
      <c r="J122" s="152">
        <f>SUM(H122:I122)</f>
        <v>191430</v>
      </c>
      <c r="K122" s="148">
        <v>0</v>
      </c>
      <c r="L122" s="149">
        <v>367740</v>
      </c>
      <c r="M122" s="149">
        <v>326700</v>
      </c>
      <c r="N122" s="149">
        <v>347580</v>
      </c>
      <c r="O122" s="149">
        <v>271800</v>
      </c>
      <c r="P122" s="146">
        <v>439920</v>
      </c>
      <c r="Q122" s="147">
        <f>SUM(K122:P122)</f>
        <v>1753740</v>
      </c>
      <c r="R122" s="150">
        <f t="shared" si="17"/>
        <v>1945170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13671153</v>
      </c>
      <c r="I123" s="117">
        <f t="shared" si="18"/>
        <v>15076251</v>
      </c>
      <c r="J123" s="118">
        <f t="shared" si="18"/>
        <v>28747404</v>
      </c>
      <c r="K123" s="119">
        <f t="shared" si="18"/>
        <v>0</v>
      </c>
      <c r="L123" s="120">
        <f t="shared" si="18"/>
        <v>71657568</v>
      </c>
      <c r="M123" s="120">
        <f t="shared" si="18"/>
        <v>63612341</v>
      </c>
      <c r="N123" s="120">
        <f t="shared" si="18"/>
        <v>56269369</v>
      </c>
      <c r="O123" s="120">
        <f t="shared" si="18"/>
        <v>39037305</v>
      </c>
      <c r="P123" s="121">
        <f t="shared" si="18"/>
        <v>22179466</v>
      </c>
      <c r="Q123" s="122">
        <f t="shared" si="18"/>
        <v>252756049</v>
      </c>
      <c r="R123" s="123">
        <f t="shared" si="18"/>
        <v>281503453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8222796</v>
      </c>
      <c r="I124" s="129">
        <v>7897311</v>
      </c>
      <c r="J124" s="151">
        <f>SUM(H124:I124)</f>
        <v>16120107</v>
      </c>
      <c r="K124" s="131">
        <v>0</v>
      </c>
      <c r="L124" s="132">
        <v>42604788</v>
      </c>
      <c r="M124" s="132">
        <v>36521752</v>
      </c>
      <c r="N124" s="132">
        <v>30829907</v>
      </c>
      <c r="O124" s="132">
        <v>21065057</v>
      </c>
      <c r="P124" s="129">
        <v>11916613</v>
      </c>
      <c r="Q124" s="130">
        <f>SUM(K124:P124)</f>
        <v>142938117</v>
      </c>
      <c r="R124" s="133">
        <f>SUM(J124,Q124)</f>
        <v>159058224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5448357</v>
      </c>
      <c r="I125" s="146">
        <v>7178940</v>
      </c>
      <c r="J125" s="152">
        <f>SUM(H125:I125)</f>
        <v>12627297</v>
      </c>
      <c r="K125" s="148">
        <v>0</v>
      </c>
      <c r="L125" s="149">
        <v>29052780</v>
      </c>
      <c r="M125" s="149">
        <v>27090589</v>
      </c>
      <c r="N125" s="149">
        <v>25439462</v>
      </c>
      <c r="O125" s="149">
        <v>17972248</v>
      </c>
      <c r="P125" s="146">
        <v>10262853</v>
      </c>
      <c r="Q125" s="147">
        <f>SUM(K125:P125)</f>
        <v>109817932</v>
      </c>
      <c r="R125" s="150">
        <f>SUM(J125,Q125)</f>
        <v>122445229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107883</v>
      </c>
      <c r="I126" s="117">
        <f t="shared" si="19"/>
        <v>415332</v>
      </c>
      <c r="J126" s="118">
        <f t="shared" si="19"/>
        <v>523215</v>
      </c>
      <c r="K126" s="119">
        <f t="shared" si="19"/>
        <v>0</v>
      </c>
      <c r="L126" s="120">
        <f t="shared" si="19"/>
        <v>3684348</v>
      </c>
      <c r="M126" s="120">
        <f t="shared" si="19"/>
        <v>5477422</v>
      </c>
      <c r="N126" s="120">
        <f t="shared" si="19"/>
        <v>8817327</v>
      </c>
      <c r="O126" s="120">
        <f t="shared" si="19"/>
        <v>9570024</v>
      </c>
      <c r="P126" s="121">
        <f t="shared" si="19"/>
        <v>6649731</v>
      </c>
      <c r="Q126" s="122">
        <f t="shared" si="19"/>
        <v>34198852</v>
      </c>
      <c r="R126" s="123">
        <f t="shared" si="19"/>
        <v>34722067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82503</v>
      </c>
      <c r="I127" s="129">
        <v>333612</v>
      </c>
      <c r="J127" s="151">
        <f>SUM(H127:I127)</f>
        <v>416115</v>
      </c>
      <c r="K127" s="131">
        <v>0</v>
      </c>
      <c r="L127" s="132">
        <v>2152206</v>
      </c>
      <c r="M127" s="132">
        <v>3407458</v>
      </c>
      <c r="N127" s="132">
        <v>5438421</v>
      </c>
      <c r="O127" s="132">
        <v>5764662</v>
      </c>
      <c r="P127" s="129">
        <v>3844557</v>
      </c>
      <c r="Q127" s="130">
        <f>SUM(K127:P127)</f>
        <v>20607304</v>
      </c>
      <c r="R127" s="133">
        <f>SUM(J127,Q127)</f>
        <v>21023419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25380</v>
      </c>
      <c r="I128" s="138">
        <v>81720</v>
      </c>
      <c r="J128" s="153">
        <f>SUM(H128:I128)</f>
        <v>107100</v>
      </c>
      <c r="K128" s="140">
        <v>0</v>
      </c>
      <c r="L128" s="141">
        <v>1187721</v>
      </c>
      <c r="M128" s="141">
        <v>1872099</v>
      </c>
      <c r="N128" s="141">
        <v>3091617</v>
      </c>
      <c r="O128" s="141">
        <v>3491253</v>
      </c>
      <c r="P128" s="138">
        <v>2242980</v>
      </c>
      <c r="Q128" s="139">
        <f>SUM(K128:P128)</f>
        <v>11885670</v>
      </c>
      <c r="R128" s="142">
        <f>SUM(J128,Q128)</f>
        <v>11992770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344421</v>
      </c>
      <c r="M129" s="149">
        <v>197865</v>
      </c>
      <c r="N129" s="149">
        <v>287289</v>
      </c>
      <c r="O129" s="149">
        <v>314109</v>
      </c>
      <c r="P129" s="146">
        <v>562194</v>
      </c>
      <c r="Q129" s="147">
        <f>SUM(K129:P129)</f>
        <v>1705878</v>
      </c>
      <c r="R129" s="150">
        <f>SUM(J129,Q129)</f>
        <v>1705878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4483173</v>
      </c>
      <c r="I130" s="117">
        <f t="shared" si="20"/>
        <v>2517880</v>
      </c>
      <c r="J130" s="118">
        <f t="shared" si="20"/>
        <v>7001053</v>
      </c>
      <c r="K130" s="119">
        <f t="shared" si="20"/>
        <v>0</v>
      </c>
      <c r="L130" s="120">
        <f t="shared" si="20"/>
        <v>3931161</v>
      </c>
      <c r="M130" s="120">
        <f t="shared" si="20"/>
        <v>6987850</v>
      </c>
      <c r="N130" s="120">
        <f t="shared" si="20"/>
        <v>6153257</v>
      </c>
      <c r="O130" s="120">
        <f t="shared" si="20"/>
        <v>5553375</v>
      </c>
      <c r="P130" s="121">
        <f t="shared" si="20"/>
        <v>5364918</v>
      </c>
      <c r="Q130" s="122">
        <f t="shared" si="20"/>
        <v>27990561</v>
      </c>
      <c r="R130" s="123">
        <f t="shared" si="20"/>
        <v>34991614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1869930</v>
      </c>
      <c r="I131" s="129">
        <v>1385433</v>
      </c>
      <c r="J131" s="151">
        <f>SUM(H131:I131)</f>
        <v>3255363</v>
      </c>
      <c r="K131" s="131">
        <v>0</v>
      </c>
      <c r="L131" s="132">
        <v>2235375</v>
      </c>
      <c r="M131" s="132">
        <v>5576589</v>
      </c>
      <c r="N131" s="132">
        <v>5342283</v>
      </c>
      <c r="O131" s="132">
        <v>4959432</v>
      </c>
      <c r="P131" s="129">
        <v>4394898</v>
      </c>
      <c r="Q131" s="130">
        <f>SUM(K131:P131)</f>
        <v>22508577</v>
      </c>
      <c r="R131" s="133">
        <f>SUM(J131,Q131)</f>
        <v>25763940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675048</v>
      </c>
      <c r="I132" s="138">
        <v>125370</v>
      </c>
      <c r="J132" s="153">
        <f>SUM(H132:I132)</f>
        <v>800418</v>
      </c>
      <c r="K132" s="140">
        <v>0</v>
      </c>
      <c r="L132" s="141">
        <v>565443</v>
      </c>
      <c r="M132" s="141">
        <v>398298</v>
      </c>
      <c r="N132" s="141">
        <v>644092</v>
      </c>
      <c r="O132" s="141">
        <v>540514</v>
      </c>
      <c r="P132" s="138">
        <v>344983</v>
      </c>
      <c r="Q132" s="139">
        <f>SUM(K132:P132)</f>
        <v>2493330</v>
      </c>
      <c r="R132" s="142">
        <f>SUM(J132,Q132)</f>
        <v>3293748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1938195</v>
      </c>
      <c r="I133" s="146">
        <v>1007077</v>
      </c>
      <c r="J133" s="152">
        <f>SUM(H133:I133)</f>
        <v>2945272</v>
      </c>
      <c r="K133" s="148">
        <v>0</v>
      </c>
      <c r="L133" s="149">
        <v>1130343</v>
      </c>
      <c r="M133" s="149">
        <v>1012963</v>
      </c>
      <c r="N133" s="149">
        <v>166882</v>
      </c>
      <c r="O133" s="149">
        <v>53429</v>
      </c>
      <c r="P133" s="146">
        <v>625037</v>
      </c>
      <c r="Q133" s="147">
        <f>SUM(K133:P133)</f>
        <v>2988654</v>
      </c>
      <c r="R133" s="150">
        <f>SUM(J133,Q133)</f>
        <v>5933926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2398716</v>
      </c>
      <c r="I134" s="117">
        <v>2668158</v>
      </c>
      <c r="J134" s="118">
        <f>SUM(H134:I134)</f>
        <v>5066874</v>
      </c>
      <c r="K134" s="119">
        <v>0</v>
      </c>
      <c r="L134" s="120">
        <v>10842713</v>
      </c>
      <c r="M134" s="120">
        <v>7310859</v>
      </c>
      <c r="N134" s="120">
        <v>5915872</v>
      </c>
      <c r="O134" s="120">
        <v>4306779</v>
      </c>
      <c r="P134" s="121">
        <v>1323234</v>
      </c>
      <c r="Q134" s="122">
        <f>SUM(K134:P134)</f>
        <v>29699457</v>
      </c>
      <c r="R134" s="123">
        <f>SUM(J134,Q134)</f>
        <v>34766331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6421500</v>
      </c>
      <c r="I135" s="117">
        <v>2836000</v>
      </c>
      <c r="J135" s="118">
        <f>SUM(H135:I135)</f>
        <v>9257500</v>
      </c>
      <c r="K135" s="119">
        <v>0</v>
      </c>
      <c r="L135" s="120">
        <v>17430280</v>
      </c>
      <c r="M135" s="120">
        <v>11809380</v>
      </c>
      <c r="N135" s="120">
        <v>9919060</v>
      </c>
      <c r="O135" s="120">
        <v>6782670</v>
      </c>
      <c r="P135" s="121">
        <v>4049660</v>
      </c>
      <c r="Q135" s="122">
        <f>SUM(K135:P135)</f>
        <v>49991050</v>
      </c>
      <c r="R135" s="123">
        <f>SUM(J135,Q135)</f>
        <v>59248550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562095</v>
      </c>
      <c r="I136" s="117">
        <f t="shared" si="21"/>
        <v>192492</v>
      </c>
      <c r="J136" s="118">
        <f t="shared" si="21"/>
        <v>754587</v>
      </c>
      <c r="K136" s="119">
        <f t="shared" si="21"/>
        <v>0</v>
      </c>
      <c r="L136" s="120">
        <f t="shared" si="21"/>
        <v>39043368</v>
      </c>
      <c r="M136" s="120">
        <f t="shared" si="21"/>
        <v>46938285</v>
      </c>
      <c r="N136" s="120">
        <f t="shared" si="21"/>
        <v>49876407</v>
      </c>
      <c r="O136" s="120">
        <f t="shared" si="21"/>
        <v>28006173</v>
      </c>
      <c r="P136" s="121">
        <f t="shared" si="21"/>
        <v>9393111</v>
      </c>
      <c r="Q136" s="122">
        <f t="shared" si="21"/>
        <v>173257344</v>
      </c>
      <c r="R136" s="123">
        <f t="shared" si="21"/>
        <v>174011931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249660</v>
      </c>
      <c r="M137" s="132">
        <v>173223</v>
      </c>
      <c r="N137" s="132">
        <v>96660</v>
      </c>
      <c r="O137" s="132">
        <v>171180</v>
      </c>
      <c r="P137" s="129">
        <v>0</v>
      </c>
      <c r="Q137" s="130">
        <f aca="true" t="shared" si="22" ref="Q137:Q142">SUM(K137:P137)</f>
        <v>690723</v>
      </c>
      <c r="R137" s="133">
        <f aca="true" t="shared" si="23" ref="R137:R142">SUM(J137,Q137)</f>
        <v>690723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158535</v>
      </c>
      <c r="I138" s="138">
        <v>36153</v>
      </c>
      <c r="J138" s="153">
        <f>SUM(H138:I138)</f>
        <v>194688</v>
      </c>
      <c r="K138" s="140">
        <v>0</v>
      </c>
      <c r="L138" s="141">
        <v>2102292</v>
      </c>
      <c r="M138" s="141">
        <v>1170756</v>
      </c>
      <c r="N138" s="141">
        <v>1756233</v>
      </c>
      <c r="O138" s="141">
        <v>2024190</v>
      </c>
      <c r="P138" s="138">
        <v>1116045</v>
      </c>
      <c r="Q138" s="139">
        <f t="shared" si="22"/>
        <v>8169516</v>
      </c>
      <c r="R138" s="142">
        <f t="shared" si="23"/>
        <v>8364204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403560</v>
      </c>
      <c r="I139" s="138">
        <v>156339</v>
      </c>
      <c r="J139" s="153">
        <f>SUM(H139:I139)</f>
        <v>559899</v>
      </c>
      <c r="K139" s="140">
        <v>0</v>
      </c>
      <c r="L139" s="141">
        <v>1859895</v>
      </c>
      <c r="M139" s="141">
        <v>3386502</v>
      </c>
      <c r="N139" s="141">
        <v>6504642</v>
      </c>
      <c r="O139" s="141">
        <v>2526273</v>
      </c>
      <c r="P139" s="138">
        <v>884115</v>
      </c>
      <c r="Q139" s="139">
        <f t="shared" si="22"/>
        <v>15161427</v>
      </c>
      <c r="R139" s="142">
        <f t="shared" si="23"/>
        <v>15721326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f>SUM(H140:I140)</f>
        <v>0</v>
      </c>
      <c r="K140" s="163"/>
      <c r="L140" s="141">
        <v>34252956</v>
      </c>
      <c r="M140" s="141">
        <v>41599332</v>
      </c>
      <c r="N140" s="141">
        <v>40839039</v>
      </c>
      <c r="O140" s="141">
        <v>23284530</v>
      </c>
      <c r="P140" s="138">
        <v>7161939</v>
      </c>
      <c r="Q140" s="139">
        <f t="shared" si="22"/>
        <v>147137796</v>
      </c>
      <c r="R140" s="142">
        <f t="shared" si="23"/>
        <v>147137796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578565</v>
      </c>
      <c r="M141" s="141">
        <v>608472</v>
      </c>
      <c r="N141" s="141">
        <v>679833</v>
      </c>
      <c r="O141" s="141">
        <v>0</v>
      </c>
      <c r="P141" s="138">
        <v>231012</v>
      </c>
      <c r="Q141" s="139">
        <f t="shared" si="22"/>
        <v>2097882</v>
      </c>
      <c r="R141" s="142">
        <f t="shared" si="23"/>
        <v>2097882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18931630</v>
      </c>
      <c r="M143" s="120">
        <f t="shared" si="24"/>
        <v>38496178</v>
      </c>
      <c r="N143" s="120">
        <f t="shared" si="24"/>
        <v>118526866</v>
      </c>
      <c r="O143" s="120">
        <f t="shared" si="24"/>
        <v>189540755</v>
      </c>
      <c r="P143" s="121">
        <f t="shared" si="24"/>
        <v>338408502</v>
      </c>
      <c r="Q143" s="122">
        <f t="shared" si="24"/>
        <v>703903931</v>
      </c>
      <c r="R143" s="123">
        <f t="shared" si="24"/>
        <v>703903931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5106395</v>
      </c>
      <c r="M144" s="132">
        <v>11405440</v>
      </c>
      <c r="N144" s="132">
        <v>36659032</v>
      </c>
      <c r="O144" s="132">
        <v>55284038</v>
      </c>
      <c r="P144" s="129">
        <v>64301091</v>
      </c>
      <c r="Q144" s="130">
        <f>SUM(K144:P144)</f>
        <v>172755996</v>
      </c>
      <c r="R144" s="133">
        <f>SUM(J144,Q144)</f>
        <v>172755996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11509103</v>
      </c>
      <c r="M145" s="141">
        <v>17665983</v>
      </c>
      <c r="N145" s="141">
        <v>29490867</v>
      </c>
      <c r="O145" s="141">
        <v>34070760</v>
      </c>
      <c r="P145" s="138">
        <v>21067344</v>
      </c>
      <c r="Q145" s="139">
        <f>SUM(K145:P145)</f>
        <v>113804057</v>
      </c>
      <c r="R145" s="142">
        <f>SUM(J145,Q145)</f>
        <v>113804057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2316132</v>
      </c>
      <c r="M146" s="149">
        <v>9424755</v>
      </c>
      <c r="N146" s="149">
        <v>52376967</v>
      </c>
      <c r="O146" s="149">
        <v>100185957</v>
      </c>
      <c r="P146" s="146">
        <v>253040067</v>
      </c>
      <c r="Q146" s="147">
        <f>SUM(K146:P146)</f>
        <v>417343878</v>
      </c>
      <c r="R146" s="150">
        <f>SUM(J146,Q146)</f>
        <v>417343878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44630436</v>
      </c>
      <c r="I147" s="117">
        <f t="shared" si="25"/>
        <v>32764883</v>
      </c>
      <c r="J147" s="118">
        <f t="shared" si="25"/>
        <v>77395319</v>
      </c>
      <c r="K147" s="119">
        <f t="shared" si="25"/>
        <v>0</v>
      </c>
      <c r="L147" s="120">
        <f t="shared" si="25"/>
        <v>200552167</v>
      </c>
      <c r="M147" s="120">
        <f t="shared" si="25"/>
        <v>210482230</v>
      </c>
      <c r="N147" s="120">
        <f t="shared" si="25"/>
        <v>279360329</v>
      </c>
      <c r="O147" s="120">
        <f t="shared" si="25"/>
        <v>306111248</v>
      </c>
      <c r="P147" s="121">
        <f t="shared" si="25"/>
        <v>410140066</v>
      </c>
      <c r="Q147" s="122">
        <f t="shared" si="25"/>
        <v>1406646040</v>
      </c>
      <c r="R147" s="123">
        <f t="shared" si="25"/>
        <v>1484041359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85</v>
      </c>
      <c r="J1" s="211" t="s">
        <v>0</v>
      </c>
      <c r="K1" s="212"/>
      <c r="L1" s="212"/>
      <c r="M1" s="212"/>
      <c r="N1" s="212"/>
      <c r="O1" s="213"/>
      <c r="P1" s="214">
        <v>39287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86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35379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34124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69503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平成１９年（２００７年）６月末日現在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2709</v>
      </c>
      <c r="I14" s="32">
        <f>I15+I16</f>
        <v>911</v>
      </c>
      <c r="J14" s="33">
        <f>SUM(H14:I14)</f>
        <v>3620</v>
      </c>
      <c r="K14" s="34">
        <f aca="true" t="shared" si="0" ref="K14:P14">K15+K16</f>
        <v>0</v>
      </c>
      <c r="L14" s="35">
        <f t="shared" si="0"/>
        <v>2580</v>
      </c>
      <c r="M14" s="35">
        <f t="shared" si="0"/>
        <v>1798</v>
      </c>
      <c r="N14" s="35">
        <f t="shared" si="0"/>
        <v>1556</v>
      </c>
      <c r="O14" s="35">
        <f t="shared" si="0"/>
        <v>1481</v>
      </c>
      <c r="P14" s="36">
        <f t="shared" si="0"/>
        <v>1836</v>
      </c>
      <c r="Q14" s="37">
        <f>SUM(K14:P14)</f>
        <v>9251</v>
      </c>
      <c r="R14" s="38">
        <f>SUM(J14,Q14)</f>
        <v>12871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437</v>
      </c>
      <c r="I15" s="42">
        <v>196</v>
      </c>
      <c r="J15" s="43">
        <f>SUM(H15:I15)</f>
        <v>633</v>
      </c>
      <c r="K15" s="44">
        <v>0</v>
      </c>
      <c r="L15" s="45">
        <v>380</v>
      </c>
      <c r="M15" s="45">
        <v>271</v>
      </c>
      <c r="N15" s="45">
        <v>220</v>
      </c>
      <c r="O15" s="45">
        <v>198</v>
      </c>
      <c r="P15" s="42">
        <v>260</v>
      </c>
      <c r="Q15" s="43">
        <f>SUM(K15:P15)</f>
        <v>1329</v>
      </c>
      <c r="R15" s="46">
        <f>SUM(J15,Q15)</f>
        <v>1962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2272</v>
      </c>
      <c r="I16" s="50">
        <v>715</v>
      </c>
      <c r="J16" s="51">
        <f>SUM(H16:I16)</f>
        <v>2987</v>
      </c>
      <c r="K16" s="52">
        <v>0</v>
      </c>
      <c r="L16" s="53">
        <v>2200</v>
      </c>
      <c r="M16" s="53">
        <v>1527</v>
      </c>
      <c r="N16" s="53">
        <v>1336</v>
      </c>
      <c r="O16" s="53">
        <v>1283</v>
      </c>
      <c r="P16" s="50">
        <v>1576</v>
      </c>
      <c r="Q16" s="51">
        <f>SUM(K16:P16)</f>
        <v>7922</v>
      </c>
      <c r="R16" s="54">
        <f>SUM(J16,Q16)</f>
        <v>10909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75</v>
      </c>
      <c r="I17" s="32">
        <v>48</v>
      </c>
      <c r="J17" s="33">
        <f>SUM(H17:I17)</f>
        <v>123</v>
      </c>
      <c r="K17" s="34">
        <v>0</v>
      </c>
      <c r="L17" s="35">
        <v>87</v>
      </c>
      <c r="M17" s="35">
        <v>84</v>
      </c>
      <c r="N17" s="35">
        <v>55</v>
      </c>
      <c r="O17" s="35">
        <v>44</v>
      </c>
      <c r="P17" s="36">
        <v>59</v>
      </c>
      <c r="Q17" s="57">
        <f>SUM(K17:P17)</f>
        <v>329</v>
      </c>
      <c r="R17" s="58">
        <f>SUM(J17,Q17)</f>
        <v>452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2784</v>
      </c>
      <c r="I18" s="60">
        <f>I14+I17</f>
        <v>959</v>
      </c>
      <c r="J18" s="61">
        <f>SUM(H18:I18)</f>
        <v>3743</v>
      </c>
      <c r="K18" s="62">
        <f aca="true" t="shared" si="1" ref="K18:P18">K14+K17</f>
        <v>0</v>
      </c>
      <c r="L18" s="63">
        <f t="shared" si="1"/>
        <v>2667</v>
      </c>
      <c r="M18" s="63">
        <f t="shared" si="1"/>
        <v>1882</v>
      </c>
      <c r="N18" s="63">
        <f t="shared" si="1"/>
        <v>1611</v>
      </c>
      <c r="O18" s="63">
        <f t="shared" si="1"/>
        <v>1525</v>
      </c>
      <c r="P18" s="60">
        <f t="shared" si="1"/>
        <v>1895</v>
      </c>
      <c r="Q18" s="61">
        <f>SUM(K18:P18)</f>
        <v>9580</v>
      </c>
      <c r="R18" s="64">
        <f>SUM(J18,Q18)</f>
        <v>13323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87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1357</v>
      </c>
      <c r="I25" s="73">
        <v>512</v>
      </c>
      <c r="J25" s="74">
        <f>SUM(H25:I25)</f>
        <v>1869</v>
      </c>
      <c r="K25" s="75">
        <v>256</v>
      </c>
      <c r="L25" s="76">
        <v>1736</v>
      </c>
      <c r="M25" s="76">
        <v>1144</v>
      </c>
      <c r="N25" s="76">
        <v>696</v>
      </c>
      <c r="O25" s="76">
        <v>443</v>
      </c>
      <c r="P25" s="77">
        <v>282</v>
      </c>
      <c r="Q25" s="78">
        <f>SUM(K25:P25)</f>
        <v>4557</v>
      </c>
      <c r="R25" s="79">
        <f>SUM(J25,Q25)</f>
        <v>6426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25</v>
      </c>
      <c r="I26" s="82">
        <v>23</v>
      </c>
      <c r="J26" s="83">
        <f>SUM(H26:I26)</f>
        <v>48</v>
      </c>
      <c r="K26" s="84">
        <v>6</v>
      </c>
      <c r="L26" s="85">
        <v>58</v>
      </c>
      <c r="M26" s="85">
        <v>53</v>
      </c>
      <c r="N26" s="85">
        <v>29</v>
      </c>
      <c r="O26" s="85">
        <v>18</v>
      </c>
      <c r="P26" s="86">
        <v>17</v>
      </c>
      <c r="Q26" s="87">
        <f>SUM(K26:P26)</f>
        <v>181</v>
      </c>
      <c r="R26" s="88">
        <f>SUM(J26,Q26)</f>
        <v>229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1382</v>
      </c>
      <c r="I27" s="60">
        <f t="shared" si="2"/>
        <v>535</v>
      </c>
      <c r="J27" s="61">
        <f t="shared" si="2"/>
        <v>1917</v>
      </c>
      <c r="K27" s="62">
        <f t="shared" si="2"/>
        <v>262</v>
      </c>
      <c r="L27" s="63">
        <f t="shared" si="2"/>
        <v>1794</v>
      </c>
      <c r="M27" s="63">
        <f t="shared" si="2"/>
        <v>1197</v>
      </c>
      <c r="N27" s="63">
        <f t="shared" si="2"/>
        <v>725</v>
      </c>
      <c r="O27" s="63">
        <f t="shared" si="2"/>
        <v>461</v>
      </c>
      <c r="P27" s="60">
        <f t="shared" si="2"/>
        <v>299</v>
      </c>
      <c r="Q27" s="61">
        <f>SUM(K27:P27)</f>
        <v>4738</v>
      </c>
      <c r="R27" s="64">
        <f>SUM(J27,Q27)</f>
        <v>6655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平成１９年（２００７年）６月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0</v>
      </c>
      <c r="I34" s="73">
        <v>0</v>
      </c>
      <c r="J34" s="74">
        <f>SUM(H34:I34)</f>
        <v>0</v>
      </c>
      <c r="K34" s="75">
        <v>1</v>
      </c>
      <c r="L34" s="76">
        <v>160</v>
      </c>
      <c r="M34" s="76">
        <v>190</v>
      </c>
      <c r="N34" s="76">
        <v>142</v>
      </c>
      <c r="O34" s="76">
        <v>83</v>
      </c>
      <c r="P34" s="77">
        <v>31</v>
      </c>
      <c r="Q34" s="93">
        <f>SUM(K34:P34)</f>
        <v>607</v>
      </c>
      <c r="R34" s="94">
        <f>SUM(J34,Q34)</f>
        <v>607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0</v>
      </c>
      <c r="M35" s="85">
        <v>0</v>
      </c>
      <c r="N35" s="85">
        <v>1</v>
      </c>
      <c r="O35" s="85">
        <v>0</v>
      </c>
      <c r="P35" s="86">
        <v>3</v>
      </c>
      <c r="Q35" s="95">
        <f>SUM(K35:P35)</f>
        <v>4</v>
      </c>
      <c r="R35" s="96">
        <f>SUM(J35,Q35)</f>
        <v>4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0</v>
      </c>
      <c r="I36" s="60">
        <f>I34+I35</f>
        <v>0</v>
      </c>
      <c r="J36" s="61">
        <f>SUM(H36:I36)</f>
        <v>0</v>
      </c>
      <c r="K36" s="62">
        <f aca="true" t="shared" si="3" ref="K36:P36">K34+K35</f>
        <v>1</v>
      </c>
      <c r="L36" s="63">
        <f t="shared" si="3"/>
        <v>160</v>
      </c>
      <c r="M36" s="63">
        <f t="shared" si="3"/>
        <v>190</v>
      </c>
      <c r="N36" s="63">
        <f t="shared" si="3"/>
        <v>143</v>
      </c>
      <c r="O36" s="63">
        <f t="shared" si="3"/>
        <v>83</v>
      </c>
      <c r="P36" s="60">
        <f t="shared" si="3"/>
        <v>34</v>
      </c>
      <c r="Q36" s="90">
        <f>SUM(K36:P36)</f>
        <v>611</v>
      </c>
      <c r="R36" s="91">
        <f>SUM(J36,Q36)</f>
        <v>611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平成１９年（２００７年）６月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38</v>
      </c>
      <c r="L43" s="76">
        <v>39</v>
      </c>
      <c r="M43" s="76">
        <v>131</v>
      </c>
      <c r="N43" s="76">
        <v>220</v>
      </c>
      <c r="O43" s="77">
        <v>204</v>
      </c>
      <c r="P43" s="93">
        <f>SUM(K43:O43)</f>
        <v>632</v>
      </c>
      <c r="Q43" s="94">
        <f>SUM(J43,P43)</f>
        <v>632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0</v>
      </c>
      <c r="M44" s="85">
        <v>1</v>
      </c>
      <c r="N44" s="85">
        <v>3</v>
      </c>
      <c r="O44" s="86">
        <v>3</v>
      </c>
      <c r="P44" s="95">
        <f>SUM(K44:O44)</f>
        <v>7</v>
      </c>
      <c r="Q44" s="96">
        <f>SUM(J44,P44)</f>
        <v>7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38</v>
      </c>
      <c r="L45" s="63">
        <f>L43+L44</f>
        <v>39</v>
      </c>
      <c r="M45" s="63">
        <f>M43+M44</f>
        <v>132</v>
      </c>
      <c r="N45" s="63">
        <f>N43+N44</f>
        <v>223</v>
      </c>
      <c r="O45" s="60">
        <f>O43+O44</f>
        <v>207</v>
      </c>
      <c r="P45" s="90">
        <f>SUM(K45:O45)</f>
        <v>639</v>
      </c>
      <c r="Q45" s="91">
        <f>SUM(J45,P45)</f>
        <v>639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平成１９年（２００７年）６月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54</v>
      </c>
      <c r="L51" s="76">
        <v>65</v>
      </c>
      <c r="M51" s="76">
        <v>118</v>
      </c>
      <c r="N51" s="76">
        <v>102</v>
      </c>
      <c r="O51" s="77">
        <v>84</v>
      </c>
      <c r="P51" s="93">
        <f>SUM(K51:O51)</f>
        <v>423</v>
      </c>
      <c r="Q51" s="94">
        <f>SUM(J51,P51)</f>
        <v>423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2</v>
      </c>
      <c r="N52" s="85">
        <v>2</v>
      </c>
      <c r="O52" s="86">
        <v>1</v>
      </c>
      <c r="P52" s="95">
        <f>SUM(K52:O52)</f>
        <v>6</v>
      </c>
      <c r="Q52" s="96">
        <f>SUM(J52,P52)</f>
        <v>6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54</v>
      </c>
      <c r="L53" s="63">
        <f>L51+L52</f>
        <v>66</v>
      </c>
      <c r="M53" s="63">
        <f>M51+M52</f>
        <v>120</v>
      </c>
      <c r="N53" s="63">
        <f>N51+N52</f>
        <v>104</v>
      </c>
      <c r="O53" s="60">
        <f>O51+O52</f>
        <v>85</v>
      </c>
      <c r="P53" s="90">
        <f>SUM(K53:O53)</f>
        <v>429</v>
      </c>
      <c r="Q53" s="91">
        <f>SUM(J53,P53)</f>
        <v>429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平成１９年（２００７年）６月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16</v>
      </c>
      <c r="L59" s="76">
        <v>41</v>
      </c>
      <c r="M59" s="76">
        <v>141</v>
      </c>
      <c r="N59" s="76">
        <v>291</v>
      </c>
      <c r="O59" s="77">
        <v>608</v>
      </c>
      <c r="P59" s="93">
        <f>SUM(K59:O59)</f>
        <v>1097</v>
      </c>
      <c r="Q59" s="94">
        <f>SUM(J59,P59)</f>
        <v>1097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1</v>
      </c>
      <c r="M60" s="85">
        <v>2</v>
      </c>
      <c r="N60" s="85">
        <v>3</v>
      </c>
      <c r="O60" s="86">
        <v>17</v>
      </c>
      <c r="P60" s="95">
        <f>SUM(K60:O60)</f>
        <v>23</v>
      </c>
      <c r="Q60" s="96">
        <f>SUM(J60,P60)</f>
        <v>23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16</v>
      </c>
      <c r="L61" s="63">
        <f>L59+L60</f>
        <v>42</v>
      </c>
      <c r="M61" s="63">
        <f>M59+M60</f>
        <v>143</v>
      </c>
      <c r="N61" s="63">
        <f>N59+N60</f>
        <v>294</v>
      </c>
      <c r="O61" s="60">
        <f>O59+O60</f>
        <v>625</v>
      </c>
      <c r="P61" s="90">
        <f>SUM(K61:O61)</f>
        <v>1120</v>
      </c>
      <c r="Q61" s="91">
        <f>SUM(J61,P61)</f>
        <v>1120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平成１９年（２００７年）６月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3115</v>
      </c>
      <c r="I79" s="117">
        <f t="shared" si="4"/>
        <v>1283</v>
      </c>
      <c r="J79" s="118">
        <f t="shared" si="4"/>
        <v>4398</v>
      </c>
      <c r="K79" s="119">
        <f t="shared" si="4"/>
        <v>565</v>
      </c>
      <c r="L79" s="120">
        <f t="shared" si="4"/>
        <v>4539</v>
      </c>
      <c r="M79" s="120">
        <f t="shared" si="4"/>
        <v>3469</v>
      </c>
      <c r="N79" s="120">
        <f t="shared" si="4"/>
        <v>2249</v>
      </c>
      <c r="O79" s="120">
        <f t="shared" si="4"/>
        <v>1517</v>
      </c>
      <c r="P79" s="121">
        <f t="shared" si="4"/>
        <v>1198</v>
      </c>
      <c r="Q79" s="122">
        <f t="shared" si="4"/>
        <v>13537</v>
      </c>
      <c r="R79" s="123">
        <f t="shared" si="4"/>
        <v>17935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937</v>
      </c>
      <c r="I80" s="117">
        <f t="shared" si="5"/>
        <v>329</v>
      </c>
      <c r="J80" s="118">
        <f t="shared" si="5"/>
        <v>1266</v>
      </c>
      <c r="K80" s="119">
        <f t="shared" si="5"/>
        <v>185</v>
      </c>
      <c r="L80" s="120">
        <f t="shared" si="5"/>
        <v>1187</v>
      </c>
      <c r="M80" s="120">
        <f t="shared" si="5"/>
        <v>756</v>
      </c>
      <c r="N80" s="120">
        <f t="shared" si="5"/>
        <v>432</v>
      </c>
      <c r="O80" s="120">
        <f t="shared" si="5"/>
        <v>318</v>
      </c>
      <c r="P80" s="121">
        <f t="shared" si="5"/>
        <v>356</v>
      </c>
      <c r="Q80" s="122">
        <f t="shared" si="5"/>
        <v>3234</v>
      </c>
      <c r="R80" s="123">
        <f aca="true" t="shared" si="6" ref="R80:R85">SUM(J80,Q80)</f>
        <v>4500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896</v>
      </c>
      <c r="I81" s="129">
        <v>298</v>
      </c>
      <c r="J81" s="130">
        <f>SUM(H81:I81)</f>
        <v>1194</v>
      </c>
      <c r="K81" s="131">
        <v>173</v>
      </c>
      <c r="L81" s="132">
        <v>969</v>
      </c>
      <c r="M81" s="132">
        <v>572</v>
      </c>
      <c r="N81" s="132">
        <v>292</v>
      </c>
      <c r="O81" s="132">
        <v>213</v>
      </c>
      <c r="P81" s="129">
        <v>171</v>
      </c>
      <c r="Q81" s="130">
        <f>SUM(K81:P81)</f>
        <v>2390</v>
      </c>
      <c r="R81" s="133">
        <f t="shared" si="6"/>
        <v>3584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1</v>
      </c>
      <c r="M82" s="141">
        <v>0</v>
      </c>
      <c r="N82" s="141">
        <v>2</v>
      </c>
      <c r="O82" s="141">
        <v>6</v>
      </c>
      <c r="P82" s="138">
        <v>29</v>
      </c>
      <c r="Q82" s="139">
        <f>SUM(K82:P82)</f>
        <v>38</v>
      </c>
      <c r="R82" s="142">
        <f t="shared" si="6"/>
        <v>38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19</v>
      </c>
      <c r="I83" s="138">
        <v>14</v>
      </c>
      <c r="J83" s="139">
        <f>SUM(H83:I83)</f>
        <v>33</v>
      </c>
      <c r="K83" s="140">
        <v>7</v>
      </c>
      <c r="L83" s="141">
        <v>118</v>
      </c>
      <c r="M83" s="141">
        <v>102</v>
      </c>
      <c r="N83" s="141">
        <v>63</v>
      </c>
      <c r="O83" s="141">
        <v>52</v>
      </c>
      <c r="P83" s="138">
        <v>79</v>
      </c>
      <c r="Q83" s="139">
        <f>SUM(K83:P83)</f>
        <v>421</v>
      </c>
      <c r="R83" s="142">
        <f t="shared" si="6"/>
        <v>454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5</v>
      </c>
      <c r="I84" s="138">
        <v>11</v>
      </c>
      <c r="J84" s="139">
        <f>SUM(H84:I84)</f>
        <v>16</v>
      </c>
      <c r="K84" s="140">
        <v>0</v>
      </c>
      <c r="L84" s="141">
        <v>41</v>
      </c>
      <c r="M84" s="141">
        <v>48</v>
      </c>
      <c r="N84" s="141">
        <v>38</v>
      </c>
      <c r="O84" s="141">
        <v>29</v>
      </c>
      <c r="P84" s="138">
        <v>41</v>
      </c>
      <c r="Q84" s="139">
        <f>SUM(K84:P84)</f>
        <v>197</v>
      </c>
      <c r="R84" s="142">
        <f t="shared" si="6"/>
        <v>213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17</v>
      </c>
      <c r="I85" s="146">
        <v>6</v>
      </c>
      <c r="J85" s="147">
        <f>SUM(H85:I85)</f>
        <v>23</v>
      </c>
      <c r="K85" s="148">
        <v>5</v>
      </c>
      <c r="L85" s="149">
        <v>58</v>
      </c>
      <c r="M85" s="149">
        <v>34</v>
      </c>
      <c r="N85" s="149">
        <v>37</v>
      </c>
      <c r="O85" s="149">
        <v>18</v>
      </c>
      <c r="P85" s="146">
        <v>36</v>
      </c>
      <c r="Q85" s="147">
        <f>SUM(K85:P85)</f>
        <v>188</v>
      </c>
      <c r="R85" s="150">
        <f t="shared" si="6"/>
        <v>211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537</v>
      </c>
      <c r="I86" s="117">
        <f t="shared" si="7"/>
        <v>257</v>
      </c>
      <c r="J86" s="118">
        <f t="shared" si="7"/>
        <v>794</v>
      </c>
      <c r="K86" s="119">
        <f t="shared" si="7"/>
        <v>85</v>
      </c>
      <c r="L86" s="120">
        <f t="shared" si="7"/>
        <v>1121</v>
      </c>
      <c r="M86" s="120">
        <f t="shared" si="7"/>
        <v>807</v>
      </c>
      <c r="N86" s="120">
        <f t="shared" si="7"/>
        <v>506</v>
      </c>
      <c r="O86" s="120">
        <f t="shared" si="7"/>
        <v>304</v>
      </c>
      <c r="P86" s="121">
        <f t="shared" si="7"/>
        <v>187</v>
      </c>
      <c r="Q86" s="122">
        <f t="shared" si="7"/>
        <v>3010</v>
      </c>
      <c r="R86" s="123">
        <f t="shared" si="7"/>
        <v>3804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321</v>
      </c>
      <c r="I87" s="129">
        <v>127</v>
      </c>
      <c r="J87" s="151">
        <f>SUM(H87:I87)</f>
        <v>448</v>
      </c>
      <c r="K87" s="131">
        <v>45</v>
      </c>
      <c r="L87" s="132">
        <v>591</v>
      </c>
      <c r="M87" s="132">
        <v>411</v>
      </c>
      <c r="N87" s="132">
        <v>242</v>
      </c>
      <c r="O87" s="132">
        <v>145</v>
      </c>
      <c r="P87" s="129">
        <v>96</v>
      </c>
      <c r="Q87" s="130">
        <f>SUM(K87:P87)</f>
        <v>1530</v>
      </c>
      <c r="R87" s="133">
        <f>SUM(J87,Q87)</f>
        <v>1978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216</v>
      </c>
      <c r="I88" s="146">
        <v>130</v>
      </c>
      <c r="J88" s="152">
        <f>SUM(H88:I88)</f>
        <v>346</v>
      </c>
      <c r="K88" s="148">
        <v>40</v>
      </c>
      <c r="L88" s="149">
        <v>530</v>
      </c>
      <c r="M88" s="149">
        <v>396</v>
      </c>
      <c r="N88" s="149">
        <v>264</v>
      </c>
      <c r="O88" s="149">
        <v>159</v>
      </c>
      <c r="P88" s="146">
        <v>91</v>
      </c>
      <c r="Q88" s="147">
        <f>SUM(K88:P88)</f>
        <v>1480</v>
      </c>
      <c r="R88" s="150">
        <f>SUM(J88,Q88)</f>
        <v>1826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7</v>
      </c>
      <c r="I89" s="117">
        <f t="shared" si="8"/>
        <v>8</v>
      </c>
      <c r="J89" s="118">
        <f t="shared" si="8"/>
        <v>15</v>
      </c>
      <c r="K89" s="119">
        <f t="shared" si="8"/>
        <v>2</v>
      </c>
      <c r="L89" s="120">
        <f t="shared" si="8"/>
        <v>76</v>
      </c>
      <c r="M89" s="120">
        <f t="shared" si="8"/>
        <v>120</v>
      </c>
      <c r="N89" s="120">
        <f t="shared" si="8"/>
        <v>142</v>
      </c>
      <c r="O89" s="120">
        <f t="shared" si="8"/>
        <v>112</v>
      </c>
      <c r="P89" s="121">
        <f t="shared" si="8"/>
        <v>85</v>
      </c>
      <c r="Q89" s="122">
        <f t="shared" si="8"/>
        <v>537</v>
      </c>
      <c r="R89" s="123">
        <f t="shared" si="8"/>
        <v>552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5</v>
      </c>
      <c r="I90" s="129">
        <v>5</v>
      </c>
      <c r="J90" s="151">
        <f>SUM(H90:I90)</f>
        <v>10</v>
      </c>
      <c r="K90" s="131">
        <v>2</v>
      </c>
      <c r="L90" s="132">
        <v>37</v>
      </c>
      <c r="M90" s="132">
        <v>64</v>
      </c>
      <c r="N90" s="132">
        <v>75</v>
      </c>
      <c r="O90" s="132">
        <v>53</v>
      </c>
      <c r="P90" s="129">
        <v>39</v>
      </c>
      <c r="Q90" s="130">
        <f>SUM(K90:P90)</f>
        <v>270</v>
      </c>
      <c r="R90" s="133">
        <f>SUM(J90,Q90)</f>
        <v>280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2</v>
      </c>
      <c r="I91" s="138">
        <v>3</v>
      </c>
      <c r="J91" s="153">
        <f>SUM(H91:I91)</f>
        <v>5</v>
      </c>
      <c r="K91" s="140">
        <v>0</v>
      </c>
      <c r="L91" s="141">
        <v>36</v>
      </c>
      <c r="M91" s="141">
        <v>49</v>
      </c>
      <c r="N91" s="141">
        <v>65</v>
      </c>
      <c r="O91" s="141">
        <v>52</v>
      </c>
      <c r="P91" s="138">
        <v>40</v>
      </c>
      <c r="Q91" s="139">
        <f>SUM(K91:P91)</f>
        <v>242</v>
      </c>
      <c r="R91" s="142">
        <f>SUM(J91,Q91)</f>
        <v>247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3</v>
      </c>
      <c r="M92" s="149">
        <v>7</v>
      </c>
      <c r="N92" s="149">
        <v>2</v>
      </c>
      <c r="O92" s="149">
        <v>7</v>
      </c>
      <c r="P92" s="146">
        <v>6</v>
      </c>
      <c r="Q92" s="147">
        <f>SUM(K92:P92)</f>
        <v>25</v>
      </c>
      <c r="R92" s="150">
        <f>SUM(J92,Q92)</f>
        <v>25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249</v>
      </c>
      <c r="I93" s="117">
        <f t="shared" si="9"/>
        <v>144</v>
      </c>
      <c r="J93" s="118">
        <f t="shared" si="9"/>
        <v>393</v>
      </c>
      <c r="K93" s="119">
        <f t="shared" si="9"/>
        <v>45</v>
      </c>
      <c r="L93" s="120">
        <f t="shared" si="9"/>
        <v>407</v>
      </c>
      <c r="M93" s="120">
        <f t="shared" si="9"/>
        <v>607</v>
      </c>
      <c r="N93" s="120">
        <f t="shared" si="9"/>
        <v>462</v>
      </c>
      <c r="O93" s="120">
        <f t="shared" si="9"/>
        <v>337</v>
      </c>
      <c r="P93" s="121">
        <f t="shared" si="9"/>
        <v>277</v>
      </c>
      <c r="Q93" s="122">
        <f t="shared" si="9"/>
        <v>2135</v>
      </c>
      <c r="R93" s="123">
        <f t="shared" si="9"/>
        <v>2528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197</v>
      </c>
      <c r="I94" s="129">
        <v>131</v>
      </c>
      <c r="J94" s="151">
        <f>SUM(H94:I94)</f>
        <v>328</v>
      </c>
      <c r="K94" s="131">
        <v>39</v>
      </c>
      <c r="L94" s="132">
        <v>371</v>
      </c>
      <c r="M94" s="132">
        <v>573</v>
      </c>
      <c r="N94" s="132">
        <v>447</v>
      </c>
      <c r="O94" s="132">
        <v>327</v>
      </c>
      <c r="P94" s="129">
        <v>271</v>
      </c>
      <c r="Q94" s="130">
        <f>SUM(K94:P94)</f>
        <v>2028</v>
      </c>
      <c r="R94" s="133">
        <f>SUM(J94,Q94)</f>
        <v>2356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30</v>
      </c>
      <c r="I95" s="138">
        <v>5</v>
      </c>
      <c r="J95" s="153">
        <f>SUM(H95:I95)</f>
        <v>35</v>
      </c>
      <c r="K95" s="140">
        <v>3</v>
      </c>
      <c r="L95" s="141">
        <v>14</v>
      </c>
      <c r="M95" s="141">
        <v>18</v>
      </c>
      <c r="N95" s="141">
        <v>7</v>
      </c>
      <c r="O95" s="141">
        <v>6</v>
      </c>
      <c r="P95" s="138">
        <v>2</v>
      </c>
      <c r="Q95" s="139">
        <f>SUM(K95:P95)</f>
        <v>50</v>
      </c>
      <c r="R95" s="142">
        <f>SUM(J95,Q95)</f>
        <v>85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22</v>
      </c>
      <c r="I96" s="146">
        <v>8</v>
      </c>
      <c r="J96" s="152">
        <f>SUM(H96:I96)</f>
        <v>30</v>
      </c>
      <c r="K96" s="148">
        <v>3</v>
      </c>
      <c r="L96" s="149">
        <v>22</v>
      </c>
      <c r="M96" s="149">
        <v>16</v>
      </c>
      <c r="N96" s="149">
        <v>8</v>
      </c>
      <c r="O96" s="149">
        <v>4</v>
      </c>
      <c r="P96" s="146">
        <v>4</v>
      </c>
      <c r="Q96" s="147">
        <f>SUM(K96:P96)</f>
        <v>57</v>
      </c>
      <c r="R96" s="150">
        <f>SUM(J96,Q96)</f>
        <v>87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37</v>
      </c>
      <c r="I97" s="117">
        <v>24</v>
      </c>
      <c r="J97" s="118">
        <f>SUM(H97:I97)</f>
        <v>61</v>
      </c>
      <c r="K97" s="119">
        <v>7</v>
      </c>
      <c r="L97" s="120">
        <v>83</v>
      </c>
      <c r="M97" s="120">
        <v>39</v>
      </c>
      <c r="N97" s="120">
        <v>30</v>
      </c>
      <c r="O97" s="120">
        <v>24</v>
      </c>
      <c r="P97" s="121">
        <v>4</v>
      </c>
      <c r="Q97" s="122">
        <f>SUM(K97:P97)</f>
        <v>187</v>
      </c>
      <c r="R97" s="123">
        <f>SUM(J97,Q97)</f>
        <v>248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1348</v>
      </c>
      <c r="I98" s="117">
        <v>521</v>
      </c>
      <c r="J98" s="118">
        <f>SUM(H98:I98)</f>
        <v>1869</v>
      </c>
      <c r="K98" s="119">
        <v>241</v>
      </c>
      <c r="L98" s="120">
        <v>1665</v>
      </c>
      <c r="M98" s="120">
        <v>1140</v>
      </c>
      <c r="N98" s="120">
        <v>677</v>
      </c>
      <c r="O98" s="120">
        <v>422</v>
      </c>
      <c r="P98" s="121">
        <v>289</v>
      </c>
      <c r="Q98" s="122">
        <f>SUM(K98:P98)</f>
        <v>4434</v>
      </c>
      <c r="R98" s="123">
        <f>SUM(J98,Q98)</f>
        <v>6303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0</v>
      </c>
      <c r="I99" s="117">
        <f t="shared" si="10"/>
        <v>0</v>
      </c>
      <c r="J99" s="118">
        <f t="shared" si="10"/>
        <v>0</v>
      </c>
      <c r="K99" s="119">
        <f t="shared" si="10"/>
        <v>1</v>
      </c>
      <c r="L99" s="120">
        <f t="shared" si="10"/>
        <v>160</v>
      </c>
      <c r="M99" s="120">
        <f t="shared" si="10"/>
        <v>190</v>
      </c>
      <c r="N99" s="120">
        <f t="shared" si="10"/>
        <v>146</v>
      </c>
      <c r="O99" s="120">
        <f t="shared" si="10"/>
        <v>84</v>
      </c>
      <c r="P99" s="121">
        <f t="shared" si="10"/>
        <v>34</v>
      </c>
      <c r="Q99" s="122">
        <f t="shared" si="10"/>
        <v>615</v>
      </c>
      <c r="R99" s="123">
        <f t="shared" si="10"/>
        <v>615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0</v>
      </c>
      <c r="M100" s="132">
        <v>0</v>
      </c>
      <c r="N100" s="132">
        <v>0</v>
      </c>
      <c r="O100" s="132">
        <v>0</v>
      </c>
      <c r="P100" s="129">
        <v>0</v>
      </c>
      <c r="Q100" s="130">
        <f aca="true" t="shared" si="11" ref="Q100:Q105">SUM(K100:P100)</f>
        <v>0</v>
      </c>
      <c r="R100" s="133">
        <f aca="true" t="shared" si="12" ref="R100:R105">SUM(J100,Q100)</f>
        <v>0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0</v>
      </c>
      <c r="I101" s="138">
        <v>0</v>
      </c>
      <c r="J101" s="153">
        <f>SUM(H101:I101)</f>
        <v>0</v>
      </c>
      <c r="K101" s="140">
        <v>1</v>
      </c>
      <c r="L101" s="141">
        <v>14</v>
      </c>
      <c r="M101" s="141">
        <v>17</v>
      </c>
      <c r="N101" s="141">
        <v>11</v>
      </c>
      <c r="O101" s="141">
        <v>7</v>
      </c>
      <c r="P101" s="138">
        <v>5</v>
      </c>
      <c r="Q101" s="139">
        <f t="shared" si="11"/>
        <v>55</v>
      </c>
      <c r="R101" s="142">
        <f t="shared" si="12"/>
        <v>55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0</v>
      </c>
      <c r="M102" s="141">
        <v>0</v>
      </c>
      <c r="N102" s="141">
        <v>0</v>
      </c>
      <c r="O102" s="141">
        <v>0</v>
      </c>
      <c r="P102" s="138">
        <v>0</v>
      </c>
      <c r="Q102" s="139">
        <f t="shared" si="11"/>
        <v>0</v>
      </c>
      <c r="R102" s="142">
        <f t="shared" si="12"/>
        <v>0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146</v>
      </c>
      <c r="M103" s="141">
        <v>173</v>
      </c>
      <c r="N103" s="141">
        <v>135</v>
      </c>
      <c r="O103" s="141">
        <v>77</v>
      </c>
      <c r="P103" s="138">
        <v>29</v>
      </c>
      <c r="Q103" s="139">
        <f t="shared" si="11"/>
        <v>560</v>
      </c>
      <c r="R103" s="142">
        <f t="shared" si="12"/>
        <v>560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108</v>
      </c>
      <c r="M106" s="120">
        <f t="shared" si="13"/>
        <v>150</v>
      </c>
      <c r="N106" s="120">
        <f t="shared" si="13"/>
        <v>397</v>
      </c>
      <c r="O106" s="120">
        <f t="shared" si="13"/>
        <v>628</v>
      </c>
      <c r="P106" s="121">
        <f t="shared" si="13"/>
        <v>943</v>
      </c>
      <c r="Q106" s="122">
        <f t="shared" si="13"/>
        <v>2226</v>
      </c>
      <c r="R106" s="123">
        <f t="shared" si="13"/>
        <v>2226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38</v>
      </c>
      <c r="M107" s="132">
        <v>41</v>
      </c>
      <c r="N107" s="132">
        <v>133</v>
      </c>
      <c r="O107" s="132">
        <v>225</v>
      </c>
      <c r="P107" s="129">
        <v>207</v>
      </c>
      <c r="Q107" s="130">
        <f>SUM(K107:P107)</f>
        <v>644</v>
      </c>
      <c r="R107" s="133">
        <f>SUM(J107,Q107)</f>
        <v>644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54</v>
      </c>
      <c r="M108" s="141">
        <v>67</v>
      </c>
      <c r="N108" s="141">
        <v>120</v>
      </c>
      <c r="O108" s="141">
        <v>105</v>
      </c>
      <c r="P108" s="138">
        <v>85</v>
      </c>
      <c r="Q108" s="139">
        <f>SUM(K108:P108)</f>
        <v>431</v>
      </c>
      <c r="R108" s="142">
        <f>SUM(J108,Q108)</f>
        <v>431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16</v>
      </c>
      <c r="M109" s="149">
        <v>42</v>
      </c>
      <c r="N109" s="149">
        <v>144</v>
      </c>
      <c r="O109" s="149">
        <v>298</v>
      </c>
      <c r="P109" s="146">
        <v>651</v>
      </c>
      <c r="Q109" s="147">
        <f>SUM(K109:P109)</f>
        <v>1151</v>
      </c>
      <c r="R109" s="150">
        <f>SUM(J109,Q109)</f>
        <v>1151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3115</v>
      </c>
      <c r="I110" s="117">
        <f t="shared" si="14"/>
        <v>1283</v>
      </c>
      <c r="J110" s="118">
        <f t="shared" si="14"/>
        <v>4398</v>
      </c>
      <c r="K110" s="119">
        <f t="shared" si="14"/>
        <v>566</v>
      </c>
      <c r="L110" s="120">
        <f t="shared" si="14"/>
        <v>4807</v>
      </c>
      <c r="M110" s="120">
        <f t="shared" si="14"/>
        <v>3809</v>
      </c>
      <c r="N110" s="120">
        <f t="shared" si="14"/>
        <v>2792</v>
      </c>
      <c r="O110" s="120">
        <f t="shared" si="14"/>
        <v>2229</v>
      </c>
      <c r="P110" s="121">
        <f t="shared" si="14"/>
        <v>2175</v>
      </c>
      <c r="Q110" s="122">
        <f t="shared" si="14"/>
        <v>16378</v>
      </c>
      <c r="R110" s="123">
        <f t="shared" si="14"/>
        <v>20776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平成１９年（２００７年）６月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38559453</v>
      </c>
      <c r="I116" s="117">
        <f t="shared" si="15"/>
        <v>26276377</v>
      </c>
      <c r="J116" s="118">
        <f t="shared" si="15"/>
        <v>64835830</v>
      </c>
      <c r="K116" s="119">
        <f t="shared" si="15"/>
        <v>9081549</v>
      </c>
      <c r="L116" s="120">
        <f t="shared" si="15"/>
        <v>144385277</v>
      </c>
      <c r="M116" s="120">
        <f t="shared" si="15"/>
        <v>125471459</v>
      </c>
      <c r="N116" s="120">
        <f t="shared" si="15"/>
        <v>103311414</v>
      </c>
      <c r="O116" s="120">
        <f t="shared" si="15"/>
        <v>76999625</v>
      </c>
      <c r="P116" s="121">
        <f t="shared" si="15"/>
        <v>61088822</v>
      </c>
      <c r="Q116" s="122">
        <f t="shared" si="15"/>
        <v>520338146</v>
      </c>
      <c r="R116" s="123">
        <f t="shared" si="15"/>
        <v>585173976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15050376</v>
      </c>
      <c r="I117" s="117">
        <f t="shared" si="16"/>
        <v>7621452</v>
      </c>
      <c r="J117" s="118">
        <f t="shared" si="16"/>
        <v>22671828</v>
      </c>
      <c r="K117" s="119">
        <f t="shared" si="16"/>
        <v>3204894</v>
      </c>
      <c r="L117" s="120">
        <f t="shared" si="16"/>
        <v>40712356</v>
      </c>
      <c r="M117" s="120">
        <f t="shared" si="16"/>
        <v>32307084</v>
      </c>
      <c r="N117" s="120">
        <f t="shared" si="16"/>
        <v>24339668</v>
      </c>
      <c r="O117" s="120">
        <f t="shared" si="16"/>
        <v>20895345</v>
      </c>
      <c r="P117" s="121">
        <f t="shared" si="16"/>
        <v>22863249</v>
      </c>
      <c r="Q117" s="122">
        <f t="shared" si="16"/>
        <v>144322596</v>
      </c>
      <c r="R117" s="123">
        <f aca="true" t="shared" si="17" ref="R117:R122">SUM(J117,Q117)</f>
        <v>166994424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14448258</v>
      </c>
      <c r="I118" s="129">
        <v>6803064</v>
      </c>
      <c r="J118" s="151">
        <f>SUM(H118:I118)</f>
        <v>21251322</v>
      </c>
      <c r="K118" s="131">
        <v>3028782</v>
      </c>
      <c r="L118" s="132">
        <v>35756083</v>
      </c>
      <c r="M118" s="132">
        <v>27293616</v>
      </c>
      <c r="N118" s="132">
        <v>20737886</v>
      </c>
      <c r="O118" s="132">
        <v>17557110</v>
      </c>
      <c r="P118" s="129">
        <v>16402707</v>
      </c>
      <c r="Q118" s="130">
        <f>SUM(K118:P118)</f>
        <v>120776184</v>
      </c>
      <c r="R118" s="133">
        <f t="shared" si="17"/>
        <v>142027506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45000</v>
      </c>
      <c r="M119" s="141">
        <v>0</v>
      </c>
      <c r="N119" s="141">
        <v>56250</v>
      </c>
      <c r="O119" s="141">
        <v>225000</v>
      </c>
      <c r="P119" s="138">
        <v>1552500</v>
      </c>
      <c r="Q119" s="139">
        <f>SUM(K119:P119)</f>
        <v>1878750</v>
      </c>
      <c r="R119" s="142">
        <f t="shared" si="17"/>
        <v>1878750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401418</v>
      </c>
      <c r="I120" s="138">
        <v>510408</v>
      </c>
      <c r="J120" s="153">
        <f>SUM(H120:I120)</f>
        <v>911826</v>
      </c>
      <c r="K120" s="140">
        <v>130392</v>
      </c>
      <c r="L120" s="141">
        <v>3297303</v>
      </c>
      <c r="M120" s="141">
        <v>3479058</v>
      </c>
      <c r="N120" s="141">
        <v>2295072</v>
      </c>
      <c r="O120" s="141">
        <v>2292165</v>
      </c>
      <c r="P120" s="138">
        <v>3566412</v>
      </c>
      <c r="Q120" s="139">
        <f>SUM(K120:P120)</f>
        <v>15060402</v>
      </c>
      <c r="R120" s="142">
        <f t="shared" si="17"/>
        <v>15972228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74880</v>
      </c>
      <c r="I121" s="138">
        <v>273420</v>
      </c>
      <c r="J121" s="153">
        <f>SUM(H121:I121)</f>
        <v>348300</v>
      </c>
      <c r="K121" s="140">
        <v>0</v>
      </c>
      <c r="L121" s="141">
        <v>1126890</v>
      </c>
      <c r="M121" s="141">
        <v>1257660</v>
      </c>
      <c r="N121" s="141">
        <v>990270</v>
      </c>
      <c r="O121" s="141">
        <v>705780</v>
      </c>
      <c r="P121" s="138">
        <v>1059210</v>
      </c>
      <c r="Q121" s="139">
        <f>SUM(K121:P121)</f>
        <v>5139810</v>
      </c>
      <c r="R121" s="142">
        <f t="shared" si="17"/>
        <v>5488110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125820</v>
      </c>
      <c r="I122" s="146">
        <v>34560</v>
      </c>
      <c r="J122" s="152">
        <f>SUM(H122:I122)</f>
        <v>160380</v>
      </c>
      <c r="K122" s="148">
        <v>45720</v>
      </c>
      <c r="L122" s="149">
        <v>487080</v>
      </c>
      <c r="M122" s="149">
        <v>276750</v>
      </c>
      <c r="N122" s="149">
        <v>260190</v>
      </c>
      <c r="O122" s="149">
        <v>115290</v>
      </c>
      <c r="P122" s="146">
        <v>282420</v>
      </c>
      <c r="Q122" s="147">
        <f>SUM(K122:P122)</f>
        <v>1467450</v>
      </c>
      <c r="R122" s="150">
        <f t="shared" si="17"/>
        <v>1627830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12026655</v>
      </c>
      <c r="I123" s="117">
        <f t="shared" si="18"/>
        <v>11092428</v>
      </c>
      <c r="J123" s="118">
        <f t="shared" si="18"/>
        <v>23119083</v>
      </c>
      <c r="K123" s="119">
        <f t="shared" si="18"/>
        <v>2797623</v>
      </c>
      <c r="L123" s="120">
        <f t="shared" si="18"/>
        <v>67630100</v>
      </c>
      <c r="M123" s="120">
        <f t="shared" si="18"/>
        <v>62202642</v>
      </c>
      <c r="N123" s="120">
        <f t="shared" si="18"/>
        <v>49363601</v>
      </c>
      <c r="O123" s="120">
        <f t="shared" si="18"/>
        <v>33085233</v>
      </c>
      <c r="P123" s="121">
        <f t="shared" si="18"/>
        <v>21907031</v>
      </c>
      <c r="Q123" s="122">
        <f t="shared" si="18"/>
        <v>236986230</v>
      </c>
      <c r="R123" s="123">
        <f t="shared" si="18"/>
        <v>260105313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6793992</v>
      </c>
      <c r="I124" s="129">
        <v>5134878</v>
      </c>
      <c r="J124" s="151">
        <f>SUM(H124:I124)</f>
        <v>11928870</v>
      </c>
      <c r="K124" s="131">
        <v>1453383</v>
      </c>
      <c r="L124" s="132">
        <v>35932595</v>
      </c>
      <c r="M124" s="132">
        <v>31923662</v>
      </c>
      <c r="N124" s="132">
        <v>24214824</v>
      </c>
      <c r="O124" s="132">
        <v>16675092</v>
      </c>
      <c r="P124" s="129">
        <v>12220304</v>
      </c>
      <c r="Q124" s="130">
        <f>SUM(K124:P124)</f>
        <v>122419860</v>
      </c>
      <c r="R124" s="133">
        <f>SUM(J124,Q124)</f>
        <v>134348730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5232663</v>
      </c>
      <c r="I125" s="146">
        <v>5957550</v>
      </c>
      <c r="J125" s="152">
        <f>SUM(H125:I125)</f>
        <v>11190213</v>
      </c>
      <c r="K125" s="148">
        <v>1344240</v>
      </c>
      <c r="L125" s="149">
        <v>31697505</v>
      </c>
      <c r="M125" s="149">
        <v>30278980</v>
      </c>
      <c r="N125" s="149">
        <v>25148777</v>
      </c>
      <c r="O125" s="149">
        <v>16410141</v>
      </c>
      <c r="P125" s="146">
        <v>9686727</v>
      </c>
      <c r="Q125" s="147">
        <f>SUM(K125:P125)</f>
        <v>114566370</v>
      </c>
      <c r="R125" s="150">
        <f>SUM(J125,Q125)</f>
        <v>125756583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130707</v>
      </c>
      <c r="I126" s="117">
        <f t="shared" si="19"/>
        <v>246978</v>
      </c>
      <c r="J126" s="118">
        <f t="shared" si="19"/>
        <v>377685</v>
      </c>
      <c r="K126" s="119">
        <f t="shared" si="19"/>
        <v>47340</v>
      </c>
      <c r="L126" s="120">
        <f t="shared" si="19"/>
        <v>3838152</v>
      </c>
      <c r="M126" s="120">
        <f t="shared" si="19"/>
        <v>6666462</v>
      </c>
      <c r="N126" s="120">
        <f t="shared" si="19"/>
        <v>9337905</v>
      </c>
      <c r="O126" s="120">
        <f t="shared" si="19"/>
        <v>8563770</v>
      </c>
      <c r="P126" s="121">
        <f t="shared" si="19"/>
        <v>7463880</v>
      </c>
      <c r="Q126" s="122">
        <f t="shared" si="19"/>
        <v>35917509</v>
      </c>
      <c r="R126" s="123">
        <f t="shared" si="19"/>
        <v>36295194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96273</v>
      </c>
      <c r="I127" s="129">
        <v>125397</v>
      </c>
      <c r="J127" s="151">
        <f>SUM(H127:I127)</f>
        <v>221670</v>
      </c>
      <c r="K127" s="131">
        <v>47340</v>
      </c>
      <c r="L127" s="132">
        <v>1679925</v>
      </c>
      <c r="M127" s="132">
        <v>3295917</v>
      </c>
      <c r="N127" s="132">
        <v>4510080</v>
      </c>
      <c r="O127" s="132">
        <v>3579480</v>
      </c>
      <c r="P127" s="129">
        <v>2871459</v>
      </c>
      <c r="Q127" s="130">
        <f>SUM(K127:P127)</f>
        <v>15984201</v>
      </c>
      <c r="R127" s="133">
        <f>SUM(J127,Q127)</f>
        <v>16205871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34434</v>
      </c>
      <c r="I128" s="138">
        <v>121581</v>
      </c>
      <c r="J128" s="153">
        <f>SUM(H128:I128)</f>
        <v>156015</v>
      </c>
      <c r="K128" s="140">
        <v>0</v>
      </c>
      <c r="L128" s="141">
        <v>1825965</v>
      </c>
      <c r="M128" s="141">
        <v>2937924</v>
      </c>
      <c r="N128" s="141">
        <v>4733838</v>
      </c>
      <c r="O128" s="141">
        <v>4374153</v>
      </c>
      <c r="P128" s="138">
        <v>3605049</v>
      </c>
      <c r="Q128" s="139">
        <f>SUM(K128:P128)</f>
        <v>17476929</v>
      </c>
      <c r="R128" s="142">
        <f>SUM(J128,Q128)</f>
        <v>17632944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332262</v>
      </c>
      <c r="M129" s="149">
        <v>432621</v>
      </c>
      <c r="N129" s="149">
        <v>93987</v>
      </c>
      <c r="O129" s="149">
        <v>610137</v>
      </c>
      <c r="P129" s="146">
        <v>987372</v>
      </c>
      <c r="Q129" s="147">
        <f>SUM(K129:P129)</f>
        <v>2456379</v>
      </c>
      <c r="R129" s="150">
        <f>SUM(J129,Q129)</f>
        <v>2456379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3556990</v>
      </c>
      <c r="I130" s="117">
        <f t="shared" si="20"/>
        <v>1882919</v>
      </c>
      <c r="J130" s="118">
        <f t="shared" si="20"/>
        <v>5439909</v>
      </c>
      <c r="K130" s="119">
        <f t="shared" si="20"/>
        <v>606431</v>
      </c>
      <c r="L130" s="120">
        <f t="shared" si="20"/>
        <v>4141533</v>
      </c>
      <c r="M130" s="120">
        <f t="shared" si="20"/>
        <v>6808733</v>
      </c>
      <c r="N130" s="120">
        <f t="shared" si="20"/>
        <v>6121108</v>
      </c>
      <c r="O130" s="120">
        <f t="shared" si="20"/>
        <v>4445869</v>
      </c>
      <c r="P130" s="121">
        <f t="shared" si="20"/>
        <v>4269798</v>
      </c>
      <c r="Q130" s="122">
        <f t="shared" si="20"/>
        <v>26393472</v>
      </c>
      <c r="R130" s="123">
        <f t="shared" si="20"/>
        <v>31833381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1613880</v>
      </c>
      <c r="I131" s="129">
        <v>1051902</v>
      </c>
      <c r="J131" s="151">
        <f>SUM(H131:I131)</f>
        <v>2665782</v>
      </c>
      <c r="K131" s="131">
        <v>310095</v>
      </c>
      <c r="L131" s="132">
        <v>2310063</v>
      </c>
      <c r="M131" s="132">
        <v>5407443</v>
      </c>
      <c r="N131" s="132">
        <v>5085117</v>
      </c>
      <c r="O131" s="132">
        <v>3942333</v>
      </c>
      <c r="P131" s="129">
        <v>3741219</v>
      </c>
      <c r="Q131" s="130">
        <f>SUM(K131:P131)</f>
        <v>20796270</v>
      </c>
      <c r="R131" s="133">
        <f>SUM(J131,Q131)</f>
        <v>23462052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616594</v>
      </c>
      <c r="I132" s="138">
        <v>75212</v>
      </c>
      <c r="J132" s="153">
        <f>SUM(H132:I132)</f>
        <v>691806</v>
      </c>
      <c r="K132" s="140">
        <v>73055</v>
      </c>
      <c r="L132" s="141">
        <v>197912</v>
      </c>
      <c r="M132" s="141">
        <v>402852</v>
      </c>
      <c r="N132" s="141">
        <v>130796</v>
      </c>
      <c r="O132" s="141">
        <v>95414</v>
      </c>
      <c r="P132" s="138">
        <v>58851</v>
      </c>
      <c r="Q132" s="139">
        <f>SUM(K132:P132)</f>
        <v>958880</v>
      </c>
      <c r="R132" s="142">
        <f>SUM(J132,Q132)</f>
        <v>1650686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1326516</v>
      </c>
      <c r="I133" s="146">
        <v>755805</v>
      </c>
      <c r="J133" s="152">
        <f>SUM(H133:I133)</f>
        <v>2082321</v>
      </c>
      <c r="K133" s="148">
        <v>223281</v>
      </c>
      <c r="L133" s="149">
        <v>1633558</v>
      </c>
      <c r="M133" s="149">
        <v>998438</v>
      </c>
      <c r="N133" s="149">
        <v>905195</v>
      </c>
      <c r="O133" s="149">
        <v>408122</v>
      </c>
      <c r="P133" s="146">
        <v>469728</v>
      </c>
      <c r="Q133" s="147">
        <f>SUM(K133:P133)</f>
        <v>4638322</v>
      </c>
      <c r="R133" s="150">
        <f>SUM(J133,Q133)</f>
        <v>6720643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2142475</v>
      </c>
      <c r="I134" s="117">
        <v>3198600</v>
      </c>
      <c r="J134" s="118">
        <f>SUM(H134:I134)</f>
        <v>5341075</v>
      </c>
      <c r="K134" s="119">
        <v>423108</v>
      </c>
      <c r="L134" s="120">
        <v>11508876</v>
      </c>
      <c r="M134" s="120">
        <v>6222618</v>
      </c>
      <c r="N134" s="120">
        <v>5296988</v>
      </c>
      <c r="O134" s="120">
        <v>4513802</v>
      </c>
      <c r="P134" s="121">
        <v>895860</v>
      </c>
      <c r="Q134" s="122">
        <f>SUM(K134:P134)</f>
        <v>28861252</v>
      </c>
      <c r="R134" s="123">
        <f>SUM(J134,Q134)</f>
        <v>34202327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5652250</v>
      </c>
      <c r="I135" s="117">
        <v>2234000</v>
      </c>
      <c r="J135" s="118">
        <f>SUM(H135:I135)</f>
        <v>7886250</v>
      </c>
      <c r="K135" s="119">
        <v>2002153</v>
      </c>
      <c r="L135" s="120">
        <v>16554260</v>
      </c>
      <c r="M135" s="120">
        <v>11263920</v>
      </c>
      <c r="N135" s="120">
        <v>8852144</v>
      </c>
      <c r="O135" s="120">
        <v>5495606</v>
      </c>
      <c r="P135" s="121">
        <v>3689004</v>
      </c>
      <c r="Q135" s="122">
        <f>SUM(K135:P135)</f>
        <v>47857087</v>
      </c>
      <c r="R135" s="123">
        <f>SUM(J135,Q135)</f>
        <v>55743337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0</v>
      </c>
      <c r="I136" s="117">
        <f t="shared" si="21"/>
        <v>0</v>
      </c>
      <c r="J136" s="118">
        <f t="shared" si="21"/>
        <v>0</v>
      </c>
      <c r="K136" s="119">
        <f t="shared" si="21"/>
        <v>30960</v>
      </c>
      <c r="L136" s="120">
        <f t="shared" si="21"/>
        <v>34325181</v>
      </c>
      <c r="M136" s="120">
        <f t="shared" si="21"/>
        <v>42049008</v>
      </c>
      <c r="N136" s="120">
        <f t="shared" si="21"/>
        <v>32572044</v>
      </c>
      <c r="O136" s="120">
        <f t="shared" si="21"/>
        <v>19586997</v>
      </c>
      <c r="P136" s="121">
        <f t="shared" si="21"/>
        <v>7548930</v>
      </c>
      <c r="Q136" s="122">
        <f t="shared" si="21"/>
        <v>136113120</v>
      </c>
      <c r="R136" s="123">
        <f t="shared" si="21"/>
        <v>136113120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0</v>
      </c>
      <c r="M137" s="132">
        <v>0</v>
      </c>
      <c r="N137" s="132">
        <v>0</v>
      </c>
      <c r="O137" s="132">
        <v>0</v>
      </c>
      <c r="P137" s="129">
        <v>0</v>
      </c>
      <c r="Q137" s="130">
        <f aca="true" t="shared" si="22" ref="Q137:Q142">SUM(K137:P137)</f>
        <v>0</v>
      </c>
      <c r="R137" s="133">
        <f aca="true" t="shared" si="23" ref="R137:R142">SUM(J137,Q137)</f>
        <v>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0</v>
      </c>
      <c r="I138" s="138">
        <v>0</v>
      </c>
      <c r="J138" s="153">
        <f>SUM(H138:I138)</f>
        <v>0</v>
      </c>
      <c r="K138" s="140">
        <v>30960</v>
      </c>
      <c r="L138" s="141">
        <v>1153116</v>
      </c>
      <c r="M138" s="141">
        <v>2137131</v>
      </c>
      <c r="N138" s="141">
        <v>1278981</v>
      </c>
      <c r="O138" s="141">
        <v>1092033</v>
      </c>
      <c r="P138" s="138">
        <v>773550</v>
      </c>
      <c r="Q138" s="139">
        <f t="shared" si="22"/>
        <v>6465771</v>
      </c>
      <c r="R138" s="142">
        <f t="shared" si="23"/>
        <v>6465771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0</v>
      </c>
      <c r="M139" s="141">
        <v>0</v>
      </c>
      <c r="N139" s="141">
        <v>0</v>
      </c>
      <c r="O139" s="141">
        <v>0</v>
      </c>
      <c r="P139" s="138">
        <v>0</v>
      </c>
      <c r="Q139" s="139">
        <f t="shared" si="22"/>
        <v>0</v>
      </c>
      <c r="R139" s="142">
        <f t="shared" si="23"/>
        <v>0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33172065</v>
      </c>
      <c r="M140" s="141">
        <v>39911877</v>
      </c>
      <c r="N140" s="141">
        <v>31293063</v>
      </c>
      <c r="O140" s="141">
        <v>18494964</v>
      </c>
      <c r="P140" s="138">
        <v>6775380</v>
      </c>
      <c r="Q140" s="139">
        <f t="shared" si="22"/>
        <v>129647349</v>
      </c>
      <c r="R140" s="142">
        <f t="shared" si="23"/>
        <v>129647349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21919728</v>
      </c>
      <c r="M143" s="120">
        <f t="shared" si="24"/>
        <v>32297727</v>
      </c>
      <c r="N143" s="120">
        <f t="shared" si="24"/>
        <v>104657985</v>
      </c>
      <c r="O143" s="120">
        <f t="shared" si="24"/>
        <v>181726125</v>
      </c>
      <c r="P143" s="121">
        <f t="shared" si="24"/>
        <v>312746790</v>
      </c>
      <c r="Q143" s="122">
        <f t="shared" si="24"/>
        <v>653348355</v>
      </c>
      <c r="R143" s="123">
        <f t="shared" si="24"/>
        <v>653348355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6983841</v>
      </c>
      <c r="M144" s="132">
        <v>8058558</v>
      </c>
      <c r="N144" s="132">
        <v>28661499</v>
      </c>
      <c r="O144" s="132">
        <v>51311886</v>
      </c>
      <c r="P144" s="129">
        <v>51956778</v>
      </c>
      <c r="Q144" s="130">
        <f>SUM(K144:P144)</f>
        <v>146972562</v>
      </c>
      <c r="R144" s="133">
        <f>SUM(J144,Q144)</f>
        <v>146972562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11180664</v>
      </c>
      <c r="M145" s="141">
        <v>14104323</v>
      </c>
      <c r="N145" s="141">
        <v>27623223</v>
      </c>
      <c r="O145" s="141">
        <v>24472926</v>
      </c>
      <c r="P145" s="138">
        <v>21739275</v>
      </c>
      <c r="Q145" s="139">
        <f>SUM(K145:P145)</f>
        <v>99120411</v>
      </c>
      <c r="R145" s="142">
        <f>SUM(J145,Q145)</f>
        <v>99120411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3755223</v>
      </c>
      <c r="M146" s="149">
        <v>10134846</v>
      </c>
      <c r="N146" s="149">
        <v>48373263</v>
      </c>
      <c r="O146" s="149">
        <v>105941313</v>
      </c>
      <c r="P146" s="146">
        <v>239050737</v>
      </c>
      <c r="Q146" s="147">
        <f>SUM(K146:P146)</f>
        <v>407255382</v>
      </c>
      <c r="R146" s="150">
        <f>SUM(J146,Q146)</f>
        <v>407255382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38559453</v>
      </c>
      <c r="I147" s="117">
        <f t="shared" si="25"/>
        <v>26276377</v>
      </c>
      <c r="J147" s="118">
        <f t="shared" si="25"/>
        <v>64835830</v>
      </c>
      <c r="K147" s="119">
        <f t="shared" si="25"/>
        <v>9112509</v>
      </c>
      <c r="L147" s="120">
        <f t="shared" si="25"/>
        <v>200630186</v>
      </c>
      <c r="M147" s="120">
        <f t="shared" si="25"/>
        <v>199818194</v>
      </c>
      <c r="N147" s="120">
        <f t="shared" si="25"/>
        <v>240541443</v>
      </c>
      <c r="O147" s="120">
        <f t="shared" si="25"/>
        <v>278312747</v>
      </c>
      <c r="P147" s="121">
        <f t="shared" si="25"/>
        <v>381384542</v>
      </c>
      <c r="Q147" s="122">
        <f t="shared" si="25"/>
        <v>1309799621</v>
      </c>
      <c r="R147" s="123">
        <f t="shared" si="25"/>
        <v>1374635451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82</v>
      </c>
      <c r="J1" s="211" t="s">
        <v>0</v>
      </c>
      <c r="K1" s="212"/>
      <c r="L1" s="212"/>
      <c r="M1" s="212"/>
      <c r="N1" s="212"/>
      <c r="O1" s="213"/>
      <c r="P1" s="214">
        <v>39245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83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35352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34029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69381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平成１９年（２００７年）５月末日現在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2537</v>
      </c>
      <c r="I14" s="32">
        <f>I15+I16</f>
        <v>865</v>
      </c>
      <c r="J14" s="33">
        <f>SUM(H14:I14)</f>
        <v>3402</v>
      </c>
      <c r="K14" s="34">
        <f aca="true" t="shared" si="0" ref="K14:P14">K15+K16</f>
        <v>168</v>
      </c>
      <c r="L14" s="35">
        <f t="shared" si="0"/>
        <v>2597</v>
      </c>
      <c r="M14" s="35">
        <f t="shared" si="0"/>
        <v>1799</v>
      </c>
      <c r="N14" s="35">
        <f t="shared" si="0"/>
        <v>1537</v>
      </c>
      <c r="O14" s="35">
        <f t="shared" si="0"/>
        <v>1449</v>
      </c>
      <c r="P14" s="36">
        <f t="shared" si="0"/>
        <v>1801</v>
      </c>
      <c r="Q14" s="37">
        <f>SUM(K14:P14)</f>
        <v>9351</v>
      </c>
      <c r="R14" s="38">
        <f>SUM(J14,Q14)</f>
        <v>12753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413</v>
      </c>
      <c r="I15" s="42">
        <v>186</v>
      </c>
      <c r="J15" s="43">
        <f>SUM(H15:I15)</f>
        <v>599</v>
      </c>
      <c r="K15" s="44">
        <v>24</v>
      </c>
      <c r="L15" s="45">
        <v>388</v>
      </c>
      <c r="M15" s="45">
        <v>274</v>
      </c>
      <c r="N15" s="45">
        <v>220</v>
      </c>
      <c r="O15" s="45">
        <v>191</v>
      </c>
      <c r="P15" s="42">
        <v>258</v>
      </c>
      <c r="Q15" s="43">
        <f>SUM(K15:P15)</f>
        <v>1355</v>
      </c>
      <c r="R15" s="46">
        <f>SUM(J15,Q15)</f>
        <v>1954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2124</v>
      </c>
      <c r="I16" s="50">
        <v>679</v>
      </c>
      <c r="J16" s="51">
        <f>SUM(H16:I16)</f>
        <v>2803</v>
      </c>
      <c r="K16" s="52">
        <v>144</v>
      </c>
      <c r="L16" s="53">
        <v>2209</v>
      </c>
      <c r="M16" s="53">
        <v>1525</v>
      </c>
      <c r="N16" s="53">
        <v>1317</v>
      </c>
      <c r="O16" s="53">
        <v>1258</v>
      </c>
      <c r="P16" s="50">
        <v>1543</v>
      </c>
      <c r="Q16" s="51">
        <f>SUM(K16:P16)</f>
        <v>7996</v>
      </c>
      <c r="R16" s="54">
        <f>SUM(J16,Q16)</f>
        <v>10799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69</v>
      </c>
      <c r="I17" s="32">
        <v>46</v>
      </c>
      <c r="J17" s="33">
        <f>SUM(H17:I17)</f>
        <v>115</v>
      </c>
      <c r="K17" s="34">
        <v>6</v>
      </c>
      <c r="L17" s="35">
        <v>88</v>
      </c>
      <c r="M17" s="35">
        <v>78</v>
      </c>
      <c r="N17" s="35">
        <v>60</v>
      </c>
      <c r="O17" s="35">
        <v>42</v>
      </c>
      <c r="P17" s="36">
        <v>62</v>
      </c>
      <c r="Q17" s="57">
        <f>SUM(K17:P17)</f>
        <v>336</v>
      </c>
      <c r="R17" s="58">
        <f>SUM(J17,Q17)</f>
        <v>451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2606</v>
      </c>
      <c r="I18" s="60">
        <f>I14+I17</f>
        <v>911</v>
      </c>
      <c r="J18" s="61">
        <f>SUM(H18:I18)</f>
        <v>3517</v>
      </c>
      <c r="K18" s="62">
        <f aca="true" t="shared" si="1" ref="K18:P18">K14+K17</f>
        <v>174</v>
      </c>
      <c r="L18" s="63">
        <f t="shared" si="1"/>
        <v>2685</v>
      </c>
      <c r="M18" s="63">
        <f t="shared" si="1"/>
        <v>1877</v>
      </c>
      <c r="N18" s="63">
        <f t="shared" si="1"/>
        <v>1597</v>
      </c>
      <c r="O18" s="63">
        <f t="shared" si="1"/>
        <v>1491</v>
      </c>
      <c r="P18" s="60">
        <f t="shared" si="1"/>
        <v>1863</v>
      </c>
      <c r="Q18" s="61">
        <f>SUM(K18:P18)</f>
        <v>9687</v>
      </c>
      <c r="R18" s="64">
        <f>SUM(J18,Q18)</f>
        <v>13204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84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1300</v>
      </c>
      <c r="I25" s="73">
        <v>485</v>
      </c>
      <c r="J25" s="74">
        <f>SUM(H25:I25)</f>
        <v>1785</v>
      </c>
      <c r="K25" s="75">
        <v>358</v>
      </c>
      <c r="L25" s="76">
        <v>1720</v>
      </c>
      <c r="M25" s="76">
        <v>1112</v>
      </c>
      <c r="N25" s="76">
        <v>672</v>
      </c>
      <c r="O25" s="76">
        <v>440</v>
      </c>
      <c r="P25" s="77">
        <v>269</v>
      </c>
      <c r="Q25" s="78">
        <f>SUM(K25:P25)</f>
        <v>4571</v>
      </c>
      <c r="R25" s="79">
        <f>SUM(J25,Q25)</f>
        <v>6356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20</v>
      </c>
      <c r="I26" s="82">
        <v>26</v>
      </c>
      <c r="J26" s="83">
        <f>SUM(H26:I26)</f>
        <v>46</v>
      </c>
      <c r="K26" s="84">
        <v>9</v>
      </c>
      <c r="L26" s="85">
        <v>62</v>
      </c>
      <c r="M26" s="85">
        <v>54</v>
      </c>
      <c r="N26" s="85">
        <v>28</v>
      </c>
      <c r="O26" s="85">
        <v>18</v>
      </c>
      <c r="P26" s="86">
        <v>19</v>
      </c>
      <c r="Q26" s="87">
        <f>SUM(K26:P26)</f>
        <v>190</v>
      </c>
      <c r="R26" s="88">
        <f>SUM(J26,Q26)</f>
        <v>236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1320</v>
      </c>
      <c r="I27" s="60">
        <f t="shared" si="2"/>
        <v>511</v>
      </c>
      <c r="J27" s="61">
        <f t="shared" si="2"/>
        <v>1831</v>
      </c>
      <c r="K27" s="62">
        <f t="shared" si="2"/>
        <v>367</v>
      </c>
      <c r="L27" s="63">
        <f t="shared" si="2"/>
        <v>1782</v>
      </c>
      <c r="M27" s="63">
        <f t="shared" si="2"/>
        <v>1166</v>
      </c>
      <c r="N27" s="63">
        <f t="shared" si="2"/>
        <v>700</v>
      </c>
      <c r="O27" s="63">
        <f t="shared" si="2"/>
        <v>458</v>
      </c>
      <c r="P27" s="60">
        <f t="shared" si="2"/>
        <v>288</v>
      </c>
      <c r="Q27" s="61">
        <f>SUM(K27:P27)</f>
        <v>4761</v>
      </c>
      <c r="R27" s="64">
        <f>SUM(J27,Q27)</f>
        <v>6592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平成１９年（２００７年）５月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0</v>
      </c>
      <c r="I34" s="73">
        <v>0</v>
      </c>
      <c r="J34" s="74">
        <f>SUM(H34:I34)</f>
        <v>0</v>
      </c>
      <c r="K34" s="75">
        <v>1</v>
      </c>
      <c r="L34" s="76">
        <v>153</v>
      </c>
      <c r="M34" s="76">
        <v>184</v>
      </c>
      <c r="N34" s="76">
        <v>138</v>
      </c>
      <c r="O34" s="76">
        <v>81</v>
      </c>
      <c r="P34" s="77">
        <v>31</v>
      </c>
      <c r="Q34" s="93">
        <f>SUM(K34:P34)</f>
        <v>588</v>
      </c>
      <c r="R34" s="94">
        <f>SUM(J34,Q34)</f>
        <v>588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0</v>
      </c>
      <c r="M35" s="85">
        <v>0</v>
      </c>
      <c r="N35" s="85">
        <v>1</v>
      </c>
      <c r="O35" s="85">
        <v>0</v>
      </c>
      <c r="P35" s="86">
        <v>3</v>
      </c>
      <c r="Q35" s="95">
        <f>SUM(K35:P35)</f>
        <v>4</v>
      </c>
      <c r="R35" s="96">
        <f>SUM(J35,Q35)</f>
        <v>4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0</v>
      </c>
      <c r="I36" s="60">
        <f>I34+I35</f>
        <v>0</v>
      </c>
      <c r="J36" s="61">
        <f>SUM(H36:I36)</f>
        <v>0</v>
      </c>
      <c r="K36" s="62">
        <f aca="true" t="shared" si="3" ref="K36:P36">K34+K35</f>
        <v>1</v>
      </c>
      <c r="L36" s="63">
        <f t="shared" si="3"/>
        <v>153</v>
      </c>
      <c r="M36" s="63">
        <f t="shared" si="3"/>
        <v>184</v>
      </c>
      <c r="N36" s="63">
        <f t="shared" si="3"/>
        <v>139</v>
      </c>
      <c r="O36" s="63">
        <f t="shared" si="3"/>
        <v>81</v>
      </c>
      <c r="P36" s="60">
        <f t="shared" si="3"/>
        <v>34</v>
      </c>
      <c r="Q36" s="90">
        <f>SUM(K36:P36)</f>
        <v>592</v>
      </c>
      <c r="R36" s="91">
        <f>SUM(J36,Q36)</f>
        <v>592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平成１９年（２００７年）５月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38</v>
      </c>
      <c r="L43" s="76">
        <v>48</v>
      </c>
      <c r="M43" s="76">
        <v>130</v>
      </c>
      <c r="N43" s="76">
        <v>210</v>
      </c>
      <c r="O43" s="77">
        <v>207</v>
      </c>
      <c r="P43" s="93">
        <f>SUM(K43:O43)</f>
        <v>633</v>
      </c>
      <c r="Q43" s="94">
        <f>SUM(J43,P43)</f>
        <v>633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0</v>
      </c>
      <c r="M44" s="85">
        <v>1</v>
      </c>
      <c r="N44" s="85">
        <v>4</v>
      </c>
      <c r="O44" s="86">
        <v>4</v>
      </c>
      <c r="P44" s="95">
        <f>SUM(K44:O44)</f>
        <v>9</v>
      </c>
      <c r="Q44" s="96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38</v>
      </c>
      <c r="L45" s="63">
        <f>L43+L44</f>
        <v>48</v>
      </c>
      <c r="M45" s="63">
        <f>M43+M44</f>
        <v>131</v>
      </c>
      <c r="N45" s="63">
        <f>N43+N44</f>
        <v>214</v>
      </c>
      <c r="O45" s="60">
        <f>O43+O44</f>
        <v>211</v>
      </c>
      <c r="P45" s="90">
        <f>SUM(K45:O45)</f>
        <v>642</v>
      </c>
      <c r="Q45" s="91">
        <f>SUM(J45,P45)</f>
        <v>642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平成１９年（２００７年）５月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53</v>
      </c>
      <c r="L51" s="76">
        <v>76</v>
      </c>
      <c r="M51" s="76">
        <v>125</v>
      </c>
      <c r="N51" s="76">
        <v>98</v>
      </c>
      <c r="O51" s="77">
        <v>79</v>
      </c>
      <c r="P51" s="93">
        <f>SUM(K51:O51)</f>
        <v>431</v>
      </c>
      <c r="Q51" s="94">
        <f>SUM(J51,P51)</f>
        <v>431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0</v>
      </c>
      <c r="M52" s="85">
        <v>3</v>
      </c>
      <c r="N52" s="85">
        <v>1</v>
      </c>
      <c r="O52" s="86">
        <v>0</v>
      </c>
      <c r="P52" s="95">
        <f>SUM(K52:O52)</f>
        <v>4</v>
      </c>
      <c r="Q52" s="96">
        <f>SUM(J52,P52)</f>
        <v>4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53</v>
      </c>
      <c r="L53" s="63">
        <f>L51+L52</f>
        <v>76</v>
      </c>
      <c r="M53" s="63">
        <f>M51+M52</f>
        <v>128</v>
      </c>
      <c r="N53" s="63">
        <f>N51+N52</f>
        <v>99</v>
      </c>
      <c r="O53" s="60">
        <f>O51+O52</f>
        <v>79</v>
      </c>
      <c r="P53" s="90">
        <f>SUM(K53:O53)</f>
        <v>435</v>
      </c>
      <c r="Q53" s="91">
        <f>SUM(J53,P53)</f>
        <v>435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平成１９年（２００７年）５月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16</v>
      </c>
      <c r="L59" s="76">
        <v>40</v>
      </c>
      <c r="M59" s="76">
        <v>148</v>
      </c>
      <c r="N59" s="76">
        <v>296</v>
      </c>
      <c r="O59" s="77">
        <v>619</v>
      </c>
      <c r="P59" s="93">
        <f>SUM(K59:O59)</f>
        <v>1119</v>
      </c>
      <c r="Q59" s="94">
        <f>SUM(J59,P59)</f>
        <v>1119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1</v>
      </c>
      <c r="L60" s="85">
        <v>1</v>
      </c>
      <c r="M60" s="85">
        <v>2</v>
      </c>
      <c r="N60" s="85">
        <v>3</v>
      </c>
      <c r="O60" s="86">
        <v>17</v>
      </c>
      <c r="P60" s="95">
        <f>SUM(K60:O60)</f>
        <v>24</v>
      </c>
      <c r="Q60" s="96">
        <f>SUM(J60,P60)</f>
        <v>24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17</v>
      </c>
      <c r="L61" s="63">
        <f>L59+L60</f>
        <v>41</v>
      </c>
      <c r="M61" s="63">
        <f>M59+M60</f>
        <v>150</v>
      </c>
      <c r="N61" s="63">
        <f>N59+N60</f>
        <v>299</v>
      </c>
      <c r="O61" s="60">
        <f>O59+O60</f>
        <v>636</v>
      </c>
      <c r="P61" s="90">
        <f>SUM(K61:O61)</f>
        <v>1143</v>
      </c>
      <c r="Q61" s="91">
        <f>SUM(J61,P61)</f>
        <v>1143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平成１９年（２００７年）５月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2952</v>
      </c>
      <c r="I79" s="117">
        <f t="shared" si="4"/>
        <v>1220</v>
      </c>
      <c r="J79" s="118">
        <f t="shared" si="4"/>
        <v>4172</v>
      </c>
      <c r="K79" s="119">
        <f t="shared" si="4"/>
        <v>827</v>
      </c>
      <c r="L79" s="120">
        <f t="shared" si="4"/>
        <v>4596</v>
      </c>
      <c r="M79" s="120">
        <f t="shared" si="4"/>
        <v>3403</v>
      </c>
      <c r="N79" s="120">
        <f t="shared" si="4"/>
        <v>2152</v>
      </c>
      <c r="O79" s="120">
        <f t="shared" si="4"/>
        <v>1532</v>
      </c>
      <c r="P79" s="121">
        <f t="shared" si="4"/>
        <v>1164</v>
      </c>
      <c r="Q79" s="122">
        <f t="shared" si="4"/>
        <v>13674</v>
      </c>
      <c r="R79" s="123">
        <f t="shared" si="4"/>
        <v>17846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881</v>
      </c>
      <c r="I80" s="117">
        <f t="shared" si="5"/>
        <v>309</v>
      </c>
      <c r="J80" s="118">
        <f t="shared" si="5"/>
        <v>1190</v>
      </c>
      <c r="K80" s="119">
        <f t="shared" si="5"/>
        <v>264</v>
      </c>
      <c r="L80" s="120">
        <f t="shared" si="5"/>
        <v>1184</v>
      </c>
      <c r="M80" s="120">
        <f t="shared" si="5"/>
        <v>738</v>
      </c>
      <c r="N80" s="120">
        <f t="shared" si="5"/>
        <v>399</v>
      </c>
      <c r="O80" s="120">
        <f t="shared" si="5"/>
        <v>316</v>
      </c>
      <c r="P80" s="121">
        <f t="shared" si="5"/>
        <v>346</v>
      </c>
      <c r="Q80" s="122">
        <f t="shared" si="5"/>
        <v>3247</v>
      </c>
      <c r="R80" s="123">
        <f aca="true" t="shared" si="6" ref="R80:R85">SUM(J80,Q80)</f>
        <v>4437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852</v>
      </c>
      <c r="I81" s="129">
        <v>282</v>
      </c>
      <c r="J81" s="130">
        <f>SUM(H81:I81)</f>
        <v>1134</v>
      </c>
      <c r="K81" s="131">
        <v>244</v>
      </c>
      <c r="L81" s="132">
        <v>962</v>
      </c>
      <c r="M81" s="132">
        <v>548</v>
      </c>
      <c r="N81" s="132">
        <v>276</v>
      </c>
      <c r="O81" s="132">
        <v>215</v>
      </c>
      <c r="P81" s="129">
        <v>159</v>
      </c>
      <c r="Q81" s="130">
        <f>SUM(K81:P81)</f>
        <v>2404</v>
      </c>
      <c r="R81" s="133">
        <f t="shared" si="6"/>
        <v>3538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2</v>
      </c>
      <c r="M82" s="141">
        <v>0</v>
      </c>
      <c r="N82" s="141">
        <v>3</v>
      </c>
      <c r="O82" s="141">
        <v>7</v>
      </c>
      <c r="P82" s="138">
        <v>29</v>
      </c>
      <c r="Q82" s="139">
        <f>SUM(K82:P82)</f>
        <v>41</v>
      </c>
      <c r="R82" s="142">
        <f t="shared" si="6"/>
        <v>41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16</v>
      </c>
      <c r="I83" s="138">
        <v>14</v>
      </c>
      <c r="J83" s="139">
        <f>SUM(H83:I83)</f>
        <v>30</v>
      </c>
      <c r="K83" s="140">
        <v>13</v>
      </c>
      <c r="L83" s="141">
        <v>120</v>
      </c>
      <c r="M83" s="141">
        <v>99</v>
      </c>
      <c r="N83" s="141">
        <v>60</v>
      </c>
      <c r="O83" s="141">
        <v>45</v>
      </c>
      <c r="P83" s="138">
        <v>75</v>
      </c>
      <c r="Q83" s="139">
        <f>SUM(K83:P83)</f>
        <v>412</v>
      </c>
      <c r="R83" s="142">
        <f t="shared" si="6"/>
        <v>442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4</v>
      </c>
      <c r="I84" s="138">
        <v>9</v>
      </c>
      <c r="J84" s="139">
        <f>SUM(H84:I84)</f>
        <v>13</v>
      </c>
      <c r="K84" s="140">
        <v>2</v>
      </c>
      <c r="L84" s="141">
        <v>45</v>
      </c>
      <c r="M84" s="141">
        <v>52</v>
      </c>
      <c r="N84" s="141">
        <v>27</v>
      </c>
      <c r="O84" s="141">
        <v>29</v>
      </c>
      <c r="P84" s="138">
        <v>43</v>
      </c>
      <c r="Q84" s="139">
        <f>SUM(K84:P84)</f>
        <v>198</v>
      </c>
      <c r="R84" s="142">
        <f t="shared" si="6"/>
        <v>211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9</v>
      </c>
      <c r="I85" s="146">
        <v>4</v>
      </c>
      <c r="J85" s="147">
        <f>SUM(H85:I85)</f>
        <v>13</v>
      </c>
      <c r="K85" s="148">
        <v>5</v>
      </c>
      <c r="L85" s="149">
        <v>55</v>
      </c>
      <c r="M85" s="149">
        <v>39</v>
      </c>
      <c r="N85" s="149">
        <v>33</v>
      </c>
      <c r="O85" s="149">
        <v>20</v>
      </c>
      <c r="P85" s="146">
        <v>40</v>
      </c>
      <c r="Q85" s="147">
        <f>SUM(K85:P85)</f>
        <v>192</v>
      </c>
      <c r="R85" s="150">
        <f t="shared" si="6"/>
        <v>205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520</v>
      </c>
      <c r="I86" s="117">
        <f t="shared" si="7"/>
        <v>248</v>
      </c>
      <c r="J86" s="118">
        <f t="shared" si="7"/>
        <v>768</v>
      </c>
      <c r="K86" s="119">
        <f t="shared" si="7"/>
        <v>148</v>
      </c>
      <c r="L86" s="120">
        <f t="shared" si="7"/>
        <v>1110</v>
      </c>
      <c r="M86" s="120">
        <f t="shared" si="7"/>
        <v>797</v>
      </c>
      <c r="N86" s="120">
        <f t="shared" si="7"/>
        <v>482</v>
      </c>
      <c r="O86" s="120">
        <f t="shared" si="7"/>
        <v>315</v>
      </c>
      <c r="P86" s="121">
        <f t="shared" si="7"/>
        <v>181</v>
      </c>
      <c r="Q86" s="122">
        <f t="shared" si="7"/>
        <v>3033</v>
      </c>
      <c r="R86" s="123">
        <f t="shared" si="7"/>
        <v>3801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313</v>
      </c>
      <c r="I87" s="129">
        <v>121</v>
      </c>
      <c r="J87" s="151">
        <f>SUM(H87:I87)</f>
        <v>434</v>
      </c>
      <c r="K87" s="131">
        <v>70</v>
      </c>
      <c r="L87" s="132">
        <v>584</v>
      </c>
      <c r="M87" s="132">
        <v>403</v>
      </c>
      <c r="N87" s="132">
        <v>238</v>
      </c>
      <c r="O87" s="132">
        <v>150</v>
      </c>
      <c r="P87" s="129">
        <v>89</v>
      </c>
      <c r="Q87" s="130">
        <f>SUM(K87:P87)</f>
        <v>1534</v>
      </c>
      <c r="R87" s="133">
        <f>SUM(J87,Q87)</f>
        <v>1968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207</v>
      </c>
      <c r="I88" s="146">
        <v>127</v>
      </c>
      <c r="J88" s="152">
        <f>SUM(H88:I88)</f>
        <v>334</v>
      </c>
      <c r="K88" s="148">
        <v>78</v>
      </c>
      <c r="L88" s="149">
        <v>526</v>
      </c>
      <c r="M88" s="149">
        <v>394</v>
      </c>
      <c r="N88" s="149">
        <v>244</v>
      </c>
      <c r="O88" s="149">
        <v>165</v>
      </c>
      <c r="P88" s="146">
        <v>92</v>
      </c>
      <c r="Q88" s="147">
        <f>SUM(K88:P88)</f>
        <v>1499</v>
      </c>
      <c r="R88" s="150">
        <f>SUM(J88,Q88)</f>
        <v>1833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4</v>
      </c>
      <c r="I89" s="117">
        <f t="shared" si="8"/>
        <v>7</v>
      </c>
      <c r="J89" s="118">
        <f t="shared" si="8"/>
        <v>11</v>
      </c>
      <c r="K89" s="119">
        <f t="shared" si="8"/>
        <v>1</v>
      </c>
      <c r="L89" s="120">
        <f t="shared" si="8"/>
        <v>79</v>
      </c>
      <c r="M89" s="120">
        <f t="shared" si="8"/>
        <v>123</v>
      </c>
      <c r="N89" s="120">
        <f t="shared" si="8"/>
        <v>132</v>
      </c>
      <c r="O89" s="120">
        <f t="shared" si="8"/>
        <v>116</v>
      </c>
      <c r="P89" s="121">
        <f t="shared" si="8"/>
        <v>85</v>
      </c>
      <c r="Q89" s="122">
        <f t="shared" si="8"/>
        <v>536</v>
      </c>
      <c r="R89" s="123">
        <f t="shared" si="8"/>
        <v>547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3</v>
      </c>
      <c r="I90" s="129">
        <v>3</v>
      </c>
      <c r="J90" s="151">
        <f>SUM(H90:I90)</f>
        <v>6</v>
      </c>
      <c r="K90" s="131">
        <v>0</v>
      </c>
      <c r="L90" s="132">
        <v>40</v>
      </c>
      <c r="M90" s="132">
        <v>71</v>
      </c>
      <c r="N90" s="132">
        <v>69</v>
      </c>
      <c r="O90" s="132">
        <v>57</v>
      </c>
      <c r="P90" s="129">
        <v>39</v>
      </c>
      <c r="Q90" s="130">
        <f>SUM(K90:P90)</f>
        <v>276</v>
      </c>
      <c r="R90" s="133">
        <f>SUM(J90,Q90)</f>
        <v>282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1</v>
      </c>
      <c r="I91" s="138">
        <v>4</v>
      </c>
      <c r="J91" s="153">
        <f>SUM(H91:I91)</f>
        <v>5</v>
      </c>
      <c r="K91" s="140">
        <v>1</v>
      </c>
      <c r="L91" s="141">
        <v>34</v>
      </c>
      <c r="M91" s="141">
        <v>46</v>
      </c>
      <c r="N91" s="141">
        <v>56</v>
      </c>
      <c r="O91" s="141">
        <v>52</v>
      </c>
      <c r="P91" s="138">
        <v>38</v>
      </c>
      <c r="Q91" s="139">
        <f>SUM(K91:P91)</f>
        <v>227</v>
      </c>
      <c r="R91" s="142">
        <f>SUM(J91,Q91)</f>
        <v>232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5</v>
      </c>
      <c r="M92" s="149">
        <v>6</v>
      </c>
      <c r="N92" s="149">
        <v>7</v>
      </c>
      <c r="O92" s="149">
        <v>7</v>
      </c>
      <c r="P92" s="146">
        <v>8</v>
      </c>
      <c r="Q92" s="147">
        <f>SUM(K92:P92)</f>
        <v>33</v>
      </c>
      <c r="R92" s="150">
        <f>SUM(J92,Q92)</f>
        <v>33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219</v>
      </c>
      <c r="I93" s="117">
        <f t="shared" si="9"/>
        <v>141</v>
      </c>
      <c r="J93" s="118">
        <f t="shared" si="9"/>
        <v>360</v>
      </c>
      <c r="K93" s="119">
        <f t="shared" si="9"/>
        <v>55</v>
      </c>
      <c r="L93" s="120">
        <f t="shared" si="9"/>
        <v>455</v>
      </c>
      <c r="M93" s="120">
        <f t="shared" si="9"/>
        <v>590</v>
      </c>
      <c r="N93" s="120">
        <f t="shared" si="9"/>
        <v>444</v>
      </c>
      <c r="O93" s="120">
        <f t="shared" si="9"/>
        <v>331</v>
      </c>
      <c r="P93" s="121">
        <f t="shared" si="9"/>
        <v>268</v>
      </c>
      <c r="Q93" s="122">
        <f t="shared" si="9"/>
        <v>2143</v>
      </c>
      <c r="R93" s="123">
        <f t="shared" si="9"/>
        <v>2503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186</v>
      </c>
      <c r="I94" s="129">
        <v>124</v>
      </c>
      <c r="J94" s="151">
        <f>SUM(H94:I94)</f>
        <v>310</v>
      </c>
      <c r="K94" s="131">
        <v>51</v>
      </c>
      <c r="L94" s="132">
        <v>402</v>
      </c>
      <c r="M94" s="132">
        <v>564</v>
      </c>
      <c r="N94" s="132">
        <v>420</v>
      </c>
      <c r="O94" s="132">
        <v>319</v>
      </c>
      <c r="P94" s="129">
        <v>261</v>
      </c>
      <c r="Q94" s="130">
        <f>SUM(K94:P94)</f>
        <v>2017</v>
      </c>
      <c r="R94" s="133">
        <f>SUM(J94,Q94)</f>
        <v>2327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13</v>
      </c>
      <c r="I95" s="138">
        <v>10</v>
      </c>
      <c r="J95" s="153">
        <f>SUM(H95:I95)</f>
        <v>23</v>
      </c>
      <c r="K95" s="140">
        <v>3</v>
      </c>
      <c r="L95" s="141">
        <v>28</v>
      </c>
      <c r="M95" s="141">
        <v>15</v>
      </c>
      <c r="N95" s="141">
        <v>9</v>
      </c>
      <c r="O95" s="141">
        <v>7</v>
      </c>
      <c r="P95" s="138">
        <v>5</v>
      </c>
      <c r="Q95" s="139">
        <f>SUM(K95:P95)</f>
        <v>67</v>
      </c>
      <c r="R95" s="142">
        <f>SUM(J95,Q95)</f>
        <v>90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20</v>
      </c>
      <c r="I96" s="146">
        <v>7</v>
      </c>
      <c r="J96" s="152">
        <f>SUM(H96:I96)</f>
        <v>27</v>
      </c>
      <c r="K96" s="148">
        <v>1</v>
      </c>
      <c r="L96" s="149">
        <v>25</v>
      </c>
      <c r="M96" s="149">
        <v>11</v>
      </c>
      <c r="N96" s="149">
        <v>15</v>
      </c>
      <c r="O96" s="149">
        <v>5</v>
      </c>
      <c r="P96" s="146">
        <v>2</v>
      </c>
      <c r="Q96" s="147">
        <f>SUM(K96:P96)</f>
        <v>59</v>
      </c>
      <c r="R96" s="150">
        <f>SUM(J96,Q96)</f>
        <v>86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35</v>
      </c>
      <c r="I97" s="117">
        <v>22</v>
      </c>
      <c r="J97" s="118">
        <f>SUM(H97:I97)</f>
        <v>57</v>
      </c>
      <c r="K97" s="119">
        <v>6</v>
      </c>
      <c r="L97" s="120">
        <v>83</v>
      </c>
      <c r="M97" s="120">
        <v>43</v>
      </c>
      <c r="N97" s="120">
        <v>29</v>
      </c>
      <c r="O97" s="120">
        <v>21</v>
      </c>
      <c r="P97" s="121">
        <v>3</v>
      </c>
      <c r="Q97" s="122">
        <f>SUM(K97:P97)</f>
        <v>185</v>
      </c>
      <c r="R97" s="123">
        <f>SUM(J97,Q97)</f>
        <v>242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1293</v>
      </c>
      <c r="I98" s="117">
        <v>493</v>
      </c>
      <c r="J98" s="118">
        <f>SUM(H98:I98)</f>
        <v>1786</v>
      </c>
      <c r="K98" s="119">
        <v>353</v>
      </c>
      <c r="L98" s="120">
        <v>1685</v>
      </c>
      <c r="M98" s="120">
        <v>1112</v>
      </c>
      <c r="N98" s="120">
        <v>666</v>
      </c>
      <c r="O98" s="120">
        <v>433</v>
      </c>
      <c r="P98" s="121">
        <v>281</v>
      </c>
      <c r="Q98" s="122">
        <f>SUM(K98:P98)</f>
        <v>4530</v>
      </c>
      <c r="R98" s="123">
        <f>SUM(J98,Q98)</f>
        <v>6316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0</v>
      </c>
      <c r="I99" s="117">
        <f t="shared" si="10"/>
        <v>0</v>
      </c>
      <c r="J99" s="118">
        <f t="shared" si="10"/>
        <v>0</v>
      </c>
      <c r="K99" s="119">
        <f t="shared" si="10"/>
        <v>1</v>
      </c>
      <c r="L99" s="120">
        <f t="shared" si="10"/>
        <v>153</v>
      </c>
      <c r="M99" s="120">
        <f t="shared" si="10"/>
        <v>184</v>
      </c>
      <c r="N99" s="120">
        <f t="shared" si="10"/>
        <v>140</v>
      </c>
      <c r="O99" s="120">
        <f t="shared" si="10"/>
        <v>81</v>
      </c>
      <c r="P99" s="121">
        <f t="shared" si="10"/>
        <v>34</v>
      </c>
      <c r="Q99" s="122">
        <f t="shared" si="10"/>
        <v>593</v>
      </c>
      <c r="R99" s="123">
        <f t="shared" si="10"/>
        <v>593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0</v>
      </c>
      <c r="M100" s="132">
        <v>0</v>
      </c>
      <c r="N100" s="132">
        <v>0</v>
      </c>
      <c r="O100" s="132">
        <v>0</v>
      </c>
      <c r="P100" s="129">
        <v>0</v>
      </c>
      <c r="Q100" s="130">
        <f aca="true" t="shared" si="11" ref="Q100:Q105">SUM(K100:P100)</f>
        <v>0</v>
      </c>
      <c r="R100" s="133">
        <f aca="true" t="shared" si="12" ref="R100:R105">SUM(J100,Q100)</f>
        <v>0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0</v>
      </c>
      <c r="I101" s="138">
        <v>0</v>
      </c>
      <c r="J101" s="153">
        <f>SUM(H101:I101)</f>
        <v>0</v>
      </c>
      <c r="K101" s="140">
        <v>1</v>
      </c>
      <c r="L101" s="141">
        <v>12</v>
      </c>
      <c r="M101" s="141">
        <v>17</v>
      </c>
      <c r="N101" s="141">
        <v>10</v>
      </c>
      <c r="O101" s="141">
        <v>7</v>
      </c>
      <c r="P101" s="138">
        <v>6</v>
      </c>
      <c r="Q101" s="139">
        <f t="shared" si="11"/>
        <v>53</v>
      </c>
      <c r="R101" s="142">
        <f t="shared" si="12"/>
        <v>53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0</v>
      </c>
      <c r="M102" s="141">
        <v>0</v>
      </c>
      <c r="N102" s="141">
        <v>0</v>
      </c>
      <c r="O102" s="141">
        <v>0</v>
      </c>
      <c r="P102" s="138">
        <v>0</v>
      </c>
      <c r="Q102" s="139">
        <f t="shared" si="11"/>
        <v>0</v>
      </c>
      <c r="R102" s="142">
        <f t="shared" si="12"/>
        <v>0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141</v>
      </c>
      <c r="M103" s="141">
        <v>167</v>
      </c>
      <c r="N103" s="141">
        <v>130</v>
      </c>
      <c r="O103" s="141">
        <v>74</v>
      </c>
      <c r="P103" s="138">
        <v>28</v>
      </c>
      <c r="Q103" s="139">
        <f t="shared" si="11"/>
        <v>540</v>
      </c>
      <c r="R103" s="142">
        <f t="shared" si="12"/>
        <v>540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109</v>
      </c>
      <c r="M106" s="120">
        <f t="shared" si="13"/>
        <v>166</v>
      </c>
      <c r="N106" s="120">
        <f t="shared" si="13"/>
        <v>412</v>
      </c>
      <c r="O106" s="120">
        <f t="shared" si="13"/>
        <v>616</v>
      </c>
      <c r="P106" s="121">
        <f t="shared" si="13"/>
        <v>937</v>
      </c>
      <c r="Q106" s="122">
        <f t="shared" si="13"/>
        <v>2240</v>
      </c>
      <c r="R106" s="123">
        <f t="shared" si="13"/>
        <v>2240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38</v>
      </c>
      <c r="M107" s="132">
        <v>48</v>
      </c>
      <c r="N107" s="132">
        <v>132</v>
      </c>
      <c r="O107" s="132">
        <v>214</v>
      </c>
      <c r="P107" s="129">
        <v>211</v>
      </c>
      <c r="Q107" s="130">
        <f>SUM(K107:P107)</f>
        <v>643</v>
      </c>
      <c r="R107" s="133">
        <f>SUM(J107,Q107)</f>
        <v>643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53</v>
      </c>
      <c r="M108" s="141">
        <v>77</v>
      </c>
      <c r="N108" s="141">
        <v>129</v>
      </c>
      <c r="O108" s="141">
        <v>99</v>
      </c>
      <c r="P108" s="138">
        <v>80</v>
      </c>
      <c r="Q108" s="139">
        <f>SUM(K108:P108)</f>
        <v>438</v>
      </c>
      <c r="R108" s="142">
        <f>SUM(J108,Q108)</f>
        <v>438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18</v>
      </c>
      <c r="M109" s="149">
        <v>41</v>
      </c>
      <c r="N109" s="149">
        <v>151</v>
      </c>
      <c r="O109" s="149">
        <v>303</v>
      </c>
      <c r="P109" s="146">
        <v>646</v>
      </c>
      <c r="Q109" s="147">
        <f>SUM(K109:P109)</f>
        <v>1159</v>
      </c>
      <c r="R109" s="150">
        <f>SUM(J109,Q109)</f>
        <v>1159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2952</v>
      </c>
      <c r="I110" s="117">
        <f t="shared" si="14"/>
        <v>1220</v>
      </c>
      <c r="J110" s="118">
        <f t="shared" si="14"/>
        <v>4172</v>
      </c>
      <c r="K110" s="119">
        <f t="shared" si="14"/>
        <v>828</v>
      </c>
      <c r="L110" s="120">
        <f t="shared" si="14"/>
        <v>4858</v>
      </c>
      <c r="M110" s="120">
        <f t="shared" si="14"/>
        <v>3753</v>
      </c>
      <c r="N110" s="120">
        <f t="shared" si="14"/>
        <v>2704</v>
      </c>
      <c r="O110" s="120">
        <f t="shared" si="14"/>
        <v>2229</v>
      </c>
      <c r="P110" s="121">
        <f t="shared" si="14"/>
        <v>2135</v>
      </c>
      <c r="Q110" s="122">
        <f t="shared" si="14"/>
        <v>16507</v>
      </c>
      <c r="R110" s="123">
        <f t="shared" si="14"/>
        <v>20679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平成１９年（２００７年）５月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36259114</v>
      </c>
      <c r="I116" s="117">
        <f t="shared" si="15"/>
        <v>24869403</v>
      </c>
      <c r="J116" s="118">
        <f t="shared" si="15"/>
        <v>61128517</v>
      </c>
      <c r="K116" s="119">
        <f t="shared" si="15"/>
        <v>13378085</v>
      </c>
      <c r="L116" s="120">
        <f t="shared" si="15"/>
        <v>151414491</v>
      </c>
      <c r="M116" s="120">
        <f t="shared" si="15"/>
        <v>127708596</v>
      </c>
      <c r="N116" s="120">
        <f t="shared" si="15"/>
        <v>102321921</v>
      </c>
      <c r="O116" s="120">
        <f t="shared" si="15"/>
        <v>78418480</v>
      </c>
      <c r="P116" s="121">
        <f t="shared" si="15"/>
        <v>59886637</v>
      </c>
      <c r="Q116" s="122">
        <f t="shared" si="15"/>
        <v>533128210</v>
      </c>
      <c r="R116" s="123">
        <f t="shared" si="15"/>
        <v>594256727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14187330</v>
      </c>
      <c r="I117" s="117">
        <f t="shared" si="16"/>
        <v>7082037</v>
      </c>
      <c r="J117" s="118">
        <f t="shared" si="16"/>
        <v>21269367</v>
      </c>
      <c r="K117" s="119">
        <f t="shared" si="16"/>
        <v>4855590</v>
      </c>
      <c r="L117" s="120">
        <f t="shared" si="16"/>
        <v>42775551</v>
      </c>
      <c r="M117" s="120">
        <f t="shared" si="16"/>
        <v>32165667</v>
      </c>
      <c r="N117" s="120">
        <f t="shared" si="16"/>
        <v>24284239</v>
      </c>
      <c r="O117" s="120">
        <f t="shared" si="16"/>
        <v>21370428</v>
      </c>
      <c r="P117" s="121">
        <f t="shared" si="16"/>
        <v>21627909</v>
      </c>
      <c r="Q117" s="122">
        <f t="shared" si="16"/>
        <v>147079384</v>
      </c>
      <c r="R117" s="123">
        <f aca="true" t="shared" si="17" ref="R117:R122">SUM(J117,Q117)</f>
        <v>168348751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13767714</v>
      </c>
      <c r="I118" s="129">
        <v>6418377</v>
      </c>
      <c r="J118" s="151">
        <f>SUM(H118:I118)</f>
        <v>20186091</v>
      </c>
      <c r="K118" s="131">
        <v>4495842</v>
      </c>
      <c r="L118" s="132">
        <v>37056582</v>
      </c>
      <c r="M118" s="132">
        <v>27162432</v>
      </c>
      <c r="N118" s="132">
        <v>20740381</v>
      </c>
      <c r="O118" s="132">
        <v>17880813</v>
      </c>
      <c r="P118" s="129">
        <v>15125130</v>
      </c>
      <c r="Q118" s="130">
        <f>SUM(K118:P118)</f>
        <v>122461180</v>
      </c>
      <c r="R118" s="133">
        <f t="shared" si="17"/>
        <v>142647271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67500</v>
      </c>
      <c r="M119" s="141">
        <v>0</v>
      </c>
      <c r="N119" s="141">
        <v>101250</v>
      </c>
      <c r="O119" s="141">
        <v>225000</v>
      </c>
      <c r="P119" s="138">
        <v>1526625</v>
      </c>
      <c r="Q119" s="139">
        <f>SUM(K119:P119)</f>
        <v>1920375</v>
      </c>
      <c r="R119" s="142">
        <f t="shared" si="17"/>
        <v>1920375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252468</v>
      </c>
      <c r="I120" s="138">
        <v>443520</v>
      </c>
      <c r="J120" s="153">
        <f>SUM(H120:I120)</f>
        <v>695988</v>
      </c>
      <c r="K120" s="140">
        <v>283248</v>
      </c>
      <c r="L120" s="141">
        <v>3862089</v>
      </c>
      <c r="M120" s="141">
        <v>3419685</v>
      </c>
      <c r="N120" s="141">
        <v>2485368</v>
      </c>
      <c r="O120" s="141">
        <v>2287035</v>
      </c>
      <c r="P120" s="138">
        <v>3528540</v>
      </c>
      <c r="Q120" s="139">
        <f>SUM(K120:P120)</f>
        <v>15865965</v>
      </c>
      <c r="R120" s="142">
        <f t="shared" si="17"/>
        <v>16561953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83358</v>
      </c>
      <c r="I121" s="138">
        <v>180540</v>
      </c>
      <c r="J121" s="153">
        <f>SUM(H121:I121)</f>
        <v>263898</v>
      </c>
      <c r="K121" s="140">
        <v>31680</v>
      </c>
      <c r="L121" s="141">
        <v>1346490</v>
      </c>
      <c r="M121" s="141">
        <v>1259640</v>
      </c>
      <c r="N121" s="141">
        <v>726120</v>
      </c>
      <c r="O121" s="141">
        <v>832140</v>
      </c>
      <c r="P121" s="138">
        <v>1094724</v>
      </c>
      <c r="Q121" s="139">
        <f>SUM(K121:P121)</f>
        <v>5290794</v>
      </c>
      <c r="R121" s="142">
        <f t="shared" si="17"/>
        <v>5554692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83790</v>
      </c>
      <c r="I122" s="146">
        <v>39600</v>
      </c>
      <c r="J122" s="152">
        <f>SUM(H122:I122)</f>
        <v>123390</v>
      </c>
      <c r="K122" s="148">
        <v>44820</v>
      </c>
      <c r="L122" s="149">
        <v>442890</v>
      </c>
      <c r="M122" s="149">
        <v>323910</v>
      </c>
      <c r="N122" s="149">
        <v>231120</v>
      </c>
      <c r="O122" s="149">
        <v>145440</v>
      </c>
      <c r="P122" s="146">
        <v>352890</v>
      </c>
      <c r="Q122" s="147">
        <f>SUM(K122:P122)</f>
        <v>1541070</v>
      </c>
      <c r="R122" s="150">
        <f t="shared" si="17"/>
        <v>1664460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11414709</v>
      </c>
      <c r="I123" s="117">
        <f t="shared" si="18"/>
        <v>10695807</v>
      </c>
      <c r="J123" s="118">
        <f t="shared" si="18"/>
        <v>22110516</v>
      </c>
      <c r="K123" s="119">
        <f t="shared" si="18"/>
        <v>4739562</v>
      </c>
      <c r="L123" s="120">
        <f t="shared" si="18"/>
        <v>70721947</v>
      </c>
      <c r="M123" s="120">
        <f t="shared" si="18"/>
        <v>64381677</v>
      </c>
      <c r="N123" s="120">
        <f t="shared" si="18"/>
        <v>49554357</v>
      </c>
      <c r="O123" s="120">
        <f t="shared" si="18"/>
        <v>34104285</v>
      </c>
      <c r="P123" s="121">
        <f t="shared" si="18"/>
        <v>22571840</v>
      </c>
      <c r="Q123" s="122">
        <f t="shared" si="18"/>
        <v>246073668</v>
      </c>
      <c r="R123" s="123">
        <f t="shared" si="18"/>
        <v>268184184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6402447</v>
      </c>
      <c r="I124" s="129">
        <v>4876992</v>
      </c>
      <c r="J124" s="151">
        <f>SUM(H124:I124)</f>
        <v>11279439</v>
      </c>
      <c r="K124" s="131">
        <v>2251395</v>
      </c>
      <c r="L124" s="132">
        <v>36865450</v>
      </c>
      <c r="M124" s="132">
        <v>32868226</v>
      </c>
      <c r="N124" s="132">
        <v>25190298</v>
      </c>
      <c r="O124" s="132">
        <v>17257527</v>
      </c>
      <c r="P124" s="129">
        <v>12229445</v>
      </c>
      <c r="Q124" s="130">
        <f>SUM(K124:P124)</f>
        <v>126662341</v>
      </c>
      <c r="R124" s="133">
        <f>SUM(J124,Q124)</f>
        <v>137941780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5012262</v>
      </c>
      <c r="I125" s="146">
        <v>5818815</v>
      </c>
      <c r="J125" s="152">
        <f>SUM(H125:I125)</f>
        <v>10831077</v>
      </c>
      <c r="K125" s="148">
        <v>2488167</v>
      </c>
      <c r="L125" s="149">
        <v>33856497</v>
      </c>
      <c r="M125" s="149">
        <v>31513451</v>
      </c>
      <c r="N125" s="149">
        <v>24364059</v>
      </c>
      <c r="O125" s="149">
        <v>16846758</v>
      </c>
      <c r="P125" s="146">
        <v>10342395</v>
      </c>
      <c r="Q125" s="147">
        <f>SUM(K125:P125)</f>
        <v>119411327</v>
      </c>
      <c r="R125" s="150">
        <f>SUM(J125,Q125)</f>
        <v>130242404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60984</v>
      </c>
      <c r="I126" s="117">
        <f t="shared" si="19"/>
        <v>264969</v>
      </c>
      <c r="J126" s="118">
        <f t="shared" si="19"/>
        <v>325953</v>
      </c>
      <c r="K126" s="119">
        <f t="shared" si="19"/>
        <v>28116</v>
      </c>
      <c r="L126" s="120">
        <f t="shared" si="19"/>
        <v>3740360</v>
      </c>
      <c r="M126" s="120">
        <f t="shared" si="19"/>
        <v>6748060</v>
      </c>
      <c r="N126" s="120">
        <f t="shared" si="19"/>
        <v>8323938</v>
      </c>
      <c r="O126" s="120">
        <f t="shared" si="19"/>
        <v>9047790</v>
      </c>
      <c r="P126" s="121">
        <f t="shared" si="19"/>
        <v>7330387</v>
      </c>
      <c r="Q126" s="122">
        <f t="shared" si="19"/>
        <v>35218651</v>
      </c>
      <c r="R126" s="123">
        <f t="shared" si="19"/>
        <v>35544604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43191</v>
      </c>
      <c r="I127" s="129">
        <v>112158</v>
      </c>
      <c r="J127" s="151">
        <f>SUM(H127:I127)</f>
        <v>155349</v>
      </c>
      <c r="K127" s="131">
        <v>0</v>
      </c>
      <c r="L127" s="132">
        <v>1699250</v>
      </c>
      <c r="M127" s="132">
        <v>4054945</v>
      </c>
      <c r="N127" s="132">
        <v>3887244</v>
      </c>
      <c r="O127" s="132">
        <v>3656097</v>
      </c>
      <c r="P127" s="129">
        <v>2854962</v>
      </c>
      <c r="Q127" s="130">
        <f>SUM(K127:P127)</f>
        <v>16152498</v>
      </c>
      <c r="R127" s="133">
        <f>SUM(J127,Q127)</f>
        <v>16307847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17793</v>
      </c>
      <c r="I128" s="138">
        <v>152811</v>
      </c>
      <c r="J128" s="153">
        <f>SUM(H128:I128)</f>
        <v>170604</v>
      </c>
      <c r="K128" s="140">
        <v>28116</v>
      </c>
      <c r="L128" s="141">
        <v>1699821</v>
      </c>
      <c r="M128" s="141">
        <v>2387529</v>
      </c>
      <c r="N128" s="141">
        <v>3995334</v>
      </c>
      <c r="O128" s="141">
        <v>4812840</v>
      </c>
      <c r="P128" s="138">
        <v>3564792</v>
      </c>
      <c r="Q128" s="139">
        <f>SUM(K128:P128)</f>
        <v>16488432</v>
      </c>
      <c r="R128" s="142">
        <f>SUM(J128,Q128)</f>
        <v>16659036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341289</v>
      </c>
      <c r="M129" s="149">
        <v>305586</v>
      </c>
      <c r="N129" s="149">
        <v>441360</v>
      </c>
      <c r="O129" s="149">
        <v>578853</v>
      </c>
      <c r="P129" s="146">
        <v>910633</v>
      </c>
      <c r="Q129" s="147">
        <f>SUM(K129:P129)</f>
        <v>2577721</v>
      </c>
      <c r="R129" s="150">
        <f>SUM(J129,Q129)</f>
        <v>2577721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2990091</v>
      </c>
      <c r="I130" s="117">
        <f t="shared" si="20"/>
        <v>1676312</v>
      </c>
      <c r="J130" s="118">
        <f t="shared" si="20"/>
        <v>4666403</v>
      </c>
      <c r="K130" s="119">
        <f t="shared" si="20"/>
        <v>459121</v>
      </c>
      <c r="L130" s="120">
        <f t="shared" si="20"/>
        <v>5609161</v>
      </c>
      <c r="M130" s="120">
        <f t="shared" si="20"/>
        <v>6610330</v>
      </c>
      <c r="N130" s="120">
        <f t="shared" si="20"/>
        <v>6369854</v>
      </c>
      <c r="O130" s="120">
        <f t="shared" si="20"/>
        <v>4331408</v>
      </c>
      <c r="P130" s="121">
        <f t="shared" si="20"/>
        <v>4049909</v>
      </c>
      <c r="Q130" s="122">
        <f t="shared" si="20"/>
        <v>27429783</v>
      </c>
      <c r="R130" s="123">
        <f t="shared" si="20"/>
        <v>32096186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1548585</v>
      </c>
      <c r="I131" s="129">
        <v>985437</v>
      </c>
      <c r="J131" s="151">
        <f>SUM(H131:I131)</f>
        <v>2534022</v>
      </c>
      <c r="K131" s="131">
        <v>340020</v>
      </c>
      <c r="L131" s="132">
        <v>3107526</v>
      </c>
      <c r="M131" s="132">
        <v>5441670</v>
      </c>
      <c r="N131" s="132">
        <v>4672431</v>
      </c>
      <c r="O131" s="132">
        <v>3797577</v>
      </c>
      <c r="P131" s="129">
        <v>3751931</v>
      </c>
      <c r="Q131" s="130">
        <f>SUM(K131:P131)</f>
        <v>21111155</v>
      </c>
      <c r="R131" s="133">
        <f>SUM(J131,Q131)</f>
        <v>23645177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178125</v>
      </c>
      <c r="I132" s="138">
        <v>142348</v>
      </c>
      <c r="J132" s="153">
        <f>SUM(H132:I132)</f>
        <v>320473</v>
      </c>
      <c r="K132" s="140">
        <v>74101</v>
      </c>
      <c r="L132" s="141">
        <v>477447</v>
      </c>
      <c r="M132" s="141">
        <v>304548</v>
      </c>
      <c r="N132" s="141">
        <v>227423</v>
      </c>
      <c r="O132" s="141">
        <v>120673</v>
      </c>
      <c r="P132" s="138">
        <v>131866</v>
      </c>
      <c r="Q132" s="139">
        <f>SUM(K132:P132)</f>
        <v>1336058</v>
      </c>
      <c r="R132" s="142">
        <f>SUM(J132,Q132)</f>
        <v>1656531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1263381</v>
      </c>
      <c r="I133" s="146">
        <v>548527</v>
      </c>
      <c r="J133" s="152">
        <f>SUM(H133:I133)</f>
        <v>1811908</v>
      </c>
      <c r="K133" s="148">
        <v>45000</v>
      </c>
      <c r="L133" s="149">
        <v>2024188</v>
      </c>
      <c r="M133" s="149">
        <v>864112</v>
      </c>
      <c r="N133" s="149">
        <v>1470000</v>
      </c>
      <c r="O133" s="149">
        <v>413158</v>
      </c>
      <c r="P133" s="146">
        <v>166112</v>
      </c>
      <c r="Q133" s="147">
        <f>SUM(K133:P133)</f>
        <v>4982570</v>
      </c>
      <c r="R133" s="150">
        <f>SUM(J133,Q133)</f>
        <v>6794478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2077050</v>
      </c>
      <c r="I134" s="117">
        <v>3020778</v>
      </c>
      <c r="J134" s="118">
        <f>SUM(H134:I134)</f>
        <v>5097828</v>
      </c>
      <c r="K134" s="119">
        <v>388926</v>
      </c>
      <c r="L134" s="120">
        <v>12300822</v>
      </c>
      <c r="M134" s="120">
        <v>7078032</v>
      </c>
      <c r="N134" s="120">
        <v>5212819</v>
      </c>
      <c r="O134" s="120">
        <v>4041233</v>
      </c>
      <c r="P134" s="121">
        <v>686682</v>
      </c>
      <c r="Q134" s="122">
        <f>SUM(K134:P134)</f>
        <v>29708514</v>
      </c>
      <c r="R134" s="123">
        <f>SUM(J134,Q134)</f>
        <v>34806342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5528950</v>
      </c>
      <c r="I135" s="117">
        <v>2129500</v>
      </c>
      <c r="J135" s="118">
        <f>SUM(H135:I135)</f>
        <v>7658450</v>
      </c>
      <c r="K135" s="119">
        <v>2906770</v>
      </c>
      <c r="L135" s="120">
        <v>16266650</v>
      </c>
      <c r="M135" s="120">
        <v>10724830</v>
      </c>
      <c r="N135" s="120">
        <v>8576714</v>
      </c>
      <c r="O135" s="120">
        <v>5523336</v>
      </c>
      <c r="P135" s="121">
        <v>3619910</v>
      </c>
      <c r="Q135" s="122">
        <f>SUM(K135:P135)</f>
        <v>47618210</v>
      </c>
      <c r="R135" s="123">
        <f>SUM(J135,Q135)</f>
        <v>55276660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0</v>
      </c>
      <c r="I136" s="117">
        <f t="shared" si="21"/>
        <v>0</v>
      </c>
      <c r="J136" s="118">
        <f t="shared" si="21"/>
        <v>0</v>
      </c>
      <c r="K136" s="119">
        <f t="shared" si="21"/>
        <v>38250</v>
      </c>
      <c r="L136" s="120">
        <f t="shared" si="21"/>
        <v>25220331</v>
      </c>
      <c r="M136" s="120">
        <f t="shared" si="21"/>
        <v>37580796</v>
      </c>
      <c r="N136" s="120">
        <f t="shared" si="21"/>
        <v>30840534</v>
      </c>
      <c r="O136" s="120">
        <f t="shared" si="21"/>
        <v>18706428</v>
      </c>
      <c r="P136" s="121">
        <f t="shared" si="21"/>
        <v>7269516</v>
      </c>
      <c r="Q136" s="122">
        <f t="shared" si="21"/>
        <v>119655855</v>
      </c>
      <c r="R136" s="123">
        <f t="shared" si="21"/>
        <v>119655855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0</v>
      </c>
      <c r="M137" s="132">
        <v>0</v>
      </c>
      <c r="N137" s="132">
        <v>0</v>
      </c>
      <c r="O137" s="132">
        <v>0</v>
      </c>
      <c r="P137" s="129">
        <v>0</v>
      </c>
      <c r="Q137" s="130">
        <f aca="true" t="shared" si="22" ref="Q137:Q142">SUM(K137:P137)</f>
        <v>0</v>
      </c>
      <c r="R137" s="133">
        <f aca="true" t="shared" si="23" ref="R137:R142">SUM(J137,Q137)</f>
        <v>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0</v>
      </c>
      <c r="I138" s="138">
        <v>0</v>
      </c>
      <c r="J138" s="153">
        <f>SUM(H138:I138)</f>
        <v>0</v>
      </c>
      <c r="K138" s="140">
        <v>38250</v>
      </c>
      <c r="L138" s="141">
        <v>1135386</v>
      </c>
      <c r="M138" s="141">
        <v>2316555</v>
      </c>
      <c r="N138" s="141">
        <v>1284543</v>
      </c>
      <c r="O138" s="141">
        <v>976122</v>
      </c>
      <c r="P138" s="138">
        <v>646038</v>
      </c>
      <c r="Q138" s="139">
        <f t="shared" si="22"/>
        <v>6396894</v>
      </c>
      <c r="R138" s="142">
        <f t="shared" si="23"/>
        <v>6396894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0</v>
      </c>
      <c r="M139" s="141">
        <v>0</v>
      </c>
      <c r="N139" s="141">
        <v>0</v>
      </c>
      <c r="O139" s="141">
        <v>0</v>
      </c>
      <c r="P139" s="138">
        <v>0</v>
      </c>
      <c r="Q139" s="139">
        <f t="shared" si="22"/>
        <v>0</v>
      </c>
      <c r="R139" s="142">
        <f t="shared" si="23"/>
        <v>0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24084945</v>
      </c>
      <c r="M140" s="141">
        <v>35264241</v>
      </c>
      <c r="N140" s="141">
        <v>29555991</v>
      </c>
      <c r="O140" s="141">
        <v>17730306</v>
      </c>
      <c r="P140" s="138">
        <v>6623478</v>
      </c>
      <c r="Q140" s="139">
        <f t="shared" si="22"/>
        <v>113258961</v>
      </c>
      <c r="R140" s="142">
        <f t="shared" si="23"/>
        <v>113258961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22232821</v>
      </c>
      <c r="M143" s="120">
        <f t="shared" si="24"/>
        <v>37480355</v>
      </c>
      <c r="N143" s="120">
        <f t="shared" si="24"/>
        <v>111237612</v>
      </c>
      <c r="O143" s="120">
        <f t="shared" si="24"/>
        <v>186185925</v>
      </c>
      <c r="P143" s="121">
        <f t="shared" si="24"/>
        <v>324670561</v>
      </c>
      <c r="Q143" s="122">
        <f t="shared" si="24"/>
        <v>681807274</v>
      </c>
      <c r="R143" s="123">
        <f t="shared" si="24"/>
        <v>681807274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7264011</v>
      </c>
      <c r="M144" s="132">
        <v>10121894</v>
      </c>
      <c r="N144" s="132">
        <v>28775463</v>
      </c>
      <c r="O144" s="132">
        <v>51376941</v>
      </c>
      <c r="P144" s="129">
        <v>53937106</v>
      </c>
      <c r="Q144" s="130">
        <f>SUM(K144:P144)</f>
        <v>151475415</v>
      </c>
      <c r="R144" s="133">
        <f>SUM(J144,Q144)</f>
        <v>151475415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10897048</v>
      </c>
      <c r="M145" s="141">
        <v>16854894</v>
      </c>
      <c r="N145" s="141">
        <v>31338828</v>
      </c>
      <c r="O145" s="141">
        <v>24843456</v>
      </c>
      <c r="P145" s="138">
        <v>21055311</v>
      </c>
      <c r="Q145" s="139">
        <f>SUM(K145:P145)</f>
        <v>104989537</v>
      </c>
      <c r="R145" s="142">
        <f>SUM(J145,Q145)</f>
        <v>104989537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4071762</v>
      </c>
      <c r="M146" s="149">
        <v>10503567</v>
      </c>
      <c r="N146" s="149">
        <v>51123321</v>
      </c>
      <c r="O146" s="149">
        <v>109965528</v>
      </c>
      <c r="P146" s="146">
        <v>249678144</v>
      </c>
      <c r="Q146" s="147">
        <f>SUM(K146:P146)</f>
        <v>425342322</v>
      </c>
      <c r="R146" s="150">
        <f>SUM(J146,Q146)</f>
        <v>425342322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36259114</v>
      </c>
      <c r="I147" s="117">
        <f t="shared" si="25"/>
        <v>24869403</v>
      </c>
      <c r="J147" s="118">
        <f t="shared" si="25"/>
        <v>61128517</v>
      </c>
      <c r="K147" s="119">
        <f t="shared" si="25"/>
        <v>13416335</v>
      </c>
      <c r="L147" s="120">
        <f t="shared" si="25"/>
        <v>198867643</v>
      </c>
      <c r="M147" s="120">
        <f t="shared" si="25"/>
        <v>202769747</v>
      </c>
      <c r="N147" s="120">
        <f t="shared" si="25"/>
        <v>244400067</v>
      </c>
      <c r="O147" s="120">
        <f t="shared" si="25"/>
        <v>283310833</v>
      </c>
      <c r="P147" s="121">
        <f t="shared" si="25"/>
        <v>391826714</v>
      </c>
      <c r="Q147" s="122">
        <f t="shared" si="25"/>
        <v>1334591339</v>
      </c>
      <c r="R147" s="123">
        <f t="shared" si="25"/>
        <v>1395719856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79</v>
      </c>
      <c r="J1" s="211" t="s">
        <v>0</v>
      </c>
      <c r="K1" s="212"/>
      <c r="L1" s="212"/>
      <c r="M1" s="212"/>
      <c r="N1" s="212"/>
      <c r="O1" s="213"/>
      <c r="P1" s="214">
        <v>39219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80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35351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33959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69310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平成１９年（２００７年）４月末日現在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2407</v>
      </c>
      <c r="I14" s="32">
        <f>I15+I16</f>
        <v>822</v>
      </c>
      <c r="J14" s="33">
        <f>SUM(H14:I14)</f>
        <v>3229</v>
      </c>
      <c r="K14" s="34">
        <f aca="true" t="shared" si="0" ref="K14:P14">K15+K16</f>
        <v>369</v>
      </c>
      <c r="L14" s="35">
        <f t="shared" si="0"/>
        <v>2618</v>
      </c>
      <c r="M14" s="35">
        <f t="shared" si="0"/>
        <v>1806</v>
      </c>
      <c r="N14" s="35">
        <f t="shared" si="0"/>
        <v>1522</v>
      </c>
      <c r="O14" s="35">
        <f t="shared" si="0"/>
        <v>1442</v>
      </c>
      <c r="P14" s="36">
        <f t="shared" si="0"/>
        <v>1796</v>
      </c>
      <c r="Q14" s="37">
        <f>SUM(K14:P14)</f>
        <v>9553</v>
      </c>
      <c r="R14" s="38">
        <f>J14+Q14</f>
        <v>12782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411</v>
      </c>
      <c r="I15" s="42">
        <v>176</v>
      </c>
      <c r="J15" s="43">
        <f>SUM(H15:I15)</f>
        <v>587</v>
      </c>
      <c r="K15" s="44">
        <v>52</v>
      </c>
      <c r="L15" s="45">
        <v>391</v>
      </c>
      <c r="M15" s="45">
        <v>274</v>
      </c>
      <c r="N15" s="45">
        <v>217</v>
      </c>
      <c r="O15" s="45">
        <v>190</v>
      </c>
      <c r="P15" s="42">
        <v>256</v>
      </c>
      <c r="Q15" s="43">
        <f>SUM(K15:P15)</f>
        <v>1380</v>
      </c>
      <c r="R15" s="46">
        <f>J15+Q15</f>
        <v>1967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1996</v>
      </c>
      <c r="I16" s="50">
        <v>646</v>
      </c>
      <c r="J16" s="51">
        <f>SUM(H16:I16)</f>
        <v>2642</v>
      </c>
      <c r="K16" s="52">
        <v>317</v>
      </c>
      <c r="L16" s="53">
        <v>2227</v>
      </c>
      <c r="M16" s="53">
        <v>1532</v>
      </c>
      <c r="N16" s="53">
        <v>1305</v>
      </c>
      <c r="O16" s="53">
        <v>1252</v>
      </c>
      <c r="P16" s="50">
        <v>1540</v>
      </c>
      <c r="Q16" s="51">
        <f>SUM(K16:P16)</f>
        <v>8173</v>
      </c>
      <c r="R16" s="54">
        <f>J16+Q16</f>
        <v>10815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61</v>
      </c>
      <c r="I17" s="32">
        <v>47</v>
      </c>
      <c r="J17" s="33">
        <f>SUM(H17:I17)</f>
        <v>108</v>
      </c>
      <c r="K17" s="34">
        <v>14</v>
      </c>
      <c r="L17" s="35">
        <v>94</v>
      </c>
      <c r="M17" s="35">
        <v>77</v>
      </c>
      <c r="N17" s="35">
        <v>55</v>
      </c>
      <c r="O17" s="35">
        <v>41</v>
      </c>
      <c r="P17" s="36">
        <v>63</v>
      </c>
      <c r="Q17" s="57">
        <f>SUM(K17:P17)</f>
        <v>344</v>
      </c>
      <c r="R17" s="58">
        <f>J17+Q17</f>
        <v>452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2468</v>
      </c>
      <c r="I18" s="60">
        <f>I14+I17</f>
        <v>869</v>
      </c>
      <c r="J18" s="61">
        <f>SUM(H18:I18)</f>
        <v>3337</v>
      </c>
      <c r="K18" s="62">
        <f aca="true" t="shared" si="1" ref="K18:P18">K14+K17</f>
        <v>383</v>
      </c>
      <c r="L18" s="63">
        <f t="shared" si="1"/>
        <v>2712</v>
      </c>
      <c r="M18" s="63">
        <f t="shared" si="1"/>
        <v>1883</v>
      </c>
      <c r="N18" s="63">
        <f t="shared" si="1"/>
        <v>1577</v>
      </c>
      <c r="O18" s="63">
        <f t="shared" si="1"/>
        <v>1483</v>
      </c>
      <c r="P18" s="60">
        <f t="shared" si="1"/>
        <v>1859</v>
      </c>
      <c r="Q18" s="61">
        <f>SUM(K18:P18)</f>
        <v>9897</v>
      </c>
      <c r="R18" s="64">
        <f>J18+Q18</f>
        <v>13234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81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1189</v>
      </c>
      <c r="I25" s="73">
        <v>461</v>
      </c>
      <c r="J25" s="74">
        <f>SUM(H25:I25)</f>
        <v>1650</v>
      </c>
      <c r="K25" s="75">
        <v>491</v>
      </c>
      <c r="L25" s="76">
        <v>1724</v>
      </c>
      <c r="M25" s="76">
        <v>1108</v>
      </c>
      <c r="N25" s="76">
        <v>647</v>
      </c>
      <c r="O25" s="76">
        <v>424</v>
      </c>
      <c r="P25" s="77">
        <v>282</v>
      </c>
      <c r="Q25" s="78">
        <f>SUM(K25:P25)</f>
        <v>4676</v>
      </c>
      <c r="R25" s="79">
        <f>J25+Q25</f>
        <v>6326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16</v>
      </c>
      <c r="I26" s="82">
        <v>24</v>
      </c>
      <c r="J26" s="83">
        <f>SUM(H26:I26)</f>
        <v>40</v>
      </c>
      <c r="K26" s="84">
        <v>12</v>
      </c>
      <c r="L26" s="85">
        <v>68</v>
      </c>
      <c r="M26" s="85">
        <v>52</v>
      </c>
      <c r="N26" s="85">
        <v>28</v>
      </c>
      <c r="O26" s="85">
        <v>16</v>
      </c>
      <c r="P26" s="86">
        <v>19</v>
      </c>
      <c r="Q26" s="87">
        <f>SUM(K26:P26)</f>
        <v>195</v>
      </c>
      <c r="R26" s="88">
        <f>J26+Q26</f>
        <v>235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>H25+H26</f>
        <v>1205</v>
      </c>
      <c r="I27" s="60">
        <f>I25+I26</f>
        <v>485</v>
      </c>
      <c r="J27" s="61">
        <f>J25+J26</f>
        <v>1690</v>
      </c>
      <c r="K27" s="62">
        <f aca="true" t="shared" si="2" ref="K27:P27">K25+K26</f>
        <v>503</v>
      </c>
      <c r="L27" s="63">
        <f t="shared" si="2"/>
        <v>1792</v>
      </c>
      <c r="M27" s="63">
        <f t="shared" si="2"/>
        <v>1160</v>
      </c>
      <c r="N27" s="63">
        <f t="shared" si="2"/>
        <v>675</v>
      </c>
      <c r="O27" s="63">
        <f t="shared" si="2"/>
        <v>440</v>
      </c>
      <c r="P27" s="60">
        <f t="shared" si="2"/>
        <v>301</v>
      </c>
      <c r="Q27" s="61">
        <f>SUM(K27:P27)</f>
        <v>4871</v>
      </c>
      <c r="R27" s="64">
        <f>J27+Q27</f>
        <v>6561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平成１９年（２００７年）４月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0</v>
      </c>
      <c r="I34" s="73">
        <v>1</v>
      </c>
      <c r="J34" s="74">
        <f>SUM(H34:I34)</f>
        <v>1</v>
      </c>
      <c r="K34" s="75">
        <v>1</v>
      </c>
      <c r="L34" s="76">
        <v>167</v>
      </c>
      <c r="M34" s="76">
        <v>185</v>
      </c>
      <c r="N34" s="76">
        <v>139</v>
      </c>
      <c r="O34" s="76">
        <v>73</v>
      </c>
      <c r="P34" s="77">
        <v>31</v>
      </c>
      <c r="Q34" s="93">
        <f>SUM(K34:P34)</f>
        <v>596</v>
      </c>
      <c r="R34" s="94">
        <f>J34+Q34</f>
        <v>597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0</v>
      </c>
      <c r="M35" s="85">
        <v>0</v>
      </c>
      <c r="N35" s="85">
        <v>1</v>
      </c>
      <c r="O35" s="85">
        <v>0</v>
      </c>
      <c r="P35" s="86">
        <v>2</v>
      </c>
      <c r="Q35" s="95">
        <f>SUM(K35:P35)</f>
        <v>3</v>
      </c>
      <c r="R35" s="96">
        <f>J35+Q35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0</v>
      </c>
      <c r="I36" s="60">
        <f>I34+I35</f>
        <v>1</v>
      </c>
      <c r="J36" s="61">
        <f>SUM(H36:I36)</f>
        <v>1</v>
      </c>
      <c r="K36" s="62">
        <f aca="true" t="shared" si="3" ref="K36:P36">K34+K35</f>
        <v>1</v>
      </c>
      <c r="L36" s="63">
        <f t="shared" si="3"/>
        <v>167</v>
      </c>
      <c r="M36" s="63">
        <f t="shared" si="3"/>
        <v>185</v>
      </c>
      <c r="N36" s="63">
        <f t="shared" si="3"/>
        <v>140</v>
      </c>
      <c r="O36" s="63">
        <f t="shared" si="3"/>
        <v>73</v>
      </c>
      <c r="P36" s="60">
        <f t="shared" si="3"/>
        <v>33</v>
      </c>
      <c r="Q36" s="90">
        <f>SUM(K36:P36)</f>
        <v>599</v>
      </c>
      <c r="R36" s="91">
        <f>J36+Q36</f>
        <v>600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平成１９年（２００７年）４月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37</v>
      </c>
      <c r="L43" s="76">
        <v>50</v>
      </c>
      <c r="M43" s="76">
        <v>133</v>
      </c>
      <c r="N43" s="76">
        <v>207</v>
      </c>
      <c r="O43" s="77">
        <v>203</v>
      </c>
      <c r="P43" s="93">
        <f>SUM(K43:O43)</f>
        <v>630</v>
      </c>
      <c r="Q43" s="94">
        <f>SUM(J43,P43)</f>
        <v>630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0</v>
      </c>
      <c r="M44" s="85">
        <v>1</v>
      </c>
      <c r="N44" s="85">
        <v>3</v>
      </c>
      <c r="O44" s="86">
        <v>4</v>
      </c>
      <c r="P44" s="95">
        <f>SUM(K44:O44)</f>
        <v>8</v>
      </c>
      <c r="Q44" s="96">
        <f>SUM(J44,P44)</f>
        <v>8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37</v>
      </c>
      <c r="L45" s="63">
        <f>L43+L44</f>
        <v>50</v>
      </c>
      <c r="M45" s="63">
        <f>M43+M44</f>
        <v>134</v>
      </c>
      <c r="N45" s="63">
        <f>N43+N44</f>
        <v>210</v>
      </c>
      <c r="O45" s="60">
        <f>O43+O44</f>
        <v>207</v>
      </c>
      <c r="P45" s="90">
        <f>SUM(K45:O45)</f>
        <v>638</v>
      </c>
      <c r="Q45" s="91">
        <f>SUM(J45,P45)</f>
        <v>638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平成１９年（２００７年）４月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45</v>
      </c>
      <c r="L51" s="76">
        <v>73</v>
      </c>
      <c r="M51" s="76">
        <v>121</v>
      </c>
      <c r="N51" s="76">
        <v>104</v>
      </c>
      <c r="O51" s="77">
        <v>82</v>
      </c>
      <c r="P51" s="93">
        <f>SUM(K51:O51)</f>
        <v>425</v>
      </c>
      <c r="Q51" s="94">
        <f>SUM(J51,P51)</f>
        <v>425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1</v>
      </c>
      <c r="L52" s="85">
        <v>0</v>
      </c>
      <c r="M52" s="85">
        <v>3</v>
      </c>
      <c r="N52" s="85">
        <v>1</v>
      </c>
      <c r="O52" s="86">
        <v>0</v>
      </c>
      <c r="P52" s="95">
        <f>SUM(K52:O52)</f>
        <v>5</v>
      </c>
      <c r="Q52" s="96">
        <f>SUM(J52,P52)</f>
        <v>5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46</v>
      </c>
      <c r="L53" s="63">
        <f>L51+L52</f>
        <v>73</v>
      </c>
      <c r="M53" s="63">
        <f>M51+M52</f>
        <v>124</v>
      </c>
      <c r="N53" s="63">
        <f>N51+N52</f>
        <v>105</v>
      </c>
      <c r="O53" s="60">
        <f>O51+O52</f>
        <v>82</v>
      </c>
      <c r="P53" s="90">
        <f>SUM(K53:O53)</f>
        <v>430</v>
      </c>
      <c r="Q53" s="91">
        <f>SUM(J53,P53)</f>
        <v>430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平成１９年（２００７年）４月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18</v>
      </c>
      <c r="L59" s="76">
        <v>37</v>
      </c>
      <c r="M59" s="76">
        <v>145</v>
      </c>
      <c r="N59" s="76">
        <v>298</v>
      </c>
      <c r="O59" s="77">
        <v>625</v>
      </c>
      <c r="P59" s="93">
        <f>SUM(K59:O59)</f>
        <v>1123</v>
      </c>
      <c r="Q59" s="94">
        <f>SUM(J59,P59)</f>
        <v>1123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1</v>
      </c>
      <c r="L60" s="85">
        <v>1</v>
      </c>
      <c r="M60" s="85">
        <v>2</v>
      </c>
      <c r="N60" s="85">
        <v>5</v>
      </c>
      <c r="O60" s="86">
        <v>12</v>
      </c>
      <c r="P60" s="95">
        <f>SUM(K60:O60)</f>
        <v>21</v>
      </c>
      <c r="Q60" s="96">
        <f>SUM(J60,P60)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19</v>
      </c>
      <c r="L61" s="63">
        <f>L59+L60</f>
        <v>38</v>
      </c>
      <c r="M61" s="63">
        <f>M59+M60</f>
        <v>147</v>
      </c>
      <c r="N61" s="63">
        <f>N59+N60</f>
        <v>303</v>
      </c>
      <c r="O61" s="60">
        <f>O59+O60</f>
        <v>637</v>
      </c>
      <c r="P61" s="90">
        <f>SUM(K61:O61)</f>
        <v>1144</v>
      </c>
      <c r="Q61" s="91">
        <f>SUM(J61,P61)</f>
        <v>1144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平成１９年（２００７年）４月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Q79">SUM(H80,H86,H89,H93,H97:H98)</f>
        <v>2672</v>
      </c>
      <c r="I79" s="117">
        <f t="shared" si="4"/>
        <v>1186</v>
      </c>
      <c r="J79" s="118">
        <f t="shared" si="4"/>
        <v>3858</v>
      </c>
      <c r="K79" s="119">
        <f t="shared" si="4"/>
        <v>1139</v>
      </c>
      <c r="L79" s="120">
        <f t="shared" si="4"/>
        <v>4466</v>
      </c>
      <c r="M79" s="120">
        <f t="shared" si="4"/>
        <v>3307</v>
      </c>
      <c r="N79" s="120">
        <f t="shared" si="4"/>
        <v>2032</v>
      </c>
      <c r="O79" s="120">
        <f t="shared" si="4"/>
        <v>1458</v>
      </c>
      <c r="P79" s="121">
        <f t="shared" si="4"/>
        <v>1190</v>
      </c>
      <c r="Q79" s="122">
        <f t="shared" si="4"/>
        <v>13592</v>
      </c>
      <c r="R79" s="123">
        <f>SUM(R80,R86,R89,R93,R97:R98)</f>
        <v>17450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790</v>
      </c>
      <c r="I80" s="117">
        <f t="shared" si="5"/>
        <v>300</v>
      </c>
      <c r="J80" s="118">
        <f t="shared" si="5"/>
        <v>1090</v>
      </c>
      <c r="K80" s="119">
        <f t="shared" si="5"/>
        <v>364</v>
      </c>
      <c r="L80" s="120">
        <f t="shared" si="5"/>
        <v>1173</v>
      </c>
      <c r="M80" s="120">
        <f t="shared" si="5"/>
        <v>688</v>
      </c>
      <c r="N80" s="120">
        <f t="shared" si="5"/>
        <v>399</v>
      </c>
      <c r="O80" s="120">
        <f t="shared" si="5"/>
        <v>313</v>
      </c>
      <c r="P80" s="121">
        <f t="shared" si="5"/>
        <v>352</v>
      </c>
      <c r="Q80" s="122">
        <f t="shared" si="5"/>
        <v>3289</v>
      </c>
      <c r="R80" s="123">
        <f aca="true" t="shared" si="6" ref="R80:R85">SUM(J80,Q80)</f>
        <v>4379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769</v>
      </c>
      <c r="I81" s="129">
        <v>268</v>
      </c>
      <c r="J81" s="130">
        <f>SUM(H81:I81)</f>
        <v>1037</v>
      </c>
      <c r="K81" s="131">
        <v>341</v>
      </c>
      <c r="L81" s="132">
        <v>957</v>
      </c>
      <c r="M81" s="132">
        <v>507</v>
      </c>
      <c r="N81" s="132">
        <v>281</v>
      </c>
      <c r="O81" s="132">
        <v>203</v>
      </c>
      <c r="P81" s="129">
        <v>166</v>
      </c>
      <c r="Q81" s="130">
        <f>SUM(K81:P81)</f>
        <v>2455</v>
      </c>
      <c r="R81" s="133">
        <f t="shared" si="6"/>
        <v>3492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2</v>
      </c>
      <c r="M82" s="141">
        <v>0</v>
      </c>
      <c r="N82" s="141">
        <v>3</v>
      </c>
      <c r="O82" s="141">
        <v>6</v>
      </c>
      <c r="P82" s="138">
        <v>29</v>
      </c>
      <c r="Q82" s="139">
        <f>SUM(K82:P82)</f>
        <v>40</v>
      </c>
      <c r="R82" s="142">
        <f t="shared" si="6"/>
        <v>40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8</v>
      </c>
      <c r="I83" s="138">
        <v>15</v>
      </c>
      <c r="J83" s="139">
        <f>SUM(H83:I83)</f>
        <v>23</v>
      </c>
      <c r="K83" s="140">
        <v>17</v>
      </c>
      <c r="L83" s="141">
        <v>120</v>
      </c>
      <c r="M83" s="141">
        <v>94</v>
      </c>
      <c r="N83" s="141">
        <v>59</v>
      </c>
      <c r="O83" s="141">
        <v>51</v>
      </c>
      <c r="P83" s="138">
        <v>78</v>
      </c>
      <c r="Q83" s="139">
        <f>SUM(K83:P83)</f>
        <v>419</v>
      </c>
      <c r="R83" s="142">
        <f t="shared" si="6"/>
        <v>442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4</v>
      </c>
      <c r="I84" s="138">
        <v>12</v>
      </c>
      <c r="J84" s="139">
        <f>SUM(H84:I84)</f>
        <v>16</v>
      </c>
      <c r="K84" s="140">
        <v>2</v>
      </c>
      <c r="L84" s="141">
        <v>38</v>
      </c>
      <c r="M84" s="141">
        <v>51</v>
      </c>
      <c r="N84" s="141">
        <v>31</v>
      </c>
      <c r="O84" s="141">
        <v>28</v>
      </c>
      <c r="P84" s="138">
        <v>40</v>
      </c>
      <c r="Q84" s="139">
        <f>SUM(K84:P84)</f>
        <v>190</v>
      </c>
      <c r="R84" s="142">
        <f t="shared" si="6"/>
        <v>206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9</v>
      </c>
      <c r="I85" s="146">
        <v>5</v>
      </c>
      <c r="J85" s="147">
        <f>SUM(H85:I85)</f>
        <v>14</v>
      </c>
      <c r="K85" s="148">
        <v>4</v>
      </c>
      <c r="L85" s="149">
        <v>56</v>
      </c>
      <c r="M85" s="149">
        <v>36</v>
      </c>
      <c r="N85" s="149">
        <v>25</v>
      </c>
      <c r="O85" s="149">
        <v>25</v>
      </c>
      <c r="P85" s="146">
        <v>39</v>
      </c>
      <c r="Q85" s="147">
        <f>SUM(K85:P85)</f>
        <v>185</v>
      </c>
      <c r="R85" s="150">
        <f t="shared" si="6"/>
        <v>199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Q86">SUM(H87:H88)</f>
        <v>467</v>
      </c>
      <c r="I86" s="117">
        <f t="shared" si="7"/>
        <v>243</v>
      </c>
      <c r="J86" s="118">
        <f t="shared" si="7"/>
        <v>710</v>
      </c>
      <c r="K86" s="119">
        <f t="shared" si="7"/>
        <v>200</v>
      </c>
      <c r="L86" s="120">
        <f t="shared" si="7"/>
        <v>1086</v>
      </c>
      <c r="M86" s="120">
        <f t="shared" si="7"/>
        <v>771</v>
      </c>
      <c r="N86" s="120">
        <f t="shared" si="7"/>
        <v>451</v>
      </c>
      <c r="O86" s="120">
        <f t="shared" si="7"/>
        <v>302</v>
      </c>
      <c r="P86" s="121">
        <f t="shared" si="7"/>
        <v>174</v>
      </c>
      <c r="Q86" s="122">
        <f t="shared" si="7"/>
        <v>2984</v>
      </c>
      <c r="R86" s="123">
        <f>SUM(R87:R88)</f>
        <v>3694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277</v>
      </c>
      <c r="I87" s="129">
        <v>108</v>
      </c>
      <c r="J87" s="151">
        <f>SUM(H87:I87)</f>
        <v>385</v>
      </c>
      <c r="K87" s="131">
        <v>103</v>
      </c>
      <c r="L87" s="132">
        <v>551</v>
      </c>
      <c r="M87" s="132">
        <v>374</v>
      </c>
      <c r="N87" s="132">
        <v>223</v>
      </c>
      <c r="O87" s="132">
        <v>149</v>
      </c>
      <c r="P87" s="129">
        <v>84</v>
      </c>
      <c r="Q87" s="130">
        <f>SUM(K87:P87)</f>
        <v>1484</v>
      </c>
      <c r="R87" s="133">
        <f>SUM(J87,Q87)</f>
        <v>1869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190</v>
      </c>
      <c r="I88" s="146">
        <v>135</v>
      </c>
      <c r="J88" s="152">
        <f>SUM(H88:I88)</f>
        <v>325</v>
      </c>
      <c r="K88" s="148">
        <v>97</v>
      </c>
      <c r="L88" s="149">
        <v>535</v>
      </c>
      <c r="M88" s="149">
        <v>397</v>
      </c>
      <c r="N88" s="149">
        <v>228</v>
      </c>
      <c r="O88" s="149">
        <v>153</v>
      </c>
      <c r="P88" s="146">
        <v>90</v>
      </c>
      <c r="Q88" s="147">
        <f>SUM(K88:P88)</f>
        <v>1500</v>
      </c>
      <c r="R88" s="150">
        <f>SUM(J88,Q88)</f>
        <v>1825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Q89">SUM(H90:H92)</f>
        <v>2</v>
      </c>
      <c r="I89" s="117">
        <f t="shared" si="8"/>
        <v>4</v>
      </c>
      <c r="J89" s="118">
        <f t="shared" si="8"/>
        <v>6</v>
      </c>
      <c r="K89" s="119">
        <f t="shared" si="8"/>
        <v>1</v>
      </c>
      <c r="L89" s="120">
        <f t="shared" si="8"/>
        <v>68</v>
      </c>
      <c r="M89" s="120">
        <f t="shared" si="8"/>
        <v>125</v>
      </c>
      <c r="N89" s="120">
        <f t="shared" si="8"/>
        <v>118</v>
      </c>
      <c r="O89" s="120">
        <f t="shared" si="8"/>
        <v>105</v>
      </c>
      <c r="P89" s="121">
        <f t="shared" si="8"/>
        <v>78</v>
      </c>
      <c r="Q89" s="122">
        <f t="shared" si="8"/>
        <v>495</v>
      </c>
      <c r="R89" s="123">
        <f>SUM(R90:R92)</f>
        <v>501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2</v>
      </c>
      <c r="I90" s="129">
        <v>3</v>
      </c>
      <c r="J90" s="151">
        <f>SUM(H90:I90)</f>
        <v>5</v>
      </c>
      <c r="K90" s="131">
        <v>0</v>
      </c>
      <c r="L90" s="132">
        <v>35</v>
      </c>
      <c r="M90" s="132">
        <v>72</v>
      </c>
      <c r="N90" s="132">
        <v>68</v>
      </c>
      <c r="O90" s="132">
        <v>55</v>
      </c>
      <c r="P90" s="129">
        <v>39</v>
      </c>
      <c r="Q90" s="130">
        <f>SUM(K90:P90)</f>
        <v>269</v>
      </c>
      <c r="R90" s="133">
        <f>SUM(J90,Q90)</f>
        <v>274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0</v>
      </c>
      <c r="I91" s="138">
        <v>1</v>
      </c>
      <c r="J91" s="153">
        <f>SUM(H91:I91)</f>
        <v>1</v>
      </c>
      <c r="K91" s="140">
        <v>1</v>
      </c>
      <c r="L91" s="141">
        <v>28</v>
      </c>
      <c r="M91" s="141">
        <v>46</v>
      </c>
      <c r="N91" s="141">
        <v>44</v>
      </c>
      <c r="O91" s="141">
        <v>44</v>
      </c>
      <c r="P91" s="138">
        <v>35</v>
      </c>
      <c r="Q91" s="139">
        <f>SUM(K91:P91)</f>
        <v>198</v>
      </c>
      <c r="R91" s="142">
        <f>SUM(J91,Q91)</f>
        <v>199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5</v>
      </c>
      <c r="M92" s="149">
        <v>7</v>
      </c>
      <c r="N92" s="149">
        <v>6</v>
      </c>
      <c r="O92" s="149">
        <v>6</v>
      </c>
      <c r="P92" s="146">
        <v>4</v>
      </c>
      <c r="Q92" s="147">
        <f>SUM(K92:P92)</f>
        <v>28</v>
      </c>
      <c r="R92" s="150">
        <f>SUM(J92,Q92)</f>
        <v>28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Q93">SUM(H94:H96)</f>
        <v>212</v>
      </c>
      <c r="I93" s="117">
        <f t="shared" si="9"/>
        <v>143</v>
      </c>
      <c r="J93" s="118">
        <f t="shared" si="9"/>
        <v>355</v>
      </c>
      <c r="K93" s="119">
        <f t="shared" si="9"/>
        <v>80</v>
      </c>
      <c r="L93" s="120">
        <f t="shared" si="9"/>
        <v>406</v>
      </c>
      <c r="M93" s="120">
        <f t="shared" si="9"/>
        <v>577</v>
      </c>
      <c r="N93" s="120">
        <f t="shared" si="9"/>
        <v>412</v>
      </c>
      <c r="O93" s="120">
        <f t="shared" si="9"/>
        <v>313</v>
      </c>
      <c r="P93" s="121">
        <f t="shared" si="9"/>
        <v>288</v>
      </c>
      <c r="Q93" s="122">
        <f t="shared" si="9"/>
        <v>2076</v>
      </c>
      <c r="R93" s="123">
        <f>SUM(R94:R96)</f>
        <v>2431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172</v>
      </c>
      <c r="I94" s="129">
        <v>123</v>
      </c>
      <c r="J94" s="151">
        <f>SUM(H94:I94)</f>
        <v>295</v>
      </c>
      <c r="K94" s="131">
        <v>72</v>
      </c>
      <c r="L94" s="132">
        <v>356</v>
      </c>
      <c r="M94" s="132">
        <v>545</v>
      </c>
      <c r="N94" s="132">
        <v>392</v>
      </c>
      <c r="O94" s="132">
        <v>305</v>
      </c>
      <c r="P94" s="129">
        <v>281</v>
      </c>
      <c r="Q94" s="130">
        <f>SUM(K94:P94)</f>
        <v>1951</v>
      </c>
      <c r="R94" s="133">
        <f>SUM(J94,Q94)</f>
        <v>2246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19</v>
      </c>
      <c r="I95" s="138">
        <v>10</v>
      </c>
      <c r="J95" s="153">
        <f>SUM(H95:I95)</f>
        <v>29</v>
      </c>
      <c r="K95" s="140">
        <v>4</v>
      </c>
      <c r="L95" s="141">
        <v>22</v>
      </c>
      <c r="M95" s="141">
        <v>20</v>
      </c>
      <c r="N95" s="141">
        <v>15</v>
      </c>
      <c r="O95" s="141">
        <v>7</v>
      </c>
      <c r="P95" s="138">
        <v>3</v>
      </c>
      <c r="Q95" s="139">
        <f>SUM(K95:P95)</f>
        <v>71</v>
      </c>
      <c r="R95" s="142">
        <f>SUM(J95,Q95)</f>
        <v>100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21</v>
      </c>
      <c r="I96" s="146">
        <v>10</v>
      </c>
      <c r="J96" s="152">
        <f>SUM(H96:I96)</f>
        <v>31</v>
      </c>
      <c r="K96" s="148">
        <v>4</v>
      </c>
      <c r="L96" s="149">
        <v>28</v>
      </c>
      <c r="M96" s="149">
        <v>12</v>
      </c>
      <c r="N96" s="149">
        <v>5</v>
      </c>
      <c r="O96" s="149">
        <v>1</v>
      </c>
      <c r="P96" s="146">
        <v>4</v>
      </c>
      <c r="Q96" s="147">
        <f>SUM(K96:P96)</f>
        <v>54</v>
      </c>
      <c r="R96" s="150">
        <f>SUM(J96,Q96)</f>
        <v>85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36</v>
      </c>
      <c r="I97" s="117">
        <v>21</v>
      </c>
      <c r="J97" s="118">
        <f>SUM(H97:I97)</f>
        <v>57</v>
      </c>
      <c r="K97" s="119">
        <v>9</v>
      </c>
      <c r="L97" s="120">
        <v>85</v>
      </c>
      <c r="M97" s="120">
        <v>45</v>
      </c>
      <c r="N97" s="120">
        <v>30</v>
      </c>
      <c r="O97" s="120">
        <v>17</v>
      </c>
      <c r="P97" s="121">
        <v>4</v>
      </c>
      <c r="Q97" s="122">
        <f>SUM(K97:P97)</f>
        <v>190</v>
      </c>
      <c r="R97" s="123">
        <f>SUM(J97,Q97)</f>
        <v>247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1165</v>
      </c>
      <c r="I98" s="117">
        <v>475</v>
      </c>
      <c r="J98" s="118">
        <f>SUM(H98:I98)</f>
        <v>1640</v>
      </c>
      <c r="K98" s="119">
        <v>485</v>
      </c>
      <c r="L98" s="120">
        <v>1648</v>
      </c>
      <c r="M98" s="120">
        <v>1101</v>
      </c>
      <c r="N98" s="120">
        <v>622</v>
      </c>
      <c r="O98" s="120">
        <v>408</v>
      </c>
      <c r="P98" s="121">
        <v>294</v>
      </c>
      <c r="Q98" s="122">
        <f>SUM(K98:P98)</f>
        <v>4558</v>
      </c>
      <c r="R98" s="123">
        <f>SUM(J98,Q98)</f>
        <v>6198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>SUM(H100:H105)</f>
        <v>0</v>
      </c>
      <c r="I99" s="117">
        <f>SUM(I100:I105)</f>
        <v>1</v>
      </c>
      <c r="J99" s="118">
        <f>SUM(J100:J105)</f>
        <v>1</v>
      </c>
      <c r="K99" s="119">
        <f aca="true" t="shared" si="10" ref="K99:P99">SUM(K100:K105)</f>
        <v>1</v>
      </c>
      <c r="L99" s="120">
        <f t="shared" si="10"/>
        <v>167</v>
      </c>
      <c r="M99" s="120">
        <f t="shared" si="10"/>
        <v>185</v>
      </c>
      <c r="N99" s="120">
        <f t="shared" si="10"/>
        <v>141</v>
      </c>
      <c r="O99" s="120">
        <f t="shared" si="10"/>
        <v>73</v>
      </c>
      <c r="P99" s="121">
        <f t="shared" si="10"/>
        <v>33</v>
      </c>
      <c r="Q99" s="122">
        <f>SUM(Q100:Q105)</f>
        <v>600</v>
      </c>
      <c r="R99" s="123">
        <f>SUM(R100:R105)</f>
        <v>601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0</v>
      </c>
      <c r="M100" s="132">
        <v>0</v>
      </c>
      <c r="N100" s="132">
        <v>0</v>
      </c>
      <c r="O100" s="132">
        <v>0</v>
      </c>
      <c r="P100" s="129">
        <v>0</v>
      </c>
      <c r="Q100" s="130">
        <f aca="true" t="shared" si="11" ref="Q100:Q105">SUM(K100:P100)</f>
        <v>0</v>
      </c>
      <c r="R100" s="133">
        <f aca="true" t="shared" si="12" ref="R100:R105">SUM(J100,Q100)</f>
        <v>0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0</v>
      </c>
      <c r="I101" s="138">
        <v>0</v>
      </c>
      <c r="J101" s="153">
        <f>SUM(H101:I101)</f>
        <v>0</v>
      </c>
      <c r="K101" s="140">
        <v>1</v>
      </c>
      <c r="L101" s="141">
        <v>15</v>
      </c>
      <c r="M101" s="141">
        <v>18</v>
      </c>
      <c r="N101" s="141">
        <v>10</v>
      </c>
      <c r="O101" s="141">
        <v>6</v>
      </c>
      <c r="P101" s="138">
        <v>7</v>
      </c>
      <c r="Q101" s="139">
        <f t="shared" si="11"/>
        <v>57</v>
      </c>
      <c r="R101" s="142">
        <f t="shared" si="12"/>
        <v>57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0</v>
      </c>
      <c r="M102" s="141">
        <v>0</v>
      </c>
      <c r="N102" s="141">
        <v>0</v>
      </c>
      <c r="O102" s="141">
        <v>0</v>
      </c>
      <c r="P102" s="138">
        <v>0</v>
      </c>
      <c r="Q102" s="139">
        <f t="shared" si="11"/>
        <v>0</v>
      </c>
      <c r="R102" s="142">
        <f t="shared" si="12"/>
        <v>0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1</v>
      </c>
      <c r="J103" s="153">
        <f>SUM(H103:I103)</f>
        <v>1</v>
      </c>
      <c r="K103" s="163"/>
      <c r="L103" s="141">
        <v>152</v>
      </c>
      <c r="M103" s="141">
        <v>167</v>
      </c>
      <c r="N103" s="141">
        <v>131</v>
      </c>
      <c r="O103" s="141">
        <v>67</v>
      </c>
      <c r="P103" s="138">
        <v>26</v>
      </c>
      <c r="Q103" s="139">
        <f t="shared" si="11"/>
        <v>543</v>
      </c>
      <c r="R103" s="142">
        <f t="shared" si="12"/>
        <v>544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Q106">SUM(L107:L109)</f>
        <v>102</v>
      </c>
      <c r="M106" s="120">
        <f t="shared" si="13"/>
        <v>161</v>
      </c>
      <c r="N106" s="120">
        <f t="shared" si="13"/>
        <v>406</v>
      </c>
      <c r="O106" s="120">
        <f t="shared" si="13"/>
        <v>624</v>
      </c>
      <c r="P106" s="121">
        <f t="shared" si="13"/>
        <v>934</v>
      </c>
      <c r="Q106" s="122">
        <f t="shared" si="13"/>
        <v>2227</v>
      </c>
      <c r="R106" s="123">
        <f>SUM(R107:R109)</f>
        <v>2227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37</v>
      </c>
      <c r="M107" s="132">
        <v>50</v>
      </c>
      <c r="N107" s="132">
        <v>134</v>
      </c>
      <c r="O107" s="132">
        <v>213</v>
      </c>
      <c r="P107" s="129">
        <v>210</v>
      </c>
      <c r="Q107" s="130">
        <f>SUM(K107:P107)</f>
        <v>644</v>
      </c>
      <c r="R107" s="133">
        <f>SUM(J107,Q107)</f>
        <v>644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46</v>
      </c>
      <c r="M108" s="141">
        <v>73</v>
      </c>
      <c r="N108" s="141">
        <v>124</v>
      </c>
      <c r="O108" s="141">
        <v>105</v>
      </c>
      <c r="P108" s="138">
        <v>82</v>
      </c>
      <c r="Q108" s="139">
        <f>SUM(K108:P108)</f>
        <v>430</v>
      </c>
      <c r="R108" s="142">
        <f>SUM(J108,Q108)</f>
        <v>430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19</v>
      </c>
      <c r="M109" s="149">
        <v>38</v>
      </c>
      <c r="N109" s="149">
        <v>148</v>
      </c>
      <c r="O109" s="149">
        <v>306</v>
      </c>
      <c r="P109" s="146">
        <v>642</v>
      </c>
      <c r="Q109" s="147">
        <f>SUM(K109:P109)</f>
        <v>1153</v>
      </c>
      <c r="R109" s="150">
        <f>SUM(J109,Q109)</f>
        <v>1153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Q110">SUM(H79,H99,H106)</f>
        <v>2672</v>
      </c>
      <c r="I110" s="117">
        <f t="shared" si="14"/>
        <v>1187</v>
      </c>
      <c r="J110" s="118">
        <f t="shared" si="14"/>
        <v>3859</v>
      </c>
      <c r="K110" s="119">
        <f t="shared" si="14"/>
        <v>1140</v>
      </c>
      <c r="L110" s="120">
        <f t="shared" si="14"/>
        <v>4735</v>
      </c>
      <c r="M110" s="120">
        <f t="shared" si="14"/>
        <v>3653</v>
      </c>
      <c r="N110" s="120">
        <f t="shared" si="14"/>
        <v>2579</v>
      </c>
      <c r="O110" s="120">
        <f t="shared" si="14"/>
        <v>2155</v>
      </c>
      <c r="P110" s="121">
        <f t="shared" si="14"/>
        <v>2157</v>
      </c>
      <c r="Q110" s="122">
        <f t="shared" si="14"/>
        <v>16419</v>
      </c>
      <c r="R110" s="123">
        <f>SUM(R79,R99,R106)</f>
        <v>20278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平成１９年（２００７年）４月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Q116">SUM(H117,H123,H126,H130,H134:H135)</f>
        <v>33127067</v>
      </c>
      <c r="I116" s="117">
        <f t="shared" si="15"/>
        <v>24013883</v>
      </c>
      <c r="J116" s="118">
        <f t="shared" si="15"/>
        <v>57140950</v>
      </c>
      <c r="K116" s="119">
        <f t="shared" si="15"/>
        <v>17251970</v>
      </c>
      <c r="L116" s="120">
        <f t="shared" si="15"/>
        <v>135118021</v>
      </c>
      <c r="M116" s="120">
        <f t="shared" si="15"/>
        <v>113622369</v>
      </c>
      <c r="N116" s="120">
        <f t="shared" si="15"/>
        <v>88639819</v>
      </c>
      <c r="O116" s="120">
        <f t="shared" si="15"/>
        <v>69530032</v>
      </c>
      <c r="P116" s="121">
        <f t="shared" si="15"/>
        <v>54631321</v>
      </c>
      <c r="Q116" s="122">
        <f t="shared" si="15"/>
        <v>478793532</v>
      </c>
      <c r="R116" s="123">
        <f>SUM(R117,R123,R126,R130,R134:R135)</f>
        <v>535934482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12343959</v>
      </c>
      <c r="I117" s="117">
        <f t="shared" si="16"/>
        <v>6786063</v>
      </c>
      <c r="J117" s="118">
        <f t="shared" si="16"/>
        <v>19130022</v>
      </c>
      <c r="K117" s="119">
        <f t="shared" si="16"/>
        <v>5998338</v>
      </c>
      <c r="L117" s="120">
        <f t="shared" si="16"/>
        <v>37628728</v>
      </c>
      <c r="M117" s="120">
        <f t="shared" si="16"/>
        <v>25820438</v>
      </c>
      <c r="N117" s="120">
        <f t="shared" si="16"/>
        <v>20900872</v>
      </c>
      <c r="O117" s="120">
        <f t="shared" si="16"/>
        <v>18328392</v>
      </c>
      <c r="P117" s="121">
        <f t="shared" si="16"/>
        <v>20310714</v>
      </c>
      <c r="Q117" s="122">
        <f t="shared" si="16"/>
        <v>128987482</v>
      </c>
      <c r="R117" s="123">
        <f aca="true" t="shared" si="17" ref="R117:R122">SUM(J117,Q117)</f>
        <v>148117504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12110085</v>
      </c>
      <c r="I118" s="129">
        <v>6034167</v>
      </c>
      <c r="J118" s="151">
        <f>SUM(H118:I118)</f>
        <v>18144252</v>
      </c>
      <c r="K118" s="131">
        <v>5632425</v>
      </c>
      <c r="L118" s="132">
        <v>32412679</v>
      </c>
      <c r="M118" s="132">
        <v>21500393</v>
      </c>
      <c r="N118" s="132">
        <v>17728966</v>
      </c>
      <c r="O118" s="132">
        <v>15015114</v>
      </c>
      <c r="P118" s="129">
        <v>14393214</v>
      </c>
      <c r="Q118" s="130">
        <f>SUM(K118:P118)</f>
        <v>106682791</v>
      </c>
      <c r="R118" s="133">
        <f t="shared" si="17"/>
        <v>124827043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67500</v>
      </c>
      <c r="M119" s="141">
        <v>0</v>
      </c>
      <c r="N119" s="141">
        <v>78750</v>
      </c>
      <c r="O119" s="141">
        <v>202500</v>
      </c>
      <c r="P119" s="138">
        <v>1451250</v>
      </c>
      <c r="Q119" s="139">
        <f>SUM(K119:P119)</f>
        <v>1800000</v>
      </c>
      <c r="R119" s="142">
        <f t="shared" si="17"/>
        <v>1800000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97164</v>
      </c>
      <c r="I120" s="138">
        <v>353646</v>
      </c>
      <c r="J120" s="153">
        <f>SUM(H120:I120)</f>
        <v>450810</v>
      </c>
      <c r="K120" s="140">
        <v>301653</v>
      </c>
      <c r="L120" s="141">
        <v>3755079</v>
      </c>
      <c r="M120" s="141">
        <v>2889225</v>
      </c>
      <c r="N120" s="141">
        <v>2115846</v>
      </c>
      <c r="O120" s="141">
        <v>2217438</v>
      </c>
      <c r="P120" s="138">
        <v>3139830</v>
      </c>
      <c r="Q120" s="139">
        <f>SUM(K120:P120)</f>
        <v>14419071</v>
      </c>
      <c r="R120" s="142">
        <f t="shared" si="17"/>
        <v>14869881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60840</v>
      </c>
      <c r="I121" s="138">
        <v>361800</v>
      </c>
      <c r="J121" s="153">
        <f>SUM(H121:I121)</f>
        <v>422640</v>
      </c>
      <c r="K121" s="140">
        <v>37440</v>
      </c>
      <c r="L121" s="141">
        <v>928800</v>
      </c>
      <c r="M121" s="141">
        <v>1157760</v>
      </c>
      <c r="N121" s="141">
        <v>797310</v>
      </c>
      <c r="O121" s="141">
        <v>710910</v>
      </c>
      <c r="P121" s="138">
        <v>993690</v>
      </c>
      <c r="Q121" s="139">
        <f>SUM(K121:P121)</f>
        <v>4625910</v>
      </c>
      <c r="R121" s="142">
        <f t="shared" si="17"/>
        <v>5048550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75870</v>
      </c>
      <c r="I122" s="146">
        <v>36450</v>
      </c>
      <c r="J122" s="152">
        <f>SUM(H122:I122)</f>
        <v>112320</v>
      </c>
      <c r="K122" s="148">
        <v>26820</v>
      </c>
      <c r="L122" s="149">
        <v>464670</v>
      </c>
      <c r="M122" s="149">
        <v>273060</v>
      </c>
      <c r="N122" s="149">
        <v>180000</v>
      </c>
      <c r="O122" s="149">
        <v>182430</v>
      </c>
      <c r="P122" s="146">
        <v>332730</v>
      </c>
      <c r="Q122" s="147">
        <f>SUM(K122:P122)</f>
        <v>1459710</v>
      </c>
      <c r="R122" s="150">
        <f t="shared" si="17"/>
        <v>1572030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Q123">SUM(H124:H125)</f>
        <v>10455048</v>
      </c>
      <c r="I123" s="117">
        <f t="shared" si="18"/>
        <v>10530567</v>
      </c>
      <c r="J123" s="118">
        <f t="shared" si="18"/>
        <v>20985615</v>
      </c>
      <c r="K123" s="119">
        <f t="shared" si="18"/>
        <v>5851125</v>
      </c>
      <c r="L123" s="120">
        <f t="shared" si="18"/>
        <v>62767966</v>
      </c>
      <c r="M123" s="120">
        <f t="shared" si="18"/>
        <v>57233083</v>
      </c>
      <c r="N123" s="120">
        <f t="shared" si="18"/>
        <v>41690861</v>
      </c>
      <c r="O123" s="120">
        <f t="shared" si="18"/>
        <v>30924513</v>
      </c>
      <c r="P123" s="121">
        <f t="shared" si="18"/>
        <v>19231677</v>
      </c>
      <c r="Q123" s="122">
        <f t="shared" si="18"/>
        <v>217699225</v>
      </c>
      <c r="R123" s="123">
        <f>SUM(R124:R125)</f>
        <v>238684840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5850972</v>
      </c>
      <c r="I124" s="129">
        <v>4348305</v>
      </c>
      <c r="J124" s="151">
        <f>SUM(H124:I124)</f>
        <v>10199277</v>
      </c>
      <c r="K124" s="131">
        <v>3123306</v>
      </c>
      <c r="L124" s="132">
        <v>32539711</v>
      </c>
      <c r="M124" s="132">
        <v>28886759</v>
      </c>
      <c r="N124" s="132">
        <v>21316437</v>
      </c>
      <c r="O124" s="132">
        <v>15937191</v>
      </c>
      <c r="P124" s="129">
        <v>10306692</v>
      </c>
      <c r="Q124" s="130">
        <f>SUM(K124:P124)</f>
        <v>112110096</v>
      </c>
      <c r="R124" s="133">
        <f>SUM(J124,Q124)</f>
        <v>122309373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4604076</v>
      </c>
      <c r="I125" s="146">
        <v>6182262</v>
      </c>
      <c r="J125" s="152">
        <f>SUM(H125:I125)</f>
        <v>10786338</v>
      </c>
      <c r="K125" s="148">
        <v>2727819</v>
      </c>
      <c r="L125" s="149">
        <v>30228255</v>
      </c>
      <c r="M125" s="149">
        <v>28346324</v>
      </c>
      <c r="N125" s="149">
        <v>20374424</v>
      </c>
      <c r="O125" s="149">
        <v>14987322</v>
      </c>
      <c r="P125" s="146">
        <v>8924985</v>
      </c>
      <c r="Q125" s="147">
        <f>SUM(K125:P125)</f>
        <v>105589129</v>
      </c>
      <c r="R125" s="150">
        <f>SUM(J125,Q125)</f>
        <v>116375467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Q126">SUM(H127:H129)</f>
        <v>23409</v>
      </c>
      <c r="I126" s="117">
        <f t="shared" si="19"/>
        <v>116379</v>
      </c>
      <c r="J126" s="118">
        <f t="shared" si="19"/>
        <v>139788</v>
      </c>
      <c r="K126" s="119">
        <f t="shared" si="19"/>
        <v>27864</v>
      </c>
      <c r="L126" s="120">
        <f t="shared" si="19"/>
        <v>3625011</v>
      </c>
      <c r="M126" s="120">
        <f t="shared" si="19"/>
        <v>6890346</v>
      </c>
      <c r="N126" s="120">
        <f t="shared" si="19"/>
        <v>7787601</v>
      </c>
      <c r="O126" s="120">
        <f t="shared" si="19"/>
        <v>8015328</v>
      </c>
      <c r="P126" s="121">
        <f t="shared" si="19"/>
        <v>6594435</v>
      </c>
      <c r="Q126" s="122">
        <f t="shared" si="19"/>
        <v>32940585</v>
      </c>
      <c r="R126" s="123">
        <f>SUM(R127:R129)</f>
        <v>33080373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23409</v>
      </c>
      <c r="I127" s="129">
        <v>56187</v>
      </c>
      <c r="J127" s="151">
        <f>SUM(H127:I127)</f>
        <v>79596</v>
      </c>
      <c r="K127" s="131">
        <v>0</v>
      </c>
      <c r="L127" s="132">
        <v>1776609</v>
      </c>
      <c r="M127" s="132">
        <v>3972267</v>
      </c>
      <c r="N127" s="132">
        <v>3933774</v>
      </c>
      <c r="O127" s="132">
        <v>3666357</v>
      </c>
      <c r="P127" s="129">
        <v>3132630</v>
      </c>
      <c r="Q127" s="130">
        <f>SUM(K127:P127)</f>
        <v>16481637</v>
      </c>
      <c r="R127" s="133">
        <f>SUM(J127,Q127)</f>
        <v>16561233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0</v>
      </c>
      <c r="I128" s="138">
        <v>60192</v>
      </c>
      <c r="J128" s="153">
        <f>SUM(H128:I128)</f>
        <v>60192</v>
      </c>
      <c r="K128" s="140">
        <v>27864</v>
      </c>
      <c r="L128" s="141">
        <v>1585179</v>
      </c>
      <c r="M128" s="141">
        <v>2598129</v>
      </c>
      <c r="N128" s="141">
        <v>3434589</v>
      </c>
      <c r="O128" s="141">
        <v>3625722</v>
      </c>
      <c r="P128" s="138">
        <v>2935440</v>
      </c>
      <c r="Q128" s="139">
        <f>SUM(K128:P128)</f>
        <v>14206923</v>
      </c>
      <c r="R128" s="142">
        <f>SUM(J128,Q128)</f>
        <v>14267115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263223</v>
      </c>
      <c r="M129" s="149">
        <v>319950</v>
      </c>
      <c r="N129" s="149">
        <v>419238</v>
      </c>
      <c r="O129" s="149">
        <v>723249</v>
      </c>
      <c r="P129" s="146">
        <v>526365</v>
      </c>
      <c r="Q129" s="147">
        <f>SUM(K129:P129)</f>
        <v>2252025</v>
      </c>
      <c r="R129" s="150">
        <f>SUM(J129,Q129)</f>
        <v>2252025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Q130">SUM(H131:H133)</f>
        <v>3399813</v>
      </c>
      <c r="I130" s="117">
        <f t="shared" si="20"/>
        <v>2083410</v>
      </c>
      <c r="J130" s="118">
        <f t="shared" si="20"/>
        <v>5483223</v>
      </c>
      <c r="K130" s="119">
        <f t="shared" si="20"/>
        <v>840893</v>
      </c>
      <c r="L130" s="120">
        <f t="shared" si="20"/>
        <v>4028923</v>
      </c>
      <c r="M130" s="120">
        <f t="shared" si="20"/>
        <v>6635956</v>
      </c>
      <c r="N130" s="120">
        <f t="shared" si="20"/>
        <v>5467821</v>
      </c>
      <c r="O130" s="120">
        <f t="shared" si="20"/>
        <v>3988541</v>
      </c>
      <c r="P130" s="121">
        <f t="shared" si="20"/>
        <v>4270785</v>
      </c>
      <c r="Q130" s="122">
        <f t="shared" si="20"/>
        <v>25232919</v>
      </c>
      <c r="R130" s="123">
        <f>SUM(R131:R133)</f>
        <v>30716142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1393920</v>
      </c>
      <c r="I131" s="129">
        <v>1009062</v>
      </c>
      <c r="J131" s="151">
        <f>SUM(H131:I131)</f>
        <v>2402982</v>
      </c>
      <c r="K131" s="131">
        <v>456570</v>
      </c>
      <c r="L131" s="132">
        <v>2004342</v>
      </c>
      <c r="M131" s="132">
        <v>5311548</v>
      </c>
      <c r="N131" s="132">
        <v>4520871</v>
      </c>
      <c r="O131" s="132">
        <v>3758823</v>
      </c>
      <c r="P131" s="129">
        <v>3937032</v>
      </c>
      <c r="Q131" s="130">
        <f>SUM(K131:P131)</f>
        <v>19989186</v>
      </c>
      <c r="R131" s="133">
        <f>SUM(J131,Q131)</f>
        <v>22392168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285838</v>
      </c>
      <c r="I132" s="138">
        <v>244166</v>
      </c>
      <c r="J132" s="153">
        <f>SUM(H132:I132)</f>
        <v>530004</v>
      </c>
      <c r="K132" s="140">
        <v>120392</v>
      </c>
      <c r="L132" s="141">
        <v>469802</v>
      </c>
      <c r="M132" s="141">
        <v>324900</v>
      </c>
      <c r="N132" s="141">
        <v>405117</v>
      </c>
      <c r="O132" s="141">
        <v>216016</v>
      </c>
      <c r="P132" s="138">
        <v>71252</v>
      </c>
      <c r="Q132" s="139">
        <f>SUM(K132:P132)</f>
        <v>1607479</v>
      </c>
      <c r="R132" s="142">
        <f>SUM(J132,Q132)</f>
        <v>2137483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1720055</v>
      </c>
      <c r="I133" s="146">
        <v>830182</v>
      </c>
      <c r="J133" s="152">
        <f>SUM(H133:I133)</f>
        <v>2550237</v>
      </c>
      <c r="K133" s="148">
        <v>263931</v>
      </c>
      <c r="L133" s="149">
        <v>1554779</v>
      </c>
      <c r="M133" s="149">
        <v>999508</v>
      </c>
      <c r="N133" s="149">
        <v>541833</v>
      </c>
      <c r="O133" s="149">
        <v>13702</v>
      </c>
      <c r="P133" s="146">
        <v>262501</v>
      </c>
      <c r="Q133" s="147">
        <f>SUM(K133:P133)</f>
        <v>3636254</v>
      </c>
      <c r="R133" s="150">
        <f>SUM(J133,Q133)</f>
        <v>6186491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1917988</v>
      </c>
      <c r="I134" s="117">
        <v>2452464</v>
      </c>
      <c r="J134" s="118">
        <f>SUM(H134:I134)</f>
        <v>4370452</v>
      </c>
      <c r="K134" s="119">
        <v>521640</v>
      </c>
      <c r="L134" s="120">
        <v>11073173</v>
      </c>
      <c r="M134" s="120">
        <v>6450966</v>
      </c>
      <c r="N134" s="120">
        <v>4901850</v>
      </c>
      <c r="O134" s="120">
        <v>3095378</v>
      </c>
      <c r="P134" s="121">
        <v>510030</v>
      </c>
      <c r="Q134" s="122">
        <f>SUM(K134:P134)</f>
        <v>26553037</v>
      </c>
      <c r="R134" s="123">
        <f>SUM(J134,Q134)</f>
        <v>30923489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4986850</v>
      </c>
      <c r="I135" s="117">
        <v>2045000</v>
      </c>
      <c r="J135" s="118">
        <f>SUM(H135:I135)</f>
        <v>7031850</v>
      </c>
      <c r="K135" s="119">
        <v>4012110</v>
      </c>
      <c r="L135" s="120">
        <v>15994220</v>
      </c>
      <c r="M135" s="120">
        <v>10591580</v>
      </c>
      <c r="N135" s="120">
        <v>7890814</v>
      </c>
      <c r="O135" s="120">
        <v>5177880</v>
      </c>
      <c r="P135" s="121">
        <v>3713680</v>
      </c>
      <c r="Q135" s="122">
        <f>SUM(K135:P135)</f>
        <v>47380284</v>
      </c>
      <c r="R135" s="123">
        <f>SUM(J135,Q135)</f>
        <v>54412134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Q136">SUM(H137:H142)</f>
        <v>0</v>
      </c>
      <c r="I136" s="117">
        <f t="shared" si="21"/>
        <v>179496</v>
      </c>
      <c r="J136" s="118">
        <f t="shared" si="21"/>
        <v>179496</v>
      </c>
      <c r="K136" s="119">
        <f t="shared" si="21"/>
        <v>30960</v>
      </c>
      <c r="L136" s="120">
        <f t="shared" si="21"/>
        <v>29689785</v>
      </c>
      <c r="M136" s="120">
        <f t="shared" si="21"/>
        <v>34316964</v>
      </c>
      <c r="N136" s="120">
        <f t="shared" si="21"/>
        <v>28209699</v>
      </c>
      <c r="O136" s="120">
        <f t="shared" si="21"/>
        <v>15680376</v>
      </c>
      <c r="P136" s="121">
        <f t="shared" si="21"/>
        <v>6656166</v>
      </c>
      <c r="Q136" s="122">
        <f t="shared" si="21"/>
        <v>114583950</v>
      </c>
      <c r="R136" s="123">
        <f>SUM(R137:R142)</f>
        <v>114763446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0</v>
      </c>
      <c r="M137" s="132">
        <v>0</v>
      </c>
      <c r="N137" s="132">
        <v>0</v>
      </c>
      <c r="O137" s="132">
        <v>0</v>
      </c>
      <c r="P137" s="129">
        <v>0</v>
      </c>
      <c r="Q137" s="130">
        <f aca="true" t="shared" si="22" ref="Q137:Q142">SUM(K137:P137)</f>
        <v>0</v>
      </c>
      <c r="R137" s="133">
        <f aca="true" t="shared" si="23" ref="R137:R142">SUM(J137,Q137)</f>
        <v>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0</v>
      </c>
      <c r="I138" s="138">
        <v>0</v>
      </c>
      <c r="J138" s="153">
        <f>SUM(H138:I138)</f>
        <v>0</v>
      </c>
      <c r="K138" s="140">
        <v>30960</v>
      </c>
      <c r="L138" s="141">
        <v>1252458</v>
      </c>
      <c r="M138" s="141">
        <v>1972737</v>
      </c>
      <c r="N138" s="141">
        <v>1131165</v>
      </c>
      <c r="O138" s="141">
        <v>927099</v>
      </c>
      <c r="P138" s="138">
        <v>752940</v>
      </c>
      <c r="Q138" s="139">
        <f t="shared" si="22"/>
        <v>6067359</v>
      </c>
      <c r="R138" s="142">
        <f t="shared" si="23"/>
        <v>6067359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0</v>
      </c>
      <c r="M139" s="141">
        <v>0</v>
      </c>
      <c r="N139" s="141">
        <v>0</v>
      </c>
      <c r="O139" s="141">
        <v>0</v>
      </c>
      <c r="P139" s="138">
        <v>0</v>
      </c>
      <c r="Q139" s="139">
        <f t="shared" si="22"/>
        <v>0</v>
      </c>
      <c r="R139" s="142">
        <f t="shared" si="23"/>
        <v>0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179496</v>
      </c>
      <c r="J140" s="153">
        <f>SUM(H140:I140)</f>
        <v>179496</v>
      </c>
      <c r="K140" s="163"/>
      <c r="L140" s="141">
        <v>28437327</v>
      </c>
      <c r="M140" s="141">
        <v>32344227</v>
      </c>
      <c r="N140" s="141">
        <v>27078534</v>
      </c>
      <c r="O140" s="141">
        <v>14753277</v>
      </c>
      <c r="P140" s="138">
        <v>5903226</v>
      </c>
      <c r="Q140" s="139">
        <f t="shared" si="22"/>
        <v>108516591</v>
      </c>
      <c r="R140" s="142">
        <f t="shared" si="23"/>
        <v>108696087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Q143">SUM(L144:L146)</f>
        <v>19484660</v>
      </c>
      <c r="M143" s="120">
        <f t="shared" si="24"/>
        <v>33520871</v>
      </c>
      <c r="N143" s="120">
        <f t="shared" si="24"/>
        <v>100608540</v>
      </c>
      <c r="O143" s="120">
        <f t="shared" si="24"/>
        <v>174081154</v>
      </c>
      <c r="P143" s="121">
        <f t="shared" si="24"/>
        <v>293850792</v>
      </c>
      <c r="Q143" s="122">
        <f t="shared" si="24"/>
        <v>621546017</v>
      </c>
      <c r="R143" s="123">
        <f>SUM(R144:R146)</f>
        <v>621546017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6287802</v>
      </c>
      <c r="M144" s="132">
        <v>9709859</v>
      </c>
      <c r="N144" s="132">
        <v>26471085</v>
      </c>
      <c r="O144" s="132">
        <v>47051437</v>
      </c>
      <c r="P144" s="129">
        <v>48888891</v>
      </c>
      <c r="Q144" s="130">
        <f>SUM(K144:P144)</f>
        <v>138409074</v>
      </c>
      <c r="R144" s="133">
        <f>SUM(J144,Q144)</f>
        <v>138409074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9268853</v>
      </c>
      <c r="M145" s="141">
        <v>14848731</v>
      </c>
      <c r="N145" s="141">
        <v>27088101</v>
      </c>
      <c r="O145" s="141">
        <v>24385914</v>
      </c>
      <c r="P145" s="138">
        <v>19176174</v>
      </c>
      <c r="Q145" s="139">
        <f>SUM(K145:P145)</f>
        <v>94767773</v>
      </c>
      <c r="R145" s="142">
        <f>SUM(J145,Q145)</f>
        <v>94767773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3928005</v>
      </c>
      <c r="M146" s="149">
        <v>8962281</v>
      </c>
      <c r="N146" s="149">
        <v>47049354</v>
      </c>
      <c r="O146" s="149">
        <v>102643803</v>
      </c>
      <c r="P146" s="146">
        <v>225785727</v>
      </c>
      <c r="Q146" s="147">
        <f>SUM(K146:P146)</f>
        <v>388369170</v>
      </c>
      <c r="R146" s="150">
        <f>SUM(J146,Q146)</f>
        <v>388369170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Q147">SUM(H116,H136,H143)</f>
        <v>33127067</v>
      </c>
      <c r="I147" s="117">
        <f t="shared" si="25"/>
        <v>24193379</v>
      </c>
      <c r="J147" s="118">
        <f t="shared" si="25"/>
        <v>57320446</v>
      </c>
      <c r="K147" s="119">
        <f t="shared" si="25"/>
        <v>17282930</v>
      </c>
      <c r="L147" s="120">
        <f t="shared" si="25"/>
        <v>184292466</v>
      </c>
      <c r="M147" s="120">
        <f t="shared" si="25"/>
        <v>181460204</v>
      </c>
      <c r="N147" s="120">
        <f t="shared" si="25"/>
        <v>217458058</v>
      </c>
      <c r="O147" s="120">
        <f t="shared" si="25"/>
        <v>259291562</v>
      </c>
      <c r="P147" s="121">
        <f t="shared" si="25"/>
        <v>355138279</v>
      </c>
      <c r="Q147" s="122">
        <f t="shared" si="25"/>
        <v>1214923499</v>
      </c>
      <c r="R147" s="123">
        <f>SUM(R116,R136,R143)</f>
        <v>1272243945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110</v>
      </c>
      <c r="J1" s="211" t="s">
        <v>0</v>
      </c>
      <c r="K1" s="212"/>
      <c r="L1" s="212"/>
      <c r="M1" s="212"/>
      <c r="N1" s="212"/>
      <c r="O1" s="213"/>
      <c r="P1" s="214">
        <v>39730</v>
      </c>
      <c r="Q1" s="214"/>
      <c r="R1" s="176" t="s">
        <v>66</v>
      </c>
    </row>
    <row r="2" ht="16.5" customHeight="1" thickTop="1">
      <c r="A2" s="178" t="s">
        <v>107</v>
      </c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111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37451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37478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74929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平成２０年（２００８年）２月末日現在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2831</v>
      </c>
      <c r="I14" s="32">
        <f>I15+I16</f>
        <v>1109</v>
      </c>
      <c r="J14" s="33">
        <f>SUM(H14:I14)</f>
        <v>3940</v>
      </c>
      <c r="K14" s="34">
        <f aca="true" t="shared" si="0" ref="K14:P14">K15+K16</f>
        <v>0</v>
      </c>
      <c r="L14" s="35">
        <f t="shared" si="0"/>
        <v>2731</v>
      </c>
      <c r="M14" s="35">
        <f t="shared" si="0"/>
        <v>1938</v>
      </c>
      <c r="N14" s="35">
        <f t="shared" si="0"/>
        <v>1741</v>
      </c>
      <c r="O14" s="35">
        <f t="shared" si="0"/>
        <v>1634</v>
      </c>
      <c r="P14" s="36">
        <f t="shared" si="0"/>
        <v>2008</v>
      </c>
      <c r="Q14" s="37">
        <f>SUM(K14:P14)</f>
        <v>10052</v>
      </c>
      <c r="R14" s="38">
        <f>J14+Q14</f>
        <v>13992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464</v>
      </c>
      <c r="I15" s="42">
        <v>213</v>
      </c>
      <c r="J15" s="43">
        <f>SUM(H15:I15)</f>
        <v>677</v>
      </c>
      <c r="K15" s="44">
        <v>0</v>
      </c>
      <c r="L15" s="45">
        <v>385</v>
      </c>
      <c r="M15" s="45">
        <v>311</v>
      </c>
      <c r="N15" s="45">
        <v>246</v>
      </c>
      <c r="O15" s="45">
        <v>187</v>
      </c>
      <c r="P15" s="42">
        <v>268</v>
      </c>
      <c r="Q15" s="43">
        <f>SUM(K15:P15)</f>
        <v>1397</v>
      </c>
      <c r="R15" s="46">
        <f>J15+Q15</f>
        <v>2074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2367</v>
      </c>
      <c r="I16" s="50">
        <v>896</v>
      </c>
      <c r="J16" s="51">
        <f>SUM(H16:I16)</f>
        <v>3263</v>
      </c>
      <c r="K16" s="52">
        <v>0</v>
      </c>
      <c r="L16" s="53">
        <v>2346</v>
      </c>
      <c r="M16" s="53">
        <v>1627</v>
      </c>
      <c r="N16" s="53">
        <v>1495</v>
      </c>
      <c r="O16" s="53">
        <v>1447</v>
      </c>
      <c r="P16" s="50">
        <v>1740</v>
      </c>
      <c r="Q16" s="51">
        <f>SUM(K16:P16)</f>
        <v>8655</v>
      </c>
      <c r="R16" s="54">
        <f>J16+Q16</f>
        <v>11918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78</v>
      </c>
      <c r="I17" s="32">
        <v>54</v>
      </c>
      <c r="J17" s="33">
        <f>SUM(H17:I17)</f>
        <v>132</v>
      </c>
      <c r="K17" s="34">
        <v>0</v>
      </c>
      <c r="L17" s="35">
        <v>99</v>
      </c>
      <c r="M17" s="35">
        <v>86</v>
      </c>
      <c r="N17" s="35">
        <v>53</v>
      </c>
      <c r="O17" s="35">
        <v>52</v>
      </c>
      <c r="P17" s="36">
        <v>64</v>
      </c>
      <c r="Q17" s="57">
        <f>SUM(K17:P17)</f>
        <v>354</v>
      </c>
      <c r="R17" s="58">
        <f>J17+Q17</f>
        <v>486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2909</v>
      </c>
      <c r="I18" s="60">
        <f>I14+I17</f>
        <v>1163</v>
      </c>
      <c r="J18" s="61">
        <f>SUM(H18:I18)</f>
        <v>4072</v>
      </c>
      <c r="K18" s="62">
        <f aca="true" t="shared" si="1" ref="K18:P18">K14+K17</f>
        <v>0</v>
      </c>
      <c r="L18" s="63">
        <f t="shared" si="1"/>
        <v>2830</v>
      </c>
      <c r="M18" s="63">
        <f t="shared" si="1"/>
        <v>2024</v>
      </c>
      <c r="N18" s="63">
        <f t="shared" si="1"/>
        <v>1794</v>
      </c>
      <c r="O18" s="63">
        <f t="shared" si="1"/>
        <v>1686</v>
      </c>
      <c r="P18" s="60">
        <f t="shared" si="1"/>
        <v>2072</v>
      </c>
      <c r="Q18" s="61">
        <f>SUM(K18:P18)</f>
        <v>10406</v>
      </c>
      <c r="R18" s="64">
        <f>J18+Q18</f>
        <v>14478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112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1585</v>
      </c>
      <c r="I25" s="73">
        <v>640</v>
      </c>
      <c r="J25" s="74">
        <f>SUM(H25:I25)</f>
        <v>2225</v>
      </c>
      <c r="K25" s="75">
        <v>1</v>
      </c>
      <c r="L25" s="76">
        <v>1723</v>
      </c>
      <c r="M25" s="76">
        <v>1103</v>
      </c>
      <c r="N25" s="76">
        <v>751</v>
      </c>
      <c r="O25" s="76">
        <v>508</v>
      </c>
      <c r="P25" s="77">
        <v>299</v>
      </c>
      <c r="Q25" s="78">
        <f>SUM(K25:P25)</f>
        <v>4385</v>
      </c>
      <c r="R25" s="79">
        <f>J25+Q25</f>
        <v>6610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28</v>
      </c>
      <c r="I26" s="82">
        <v>25</v>
      </c>
      <c r="J26" s="83">
        <f>SUM(H26:I26)</f>
        <v>53</v>
      </c>
      <c r="K26" s="84">
        <v>0</v>
      </c>
      <c r="L26" s="85">
        <v>49</v>
      </c>
      <c r="M26" s="85">
        <v>57</v>
      </c>
      <c r="N26" s="85">
        <v>28</v>
      </c>
      <c r="O26" s="85">
        <v>21</v>
      </c>
      <c r="P26" s="86">
        <v>20</v>
      </c>
      <c r="Q26" s="87">
        <f>SUM(K26:P26)</f>
        <v>175</v>
      </c>
      <c r="R26" s="88">
        <f>J26+Q26</f>
        <v>228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>H25+H26</f>
        <v>1613</v>
      </c>
      <c r="I27" s="60">
        <f>I25+I26</f>
        <v>665</v>
      </c>
      <c r="J27" s="61">
        <f>SUM(H27:I27)</f>
        <v>2278</v>
      </c>
      <c r="K27" s="62">
        <f aca="true" t="shared" si="2" ref="K27:P27">K25+K26</f>
        <v>1</v>
      </c>
      <c r="L27" s="63">
        <f t="shared" si="2"/>
        <v>1772</v>
      </c>
      <c r="M27" s="63">
        <f t="shared" si="2"/>
        <v>1160</v>
      </c>
      <c r="N27" s="63">
        <f t="shared" si="2"/>
        <v>779</v>
      </c>
      <c r="O27" s="63">
        <f t="shared" si="2"/>
        <v>529</v>
      </c>
      <c r="P27" s="60">
        <f t="shared" si="2"/>
        <v>319</v>
      </c>
      <c r="Q27" s="61">
        <f>SUM(K27:P27)</f>
        <v>4560</v>
      </c>
      <c r="R27" s="64">
        <f>J27+Q27</f>
        <v>6838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平成２０年（２００８年）２月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21</v>
      </c>
      <c r="I34" s="73">
        <v>3</v>
      </c>
      <c r="J34" s="74">
        <f>SUM(H34:I34)</f>
        <v>24</v>
      </c>
      <c r="K34" s="75">
        <v>0</v>
      </c>
      <c r="L34" s="76">
        <v>207</v>
      </c>
      <c r="M34" s="76">
        <v>227</v>
      </c>
      <c r="N34" s="76">
        <v>234</v>
      </c>
      <c r="O34" s="76">
        <v>121</v>
      </c>
      <c r="P34" s="77">
        <v>41</v>
      </c>
      <c r="Q34" s="93">
        <f>SUM(K34:P34)</f>
        <v>830</v>
      </c>
      <c r="R34" s="94">
        <f>J34+Q34</f>
        <v>854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3</v>
      </c>
      <c r="M35" s="85">
        <v>1</v>
      </c>
      <c r="N35" s="85">
        <v>1</v>
      </c>
      <c r="O35" s="85">
        <v>1</v>
      </c>
      <c r="P35" s="86">
        <v>1</v>
      </c>
      <c r="Q35" s="95">
        <f>SUM(K35:P35)</f>
        <v>7</v>
      </c>
      <c r="R35" s="96">
        <f>J35+Q35</f>
        <v>7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21</v>
      </c>
      <c r="I36" s="60">
        <f>I34+I35</f>
        <v>3</v>
      </c>
      <c r="J36" s="61">
        <f>SUM(H36:I36)</f>
        <v>24</v>
      </c>
      <c r="K36" s="62">
        <f aca="true" t="shared" si="3" ref="K36:P36">K34+K35</f>
        <v>0</v>
      </c>
      <c r="L36" s="63">
        <f t="shared" si="3"/>
        <v>210</v>
      </c>
      <c r="M36" s="63">
        <f t="shared" si="3"/>
        <v>228</v>
      </c>
      <c r="N36" s="63">
        <f t="shared" si="3"/>
        <v>235</v>
      </c>
      <c r="O36" s="63">
        <f t="shared" si="3"/>
        <v>122</v>
      </c>
      <c r="P36" s="60">
        <f t="shared" si="3"/>
        <v>42</v>
      </c>
      <c r="Q36" s="90">
        <f>SUM(K36:P36)</f>
        <v>837</v>
      </c>
      <c r="R36" s="91">
        <f>J36+Q36</f>
        <v>861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平成２０年（２００８年）２月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31</v>
      </c>
      <c r="L43" s="76">
        <v>54</v>
      </c>
      <c r="M43" s="76">
        <v>173</v>
      </c>
      <c r="N43" s="76">
        <v>234</v>
      </c>
      <c r="O43" s="77">
        <v>248</v>
      </c>
      <c r="P43" s="93">
        <f>SUM(K43:O43)</f>
        <v>740</v>
      </c>
      <c r="Q43" s="94">
        <f>J43+P43</f>
        <v>740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5</v>
      </c>
      <c r="O44" s="86">
        <v>4</v>
      </c>
      <c r="P44" s="95">
        <f>SUM(K44:O44)</f>
        <v>10</v>
      </c>
      <c r="Q44" s="96">
        <f>J44+P44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31</v>
      </c>
      <c r="L45" s="63">
        <f>L43+L44</f>
        <v>55</v>
      </c>
      <c r="M45" s="63">
        <f>M43+M44</f>
        <v>173</v>
      </c>
      <c r="N45" s="63">
        <f>N43+N44</f>
        <v>239</v>
      </c>
      <c r="O45" s="60">
        <f>O43+O44</f>
        <v>252</v>
      </c>
      <c r="P45" s="90">
        <f>SUM(K45:O45)</f>
        <v>750</v>
      </c>
      <c r="Q45" s="91">
        <f>J45+P45</f>
        <v>750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平成２０年（２００８年）２月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52</v>
      </c>
      <c r="L51" s="76">
        <v>78</v>
      </c>
      <c r="M51" s="76">
        <v>122</v>
      </c>
      <c r="N51" s="76">
        <v>127</v>
      </c>
      <c r="O51" s="77">
        <v>80</v>
      </c>
      <c r="P51" s="93">
        <f>SUM(K51:O51)</f>
        <v>459</v>
      </c>
      <c r="Q51" s="94">
        <f>J51+P51</f>
        <v>459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2</v>
      </c>
      <c r="O52" s="86">
        <v>2</v>
      </c>
      <c r="P52" s="95">
        <f>SUM(K52:O52)</f>
        <v>8</v>
      </c>
      <c r="Q52" s="96">
        <f>J52+P52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52</v>
      </c>
      <c r="L53" s="63">
        <f>L51+L52</f>
        <v>79</v>
      </c>
      <c r="M53" s="63">
        <f>M51+M52</f>
        <v>125</v>
      </c>
      <c r="N53" s="63">
        <f>N51+N52</f>
        <v>129</v>
      </c>
      <c r="O53" s="60">
        <f>O51+O52</f>
        <v>82</v>
      </c>
      <c r="P53" s="90">
        <f>SUM(K53:O53)</f>
        <v>467</v>
      </c>
      <c r="Q53" s="91">
        <f>J53+P53</f>
        <v>467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平成２０年（２００８年）２月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13</v>
      </c>
      <c r="L59" s="76">
        <v>36</v>
      </c>
      <c r="M59" s="76">
        <v>132</v>
      </c>
      <c r="N59" s="76">
        <v>273</v>
      </c>
      <c r="O59" s="77">
        <v>647</v>
      </c>
      <c r="P59" s="93">
        <f>SUM(K59:O59)</f>
        <v>1101</v>
      </c>
      <c r="Q59" s="94">
        <f>J59+P59</f>
        <v>1101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4</v>
      </c>
      <c r="N60" s="85">
        <v>4</v>
      </c>
      <c r="O60" s="86">
        <v>14</v>
      </c>
      <c r="P60" s="95">
        <f>SUM(K60:O60)</f>
        <v>22</v>
      </c>
      <c r="Q60" s="96">
        <f>J60+P60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13</v>
      </c>
      <c r="L61" s="63">
        <f>L59+L60</f>
        <v>36</v>
      </c>
      <c r="M61" s="63">
        <f>M59+M60</f>
        <v>136</v>
      </c>
      <c r="N61" s="63">
        <f>N59+N60</f>
        <v>277</v>
      </c>
      <c r="O61" s="60">
        <f>O59+O60</f>
        <v>661</v>
      </c>
      <c r="P61" s="90">
        <f>SUM(K61:O61)</f>
        <v>1123</v>
      </c>
      <c r="Q61" s="91">
        <f>J61+P61</f>
        <v>1123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平成２０年（２００８年）２月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3755</v>
      </c>
      <c r="I79" s="117">
        <f t="shared" si="4"/>
        <v>1736</v>
      </c>
      <c r="J79" s="118">
        <f t="shared" si="4"/>
        <v>5491</v>
      </c>
      <c r="K79" s="119">
        <f t="shared" si="4"/>
        <v>1</v>
      </c>
      <c r="L79" s="120">
        <f t="shared" si="4"/>
        <v>4792</v>
      </c>
      <c r="M79" s="120">
        <f t="shared" si="4"/>
        <v>3687</v>
      </c>
      <c r="N79" s="120">
        <f t="shared" si="4"/>
        <v>2573</v>
      </c>
      <c r="O79" s="120">
        <f t="shared" si="4"/>
        <v>1843</v>
      </c>
      <c r="P79" s="121">
        <f t="shared" si="4"/>
        <v>1282</v>
      </c>
      <c r="Q79" s="122">
        <f t="shared" si="4"/>
        <v>14178</v>
      </c>
      <c r="R79" s="123">
        <f t="shared" si="4"/>
        <v>19669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1106</v>
      </c>
      <c r="I80" s="117">
        <f t="shared" si="5"/>
        <v>421</v>
      </c>
      <c r="J80" s="118">
        <f t="shared" si="5"/>
        <v>1527</v>
      </c>
      <c r="K80" s="119">
        <f t="shared" si="5"/>
        <v>0</v>
      </c>
      <c r="L80" s="120">
        <f t="shared" si="5"/>
        <v>1149</v>
      </c>
      <c r="M80" s="120">
        <f t="shared" si="5"/>
        <v>764</v>
      </c>
      <c r="N80" s="120">
        <f t="shared" si="5"/>
        <v>440</v>
      </c>
      <c r="O80" s="120">
        <f t="shared" si="5"/>
        <v>400</v>
      </c>
      <c r="P80" s="121">
        <f t="shared" si="5"/>
        <v>371</v>
      </c>
      <c r="Q80" s="122">
        <f t="shared" si="5"/>
        <v>3124</v>
      </c>
      <c r="R80" s="123">
        <f aca="true" t="shared" si="6" ref="R80:R85">SUM(J80,Q80)</f>
        <v>4651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1063</v>
      </c>
      <c r="I81" s="129">
        <v>391</v>
      </c>
      <c r="J81" s="130">
        <f>SUM(H81:I81)</f>
        <v>1454</v>
      </c>
      <c r="K81" s="131">
        <v>0</v>
      </c>
      <c r="L81" s="132">
        <v>947</v>
      </c>
      <c r="M81" s="132">
        <v>566</v>
      </c>
      <c r="N81" s="132">
        <v>283</v>
      </c>
      <c r="O81" s="132">
        <v>244</v>
      </c>
      <c r="P81" s="129">
        <v>188</v>
      </c>
      <c r="Q81" s="130">
        <f>SUM(K81:P81)</f>
        <v>2228</v>
      </c>
      <c r="R81" s="133">
        <f t="shared" si="6"/>
        <v>3682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1</v>
      </c>
      <c r="M82" s="141">
        <v>1</v>
      </c>
      <c r="N82" s="141">
        <v>4</v>
      </c>
      <c r="O82" s="141">
        <v>9</v>
      </c>
      <c r="P82" s="138">
        <v>35</v>
      </c>
      <c r="Q82" s="139">
        <f>SUM(K82:P82)</f>
        <v>50</v>
      </c>
      <c r="R82" s="142">
        <f t="shared" si="6"/>
        <v>50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24</v>
      </c>
      <c r="I83" s="138">
        <v>10</v>
      </c>
      <c r="J83" s="139">
        <f>SUM(H83:I83)</f>
        <v>34</v>
      </c>
      <c r="K83" s="140">
        <v>0</v>
      </c>
      <c r="L83" s="141">
        <v>115</v>
      </c>
      <c r="M83" s="141">
        <v>102</v>
      </c>
      <c r="N83" s="141">
        <v>75</v>
      </c>
      <c r="O83" s="141">
        <v>70</v>
      </c>
      <c r="P83" s="138">
        <v>73</v>
      </c>
      <c r="Q83" s="139">
        <f>SUM(K83:P83)</f>
        <v>435</v>
      </c>
      <c r="R83" s="142">
        <f t="shared" si="6"/>
        <v>469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3</v>
      </c>
      <c r="I84" s="138">
        <v>12</v>
      </c>
      <c r="J84" s="139">
        <f>SUM(H84:I84)</f>
        <v>15</v>
      </c>
      <c r="K84" s="140">
        <v>0</v>
      </c>
      <c r="L84" s="141">
        <v>38</v>
      </c>
      <c r="M84" s="141">
        <v>54</v>
      </c>
      <c r="N84" s="141">
        <v>43</v>
      </c>
      <c r="O84" s="141">
        <v>42</v>
      </c>
      <c r="P84" s="138">
        <v>37</v>
      </c>
      <c r="Q84" s="139">
        <f>SUM(K84:P84)</f>
        <v>214</v>
      </c>
      <c r="R84" s="142">
        <f t="shared" si="6"/>
        <v>229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16</v>
      </c>
      <c r="I85" s="146">
        <v>8</v>
      </c>
      <c r="J85" s="147">
        <f>SUM(H85:I85)</f>
        <v>24</v>
      </c>
      <c r="K85" s="148">
        <v>0</v>
      </c>
      <c r="L85" s="149">
        <v>48</v>
      </c>
      <c r="M85" s="149">
        <v>41</v>
      </c>
      <c r="N85" s="149">
        <v>35</v>
      </c>
      <c r="O85" s="149">
        <v>35</v>
      </c>
      <c r="P85" s="146">
        <v>38</v>
      </c>
      <c r="Q85" s="147">
        <f>SUM(K85:P85)</f>
        <v>197</v>
      </c>
      <c r="R85" s="150">
        <f t="shared" si="6"/>
        <v>221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637</v>
      </c>
      <c r="I86" s="117">
        <f t="shared" si="7"/>
        <v>357</v>
      </c>
      <c r="J86" s="118">
        <f t="shared" si="7"/>
        <v>994</v>
      </c>
      <c r="K86" s="119">
        <f t="shared" si="7"/>
        <v>0</v>
      </c>
      <c r="L86" s="120">
        <f t="shared" si="7"/>
        <v>1204</v>
      </c>
      <c r="M86" s="120">
        <f t="shared" si="7"/>
        <v>875</v>
      </c>
      <c r="N86" s="120">
        <f t="shared" si="7"/>
        <v>617</v>
      </c>
      <c r="O86" s="120">
        <f t="shared" si="7"/>
        <v>372</v>
      </c>
      <c r="P86" s="121">
        <f t="shared" si="7"/>
        <v>190</v>
      </c>
      <c r="Q86" s="122">
        <f t="shared" si="7"/>
        <v>3258</v>
      </c>
      <c r="R86" s="123">
        <f t="shared" si="7"/>
        <v>4252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403</v>
      </c>
      <c r="I87" s="129">
        <v>203</v>
      </c>
      <c r="J87" s="151">
        <f>SUM(H87:I87)</f>
        <v>606</v>
      </c>
      <c r="K87" s="131">
        <v>0</v>
      </c>
      <c r="L87" s="132">
        <v>706</v>
      </c>
      <c r="M87" s="132">
        <v>495</v>
      </c>
      <c r="N87" s="132">
        <v>316</v>
      </c>
      <c r="O87" s="132">
        <v>200</v>
      </c>
      <c r="P87" s="129">
        <v>94</v>
      </c>
      <c r="Q87" s="130">
        <f>SUM(K87:P87)</f>
        <v>1811</v>
      </c>
      <c r="R87" s="133">
        <f>SUM(J87,Q87)</f>
        <v>2417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234</v>
      </c>
      <c r="I88" s="146">
        <v>154</v>
      </c>
      <c r="J88" s="152">
        <f>SUM(H88:I88)</f>
        <v>388</v>
      </c>
      <c r="K88" s="148">
        <v>0</v>
      </c>
      <c r="L88" s="149">
        <v>498</v>
      </c>
      <c r="M88" s="149">
        <v>380</v>
      </c>
      <c r="N88" s="149">
        <v>301</v>
      </c>
      <c r="O88" s="149">
        <v>172</v>
      </c>
      <c r="P88" s="146">
        <v>96</v>
      </c>
      <c r="Q88" s="147">
        <f>SUM(K88:P88)</f>
        <v>1447</v>
      </c>
      <c r="R88" s="150">
        <f>SUM(J88,Q88)</f>
        <v>1835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5</v>
      </c>
      <c r="I89" s="117">
        <f t="shared" si="8"/>
        <v>10</v>
      </c>
      <c r="J89" s="118">
        <f t="shared" si="8"/>
        <v>15</v>
      </c>
      <c r="K89" s="119">
        <f t="shared" si="8"/>
        <v>0</v>
      </c>
      <c r="L89" s="120">
        <f t="shared" si="8"/>
        <v>91</v>
      </c>
      <c r="M89" s="120">
        <f t="shared" si="8"/>
        <v>110</v>
      </c>
      <c r="N89" s="120">
        <f t="shared" si="8"/>
        <v>148</v>
      </c>
      <c r="O89" s="120">
        <f t="shared" si="8"/>
        <v>111</v>
      </c>
      <c r="P89" s="121">
        <f t="shared" si="8"/>
        <v>88</v>
      </c>
      <c r="Q89" s="122">
        <f t="shared" si="8"/>
        <v>548</v>
      </c>
      <c r="R89" s="123">
        <f t="shared" si="8"/>
        <v>563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4</v>
      </c>
      <c r="I90" s="129">
        <v>7</v>
      </c>
      <c r="J90" s="151">
        <f>SUM(H90:I90)</f>
        <v>11</v>
      </c>
      <c r="K90" s="131">
        <v>0</v>
      </c>
      <c r="L90" s="132">
        <v>50</v>
      </c>
      <c r="M90" s="132">
        <v>66</v>
      </c>
      <c r="N90" s="132">
        <v>89</v>
      </c>
      <c r="O90" s="132">
        <v>63</v>
      </c>
      <c r="P90" s="129">
        <v>48</v>
      </c>
      <c r="Q90" s="130">
        <f>SUM(K90:P90)</f>
        <v>316</v>
      </c>
      <c r="R90" s="133">
        <f>SUM(J90,Q90)</f>
        <v>327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1</v>
      </c>
      <c r="I91" s="138">
        <v>2</v>
      </c>
      <c r="J91" s="153">
        <f>SUM(H91:I91)</f>
        <v>3</v>
      </c>
      <c r="K91" s="140">
        <v>0</v>
      </c>
      <c r="L91" s="141">
        <v>32</v>
      </c>
      <c r="M91" s="141">
        <v>38</v>
      </c>
      <c r="N91" s="141">
        <v>50</v>
      </c>
      <c r="O91" s="141">
        <v>44</v>
      </c>
      <c r="P91" s="138">
        <v>30</v>
      </c>
      <c r="Q91" s="139">
        <f>SUM(K91:P91)</f>
        <v>194</v>
      </c>
      <c r="R91" s="142">
        <f>SUM(J91,Q91)</f>
        <v>197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1</v>
      </c>
      <c r="J92" s="152">
        <f>SUM(H92:I92)</f>
        <v>1</v>
      </c>
      <c r="K92" s="148">
        <v>0</v>
      </c>
      <c r="L92" s="149">
        <v>9</v>
      </c>
      <c r="M92" s="149">
        <v>6</v>
      </c>
      <c r="N92" s="149">
        <v>9</v>
      </c>
      <c r="O92" s="149">
        <v>4</v>
      </c>
      <c r="P92" s="146">
        <v>10</v>
      </c>
      <c r="Q92" s="147">
        <f>SUM(K92:P92)</f>
        <v>38</v>
      </c>
      <c r="R92" s="150">
        <f>SUM(J92,Q92)</f>
        <v>39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359</v>
      </c>
      <c r="I93" s="117">
        <f t="shared" si="9"/>
        <v>222</v>
      </c>
      <c r="J93" s="118">
        <f t="shared" si="9"/>
        <v>581</v>
      </c>
      <c r="K93" s="119">
        <f t="shared" si="9"/>
        <v>1</v>
      </c>
      <c r="L93" s="120">
        <f t="shared" si="9"/>
        <v>445</v>
      </c>
      <c r="M93" s="120">
        <f t="shared" si="9"/>
        <v>656</v>
      </c>
      <c r="N93" s="120">
        <f t="shared" si="9"/>
        <v>522</v>
      </c>
      <c r="O93" s="120">
        <f t="shared" si="9"/>
        <v>408</v>
      </c>
      <c r="P93" s="121">
        <f t="shared" si="9"/>
        <v>307</v>
      </c>
      <c r="Q93" s="122">
        <f t="shared" si="9"/>
        <v>2339</v>
      </c>
      <c r="R93" s="123">
        <f t="shared" si="9"/>
        <v>2920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287</v>
      </c>
      <c r="I94" s="129">
        <v>192</v>
      </c>
      <c r="J94" s="151">
        <f>SUM(H94:I94)</f>
        <v>479</v>
      </c>
      <c r="K94" s="131">
        <v>1</v>
      </c>
      <c r="L94" s="132">
        <v>402</v>
      </c>
      <c r="M94" s="132">
        <v>622</v>
      </c>
      <c r="N94" s="132">
        <v>500</v>
      </c>
      <c r="O94" s="132">
        <v>391</v>
      </c>
      <c r="P94" s="129">
        <v>302</v>
      </c>
      <c r="Q94" s="130">
        <f>SUM(K94:P94)</f>
        <v>2218</v>
      </c>
      <c r="R94" s="133">
        <f>SUM(J94,Q94)</f>
        <v>2697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35</v>
      </c>
      <c r="I95" s="138">
        <v>16</v>
      </c>
      <c r="J95" s="153">
        <f>SUM(H95:I95)</f>
        <v>51</v>
      </c>
      <c r="K95" s="140">
        <v>0</v>
      </c>
      <c r="L95" s="141">
        <v>23</v>
      </c>
      <c r="M95" s="141">
        <v>19</v>
      </c>
      <c r="N95" s="141">
        <v>11</v>
      </c>
      <c r="O95" s="141">
        <v>8</v>
      </c>
      <c r="P95" s="138">
        <v>4</v>
      </c>
      <c r="Q95" s="139">
        <f>SUM(K95:P95)</f>
        <v>65</v>
      </c>
      <c r="R95" s="142">
        <f>SUM(J95,Q95)</f>
        <v>116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37</v>
      </c>
      <c r="I96" s="146">
        <v>14</v>
      </c>
      <c r="J96" s="152">
        <f>SUM(H96:I96)</f>
        <v>51</v>
      </c>
      <c r="K96" s="148">
        <v>0</v>
      </c>
      <c r="L96" s="149">
        <v>20</v>
      </c>
      <c r="M96" s="149">
        <v>15</v>
      </c>
      <c r="N96" s="149">
        <v>11</v>
      </c>
      <c r="O96" s="149">
        <v>9</v>
      </c>
      <c r="P96" s="146">
        <v>1</v>
      </c>
      <c r="Q96" s="147">
        <f>SUM(K96:P96)</f>
        <v>56</v>
      </c>
      <c r="R96" s="150">
        <f>SUM(J96,Q96)</f>
        <v>107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45</v>
      </c>
      <c r="I97" s="117">
        <v>17</v>
      </c>
      <c r="J97" s="118">
        <f>SUM(H97:I97)</f>
        <v>62</v>
      </c>
      <c r="K97" s="119">
        <v>0</v>
      </c>
      <c r="L97" s="120">
        <v>80</v>
      </c>
      <c r="M97" s="120">
        <v>45</v>
      </c>
      <c r="N97" s="120">
        <v>32</v>
      </c>
      <c r="O97" s="120">
        <v>23</v>
      </c>
      <c r="P97" s="121">
        <v>6</v>
      </c>
      <c r="Q97" s="122">
        <f>SUM(K97:P97)</f>
        <v>186</v>
      </c>
      <c r="R97" s="123">
        <f>SUM(J97,Q97)</f>
        <v>248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1603</v>
      </c>
      <c r="I98" s="117">
        <v>709</v>
      </c>
      <c r="J98" s="118">
        <f>SUM(H98:I98)</f>
        <v>2312</v>
      </c>
      <c r="K98" s="119">
        <v>0</v>
      </c>
      <c r="L98" s="120">
        <v>1823</v>
      </c>
      <c r="M98" s="120">
        <v>1237</v>
      </c>
      <c r="N98" s="120">
        <v>814</v>
      </c>
      <c r="O98" s="120">
        <v>529</v>
      </c>
      <c r="P98" s="121">
        <v>320</v>
      </c>
      <c r="Q98" s="122">
        <f>SUM(K98:P98)</f>
        <v>4723</v>
      </c>
      <c r="R98" s="123">
        <f>SUM(J98,Q98)</f>
        <v>7035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21</v>
      </c>
      <c r="I99" s="117">
        <f t="shared" si="10"/>
        <v>3</v>
      </c>
      <c r="J99" s="118">
        <f t="shared" si="10"/>
        <v>24</v>
      </c>
      <c r="K99" s="119">
        <f t="shared" si="10"/>
        <v>0</v>
      </c>
      <c r="L99" s="120">
        <f t="shared" si="10"/>
        <v>210</v>
      </c>
      <c r="M99" s="120">
        <f t="shared" si="10"/>
        <v>229</v>
      </c>
      <c r="N99" s="120">
        <f t="shared" si="10"/>
        <v>236</v>
      </c>
      <c r="O99" s="120">
        <f t="shared" si="10"/>
        <v>125</v>
      </c>
      <c r="P99" s="121">
        <f t="shared" si="10"/>
        <v>44</v>
      </c>
      <c r="Q99" s="122">
        <f t="shared" si="10"/>
        <v>844</v>
      </c>
      <c r="R99" s="123">
        <f t="shared" si="10"/>
        <v>868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22</v>
      </c>
      <c r="M100" s="132">
        <v>16</v>
      </c>
      <c r="N100" s="132">
        <v>10</v>
      </c>
      <c r="O100" s="132">
        <v>10</v>
      </c>
      <c r="P100" s="129">
        <v>0</v>
      </c>
      <c r="Q100" s="130">
        <f aca="true" t="shared" si="11" ref="Q100:Q105">SUM(K100:P100)</f>
        <v>58</v>
      </c>
      <c r="R100" s="133">
        <f aca="true" t="shared" si="12" ref="R100:R105">SUM(J100,Q100)</f>
        <v>58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4</v>
      </c>
      <c r="I101" s="138">
        <v>1</v>
      </c>
      <c r="J101" s="153">
        <f>SUM(H101:I101)</f>
        <v>5</v>
      </c>
      <c r="K101" s="140">
        <v>0</v>
      </c>
      <c r="L101" s="141">
        <v>24</v>
      </c>
      <c r="M101" s="141">
        <v>12</v>
      </c>
      <c r="N101" s="141">
        <v>20</v>
      </c>
      <c r="O101" s="141">
        <v>12</v>
      </c>
      <c r="P101" s="138">
        <v>8</v>
      </c>
      <c r="Q101" s="139">
        <f t="shared" si="11"/>
        <v>76</v>
      </c>
      <c r="R101" s="142">
        <f t="shared" si="12"/>
        <v>81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17</v>
      </c>
      <c r="I102" s="138">
        <v>1</v>
      </c>
      <c r="J102" s="153">
        <f>SUM(H102:I102)</f>
        <v>18</v>
      </c>
      <c r="K102" s="140">
        <v>0</v>
      </c>
      <c r="L102" s="141">
        <v>17</v>
      </c>
      <c r="M102" s="141">
        <v>20</v>
      </c>
      <c r="N102" s="141">
        <v>30</v>
      </c>
      <c r="O102" s="141">
        <v>12</v>
      </c>
      <c r="P102" s="138">
        <v>5</v>
      </c>
      <c r="Q102" s="139">
        <f t="shared" si="11"/>
        <v>84</v>
      </c>
      <c r="R102" s="142">
        <f t="shared" si="12"/>
        <v>102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1</v>
      </c>
      <c r="J103" s="153">
        <f>SUM(H103:I103)</f>
        <v>1</v>
      </c>
      <c r="K103" s="163"/>
      <c r="L103" s="141">
        <v>142</v>
      </c>
      <c r="M103" s="141">
        <v>181</v>
      </c>
      <c r="N103" s="141">
        <v>172</v>
      </c>
      <c r="O103" s="141">
        <v>91</v>
      </c>
      <c r="P103" s="138">
        <v>30</v>
      </c>
      <c r="Q103" s="139">
        <f t="shared" si="11"/>
        <v>616</v>
      </c>
      <c r="R103" s="142">
        <f t="shared" si="12"/>
        <v>617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5</v>
      </c>
      <c r="M104" s="141">
        <v>0</v>
      </c>
      <c r="N104" s="141">
        <v>4</v>
      </c>
      <c r="O104" s="141">
        <v>0</v>
      </c>
      <c r="P104" s="138">
        <v>1</v>
      </c>
      <c r="Q104" s="139">
        <f t="shared" si="11"/>
        <v>10</v>
      </c>
      <c r="R104" s="142">
        <f t="shared" si="12"/>
        <v>10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97</v>
      </c>
      <c r="M106" s="120">
        <f t="shared" si="13"/>
        <v>171</v>
      </c>
      <c r="N106" s="120">
        <f t="shared" si="13"/>
        <v>436</v>
      </c>
      <c r="O106" s="120">
        <f t="shared" si="13"/>
        <v>654</v>
      </c>
      <c r="P106" s="121">
        <f t="shared" si="13"/>
        <v>1012</v>
      </c>
      <c r="Q106" s="122">
        <f t="shared" si="13"/>
        <v>2370</v>
      </c>
      <c r="R106" s="123">
        <f t="shared" si="13"/>
        <v>2370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31</v>
      </c>
      <c r="M107" s="132">
        <v>56</v>
      </c>
      <c r="N107" s="132">
        <v>174</v>
      </c>
      <c r="O107" s="132">
        <v>241</v>
      </c>
      <c r="P107" s="129">
        <v>256</v>
      </c>
      <c r="Q107" s="130">
        <f>SUM(K107:P107)</f>
        <v>758</v>
      </c>
      <c r="R107" s="133">
        <f>SUM(J107,Q107)</f>
        <v>758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53</v>
      </c>
      <c r="M108" s="141">
        <v>79</v>
      </c>
      <c r="N108" s="141">
        <v>125</v>
      </c>
      <c r="O108" s="141">
        <v>131</v>
      </c>
      <c r="P108" s="138">
        <v>83</v>
      </c>
      <c r="Q108" s="139">
        <f>SUM(K108:P108)</f>
        <v>471</v>
      </c>
      <c r="R108" s="142">
        <f>SUM(J108,Q108)</f>
        <v>471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13</v>
      </c>
      <c r="M109" s="149">
        <v>36</v>
      </c>
      <c r="N109" s="149">
        <v>137</v>
      </c>
      <c r="O109" s="149">
        <v>282</v>
      </c>
      <c r="P109" s="146">
        <v>673</v>
      </c>
      <c r="Q109" s="147">
        <f>SUM(K109:P109)</f>
        <v>1141</v>
      </c>
      <c r="R109" s="150">
        <f>SUM(J109,Q109)</f>
        <v>1141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3776</v>
      </c>
      <c r="I110" s="117">
        <f t="shared" si="14"/>
        <v>1739</v>
      </c>
      <c r="J110" s="118">
        <f t="shared" si="14"/>
        <v>5515</v>
      </c>
      <c r="K110" s="119">
        <f t="shared" si="14"/>
        <v>1</v>
      </c>
      <c r="L110" s="120">
        <f t="shared" si="14"/>
        <v>5099</v>
      </c>
      <c r="M110" s="120">
        <f t="shared" si="14"/>
        <v>4087</v>
      </c>
      <c r="N110" s="120">
        <f t="shared" si="14"/>
        <v>3245</v>
      </c>
      <c r="O110" s="120">
        <f t="shared" si="14"/>
        <v>2622</v>
      </c>
      <c r="P110" s="121">
        <f t="shared" si="14"/>
        <v>2338</v>
      </c>
      <c r="Q110" s="122">
        <f t="shared" si="14"/>
        <v>17392</v>
      </c>
      <c r="R110" s="123">
        <f t="shared" si="14"/>
        <v>22907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平成２０年（２００８年）２月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46936449</v>
      </c>
      <c r="I116" s="117">
        <f t="shared" si="15"/>
        <v>32975689</v>
      </c>
      <c r="J116" s="118">
        <f t="shared" si="15"/>
        <v>79912138</v>
      </c>
      <c r="K116" s="119">
        <f t="shared" si="15"/>
        <v>0</v>
      </c>
      <c r="L116" s="120">
        <f t="shared" si="15"/>
        <v>148732524</v>
      </c>
      <c r="M116" s="120">
        <f t="shared" si="15"/>
        <v>129822386</v>
      </c>
      <c r="N116" s="120">
        <f t="shared" si="15"/>
        <v>115670966</v>
      </c>
      <c r="O116" s="120">
        <f t="shared" si="15"/>
        <v>89935727</v>
      </c>
      <c r="P116" s="121">
        <f t="shared" si="15"/>
        <v>64586187</v>
      </c>
      <c r="Q116" s="122">
        <f t="shared" si="15"/>
        <v>548747790</v>
      </c>
      <c r="R116" s="123">
        <f t="shared" si="15"/>
        <v>628659928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17316252</v>
      </c>
      <c r="I117" s="117">
        <f t="shared" si="16"/>
        <v>9268110</v>
      </c>
      <c r="J117" s="118">
        <f t="shared" si="16"/>
        <v>26584362</v>
      </c>
      <c r="K117" s="119">
        <f t="shared" si="16"/>
        <v>0</v>
      </c>
      <c r="L117" s="120">
        <f t="shared" si="16"/>
        <v>37260146</v>
      </c>
      <c r="M117" s="120">
        <f t="shared" si="16"/>
        <v>29779021</v>
      </c>
      <c r="N117" s="120">
        <f t="shared" si="16"/>
        <v>22341722</v>
      </c>
      <c r="O117" s="120">
        <f t="shared" si="16"/>
        <v>23232888</v>
      </c>
      <c r="P117" s="121">
        <f t="shared" si="16"/>
        <v>24188954</v>
      </c>
      <c r="Q117" s="122">
        <f t="shared" si="16"/>
        <v>136802731</v>
      </c>
      <c r="R117" s="123">
        <f aca="true" t="shared" si="17" ref="R117:R122">SUM(J117,Q117)</f>
        <v>163387093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16823979</v>
      </c>
      <c r="I118" s="129">
        <v>8527464</v>
      </c>
      <c r="J118" s="151">
        <f>SUM(H118:I118)</f>
        <v>25351443</v>
      </c>
      <c r="K118" s="131">
        <v>0</v>
      </c>
      <c r="L118" s="132">
        <v>32793509</v>
      </c>
      <c r="M118" s="132">
        <v>25198893</v>
      </c>
      <c r="N118" s="132">
        <v>17940794</v>
      </c>
      <c r="O118" s="132">
        <v>18412200</v>
      </c>
      <c r="P118" s="129">
        <v>17811500</v>
      </c>
      <c r="Q118" s="130">
        <f>SUM(K118:P118)</f>
        <v>112156896</v>
      </c>
      <c r="R118" s="133">
        <f t="shared" si="17"/>
        <v>137508339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45000</v>
      </c>
      <c r="M119" s="141">
        <v>45000</v>
      </c>
      <c r="N119" s="141">
        <v>167634</v>
      </c>
      <c r="O119" s="141">
        <v>450000</v>
      </c>
      <c r="P119" s="138">
        <v>2103750</v>
      </c>
      <c r="Q119" s="139">
        <f>SUM(K119:P119)</f>
        <v>2811384</v>
      </c>
      <c r="R119" s="142">
        <f t="shared" si="17"/>
        <v>2811384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356643</v>
      </c>
      <c r="I120" s="138">
        <v>326376</v>
      </c>
      <c r="J120" s="153">
        <f>SUM(H120:I120)</f>
        <v>683019</v>
      </c>
      <c r="K120" s="140">
        <v>0</v>
      </c>
      <c r="L120" s="141">
        <v>2913417</v>
      </c>
      <c r="M120" s="141">
        <v>2912338</v>
      </c>
      <c r="N120" s="141">
        <v>2689074</v>
      </c>
      <c r="O120" s="141">
        <v>2737278</v>
      </c>
      <c r="P120" s="138">
        <v>3067884</v>
      </c>
      <c r="Q120" s="139">
        <f>SUM(K120:P120)</f>
        <v>14319991</v>
      </c>
      <c r="R120" s="142">
        <f t="shared" si="17"/>
        <v>15003010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36900</v>
      </c>
      <c r="I121" s="138">
        <v>345600</v>
      </c>
      <c r="J121" s="153">
        <f>SUM(H121:I121)</f>
        <v>382500</v>
      </c>
      <c r="K121" s="140">
        <v>0</v>
      </c>
      <c r="L121" s="141">
        <v>1095750</v>
      </c>
      <c r="M121" s="141">
        <v>1269720</v>
      </c>
      <c r="N121" s="141">
        <v>1209690</v>
      </c>
      <c r="O121" s="141">
        <v>1385460</v>
      </c>
      <c r="P121" s="138">
        <v>896400</v>
      </c>
      <c r="Q121" s="139">
        <f>SUM(K121:P121)</f>
        <v>5857020</v>
      </c>
      <c r="R121" s="142">
        <f t="shared" si="17"/>
        <v>6239520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98730</v>
      </c>
      <c r="I122" s="146">
        <v>68670</v>
      </c>
      <c r="J122" s="152">
        <f>SUM(H122:I122)</f>
        <v>167400</v>
      </c>
      <c r="K122" s="148">
        <v>0</v>
      </c>
      <c r="L122" s="149">
        <v>412470</v>
      </c>
      <c r="M122" s="149">
        <v>353070</v>
      </c>
      <c r="N122" s="149">
        <v>334530</v>
      </c>
      <c r="O122" s="149">
        <v>247950</v>
      </c>
      <c r="P122" s="146">
        <v>309420</v>
      </c>
      <c r="Q122" s="147">
        <f>SUM(K122:P122)</f>
        <v>1657440</v>
      </c>
      <c r="R122" s="150">
        <f t="shared" si="17"/>
        <v>1824840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14167980</v>
      </c>
      <c r="I123" s="117">
        <f t="shared" si="18"/>
        <v>15236550</v>
      </c>
      <c r="J123" s="118">
        <f t="shared" si="18"/>
        <v>29404530</v>
      </c>
      <c r="K123" s="119">
        <f t="shared" si="18"/>
        <v>0</v>
      </c>
      <c r="L123" s="120">
        <f t="shared" si="18"/>
        <v>73103263</v>
      </c>
      <c r="M123" s="120">
        <f t="shared" si="18"/>
        <v>68073736</v>
      </c>
      <c r="N123" s="120">
        <f t="shared" si="18"/>
        <v>60224871</v>
      </c>
      <c r="O123" s="120">
        <f t="shared" si="18"/>
        <v>40720144</v>
      </c>
      <c r="P123" s="121">
        <f t="shared" si="18"/>
        <v>21837493</v>
      </c>
      <c r="Q123" s="122">
        <f t="shared" si="18"/>
        <v>263959507</v>
      </c>
      <c r="R123" s="123">
        <f t="shared" si="18"/>
        <v>293364037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8514504</v>
      </c>
      <c r="I124" s="129">
        <v>8187345</v>
      </c>
      <c r="J124" s="151">
        <f>SUM(H124:I124)</f>
        <v>16701849</v>
      </c>
      <c r="K124" s="131">
        <v>0</v>
      </c>
      <c r="L124" s="132">
        <v>42975781</v>
      </c>
      <c r="M124" s="132">
        <v>39619008</v>
      </c>
      <c r="N124" s="132">
        <v>32632172</v>
      </c>
      <c r="O124" s="132">
        <v>21490344</v>
      </c>
      <c r="P124" s="129">
        <v>10960111</v>
      </c>
      <c r="Q124" s="130">
        <f>SUM(K124:P124)</f>
        <v>147677416</v>
      </c>
      <c r="R124" s="133">
        <f>SUM(J124,Q124)</f>
        <v>164379265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5653476</v>
      </c>
      <c r="I125" s="146">
        <v>7049205</v>
      </c>
      <c r="J125" s="152">
        <f>SUM(H125:I125)</f>
        <v>12702681</v>
      </c>
      <c r="K125" s="148">
        <v>0</v>
      </c>
      <c r="L125" s="149">
        <v>30127482</v>
      </c>
      <c r="M125" s="149">
        <v>28454728</v>
      </c>
      <c r="N125" s="149">
        <v>27592699</v>
      </c>
      <c r="O125" s="149">
        <v>19229800</v>
      </c>
      <c r="P125" s="146">
        <v>10877382</v>
      </c>
      <c r="Q125" s="147">
        <f>SUM(K125:P125)</f>
        <v>116282091</v>
      </c>
      <c r="R125" s="150">
        <f>SUM(J125,Q125)</f>
        <v>128984772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93942</v>
      </c>
      <c r="I126" s="117">
        <f t="shared" si="19"/>
        <v>399636</v>
      </c>
      <c r="J126" s="118">
        <f t="shared" si="19"/>
        <v>493578</v>
      </c>
      <c r="K126" s="119">
        <f t="shared" si="19"/>
        <v>0</v>
      </c>
      <c r="L126" s="120">
        <f t="shared" si="19"/>
        <v>3890178</v>
      </c>
      <c r="M126" s="120">
        <f t="shared" si="19"/>
        <v>5183444</v>
      </c>
      <c r="N126" s="120">
        <f t="shared" si="19"/>
        <v>10234800</v>
      </c>
      <c r="O126" s="120">
        <f t="shared" si="19"/>
        <v>9222318</v>
      </c>
      <c r="P126" s="121">
        <f t="shared" si="19"/>
        <v>8604909</v>
      </c>
      <c r="Q126" s="122">
        <f t="shared" si="19"/>
        <v>37135649</v>
      </c>
      <c r="R126" s="123">
        <f t="shared" si="19"/>
        <v>37629227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68562</v>
      </c>
      <c r="I127" s="129">
        <v>218367</v>
      </c>
      <c r="J127" s="151">
        <f>SUM(H127:I127)</f>
        <v>286929</v>
      </c>
      <c r="K127" s="131">
        <v>0</v>
      </c>
      <c r="L127" s="132">
        <v>1932795</v>
      </c>
      <c r="M127" s="132">
        <v>3181682</v>
      </c>
      <c r="N127" s="132">
        <v>6058701</v>
      </c>
      <c r="O127" s="132">
        <v>5135364</v>
      </c>
      <c r="P127" s="129">
        <v>4229028</v>
      </c>
      <c r="Q127" s="130">
        <f>SUM(K127:P127)</f>
        <v>20537570</v>
      </c>
      <c r="R127" s="133">
        <f>SUM(J127,Q127)</f>
        <v>20824499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25380</v>
      </c>
      <c r="I128" s="138">
        <v>79749</v>
      </c>
      <c r="J128" s="153">
        <f>SUM(H128:I128)</f>
        <v>105129</v>
      </c>
      <c r="K128" s="140">
        <v>0</v>
      </c>
      <c r="L128" s="141">
        <v>1513152</v>
      </c>
      <c r="M128" s="141">
        <v>1773747</v>
      </c>
      <c r="N128" s="141">
        <v>3570075</v>
      </c>
      <c r="O128" s="141">
        <v>3666132</v>
      </c>
      <c r="P128" s="138">
        <v>2940705</v>
      </c>
      <c r="Q128" s="139">
        <f>SUM(K128:P128)</f>
        <v>13463811</v>
      </c>
      <c r="R128" s="142">
        <f>SUM(J128,Q128)</f>
        <v>13568940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101520</v>
      </c>
      <c r="J129" s="152">
        <f>SUM(H129:I129)</f>
        <v>101520</v>
      </c>
      <c r="K129" s="148">
        <v>0</v>
      </c>
      <c r="L129" s="149">
        <v>444231</v>
      </c>
      <c r="M129" s="149">
        <v>228015</v>
      </c>
      <c r="N129" s="149">
        <v>606024</v>
      </c>
      <c r="O129" s="149">
        <v>420822</v>
      </c>
      <c r="P129" s="146">
        <v>1435176</v>
      </c>
      <c r="Q129" s="147">
        <f>SUM(K129:P129)</f>
        <v>3134268</v>
      </c>
      <c r="R129" s="150">
        <f>SUM(J129,Q129)</f>
        <v>3235788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6256419</v>
      </c>
      <c r="I130" s="117">
        <f t="shared" si="20"/>
        <v>2754675</v>
      </c>
      <c r="J130" s="118">
        <f t="shared" si="20"/>
        <v>9011094</v>
      </c>
      <c r="K130" s="119">
        <f t="shared" si="20"/>
        <v>0</v>
      </c>
      <c r="L130" s="120">
        <f t="shared" si="20"/>
        <v>4582894</v>
      </c>
      <c r="M130" s="120">
        <f t="shared" si="20"/>
        <v>7381482</v>
      </c>
      <c r="N130" s="120">
        <f t="shared" si="20"/>
        <v>6562254</v>
      </c>
      <c r="O130" s="120">
        <f t="shared" si="20"/>
        <v>5639201</v>
      </c>
      <c r="P130" s="121">
        <f t="shared" si="20"/>
        <v>4509541</v>
      </c>
      <c r="Q130" s="122">
        <f t="shared" si="20"/>
        <v>28675372</v>
      </c>
      <c r="R130" s="123">
        <f t="shared" si="20"/>
        <v>37686466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1993005</v>
      </c>
      <c r="I131" s="129">
        <v>1355193</v>
      </c>
      <c r="J131" s="151">
        <f>SUM(H131:I131)</f>
        <v>3348198</v>
      </c>
      <c r="K131" s="131">
        <v>0</v>
      </c>
      <c r="L131" s="132">
        <v>2388762</v>
      </c>
      <c r="M131" s="132">
        <v>5650299</v>
      </c>
      <c r="N131" s="132">
        <v>5462379</v>
      </c>
      <c r="O131" s="132">
        <v>4893426</v>
      </c>
      <c r="P131" s="129">
        <v>4435866</v>
      </c>
      <c r="Q131" s="130">
        <f>SUM(K131:P131)</f>
        <v>22830732</v>
      </c>
      <c r="R131" s="133">
        <f>SUM(J131,Q131)</f>
        <v>26178930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648907</v>
      </c>
      <c r="I132" s="138">
        <v>298060</v>
      </c>
      <c r="J132" s="153">
        <f>SUM(H132:I132)</f>
        <v>946967</v>
      </c>
      <c r="K132" s="140">
        <v>0</v>
      </c>
      <c r="L132" s="141">
        <v>498039</v>
      </c>
      <c r="M132" s="141">
        <v>397562</v>
      </c>
      <c r="N132" s="141">
        <v>253077</v>
      </c>
      <c r="O132" s="141">
        <v>307386</v>
      </c>
      <c r="P132" s="138">
        <v>58825</v>
      </c>
      <c r="Q132" s="139">
        <f>SUM(K132:P132)</f>
        <v>1514889</v>
      </c>
      <c r="R132" s="142">
        <f>SUM(J132,Q132)</f>
        <v>2461856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3614507</v>
      </c>
      <c r="I133" s="146">
        <v>1101422</v>
      </c>
      <c r="J133" s="152">
        <f>SUM(H133:I133)</f>
        <v>4715929</v>
      </c>
      <c r="K133" s="148">
        <v>0</v>
      </c>
      <c r="L133" s="149">
        <v>1696093</v>
      </c>
      <c r="M133" s="149">
        <v>1333621</v>
      </c>
      <c r="N133" s="149">
        <v>846798</v>
      </c>
      <c r="O133" s="149">
        <v>438389</v>
      </c>
      <c r="P133" s="146">
        <v>14850</v>
      </c>
      <c r="Q133" s="147">
        <f>SUM(K133:P133)</f>
        <v>4329751</v>
      </c>
      <c r="R133" s="150">
        <f>SUM(J133,Q133)</f>
        <v>9045680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2527356</v>
      </c>
      <c r="I134" s="117">
        <v>2383218</v>
      </c>
      <c r="J134" s="118">
        <f>SUM(H134:I134)</f>
        <v>4910574</v>
      </c>
      <c r="K134" s="119">
        <v>0</v>
      </c>
      <c r="L134" s="120">
        <v>11698263</v>
      </c>
      <c r="M134" s="120">
        <v>7050993</v>
      </c>
      <c r="N134" s="120">
        <v>5731759</v>
      </c>
      <c r="O134" s="120">
        <v>4256856</v>
      </c>
      <c r="P134" s="121">
        <v>1261440</v>
      </c>
      <c r="Q134" s="122">
        <f>SUM(K134:P134)</f>
        <v>29999311</v>
      </c>
      <c r="R134" s="123">
        <f>SUM(J134,Q134)</f>
        <v>34909885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6574500</v>
      </c>
      <c r="I135" s="117">
        <v>2933500</v>
      </c>
      <c r="J135" s="118">
        <f>SUM(H135:I135)</f>
        <v>9508000</v>
      </c>
      <c r="K135" s="119">
        <v>0</v>
      </c>
      <c r="L135" s="120">
        <v>18197780</v>
      </c>
      <c r="M135" s="120">
        <v>12353710</v>
      </c>
      <c r="N135" s="120">
        <v>10575560</v>
      </c>
      <c r="O135" s="120">
        <v>6864320</v>
      </c>
      <c r="P135" s="121">
        <v>4183850</v>
      </c>
      <c r="Q135" s="122">
        <f>SUM(K135:P135)</f>
        <v>52175220</v>
      </c>
      <c r="R135" s="123">
        <f>SUM(J135,Q135)</f>
        <v>61683220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759573</v>
      </c>
      <c r="I136" s="117">
        <f t="shared" si="21"/>
        <v>161244</v>
      </c>
      <c r="J136" s="118">
        <f t="shared" si="21"/>
        <v>920817</v>
      </c>
      <c r="K136" s="119">
        <f t="shared" si="21"/>
        <v>0</v>
      </c>
      <c r="L136" s="120">
        <f t="shared" si="21"/>
        <v>37865196</v>
      </c>
      <c r="M136" s="120">
        <f t="shared" si="21"/>
        <v>46900980</v>
      </c>
      <c r="N136" s="120">
        <f t="shared" si="21"/>
        <v>50965767</v>
      </c>
      <c r="O136" s="120">
        <f t="shared" si="21"/>
        <v>27021393</v>
      </c>
      <c r="P136" s="121">
        <f t="shared" si="21"/>
        <v>9401454</v>
      </c>
      <c r="Q136" s="122">
        <f t="shared" si="21"/>
        <v>172154790</v>
      </c>
      <c r="R136" s="123">
        <f t="shared" si="21"/>
        <v>173075607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203220</v>
      </c>
      <c r="M137" s="132">
        <v>170100</v>
      </c>
      <c r="N137" s="132">
        <v>121320</v>
      </c>
      <c r="O137" s="132">
        <v>230940</v>
      </c>
      <c r="P137" s="129">
        <v>0</v>
      </c>
      <c r="Q137" s="130">
        <f aca="true" t="shared" si="22" ref="Q137:Q142">SUM(K137:P137)</f>
        <v>725580</v>
      </c>
      <c r="R137" s="133">
        <f aca="true" t="shared" si="23" ref="R137:R142">SUM(J137,Q137)</f>
        <v>725580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106173</v>
      </c>
      <c r="I138" s="138">
        <v>27297</v>
      </c>
      <c r="J138" s="153">
        <f>SUM(H138:I138)</f>
        <v>133470</v>
      </c>
      <c r="K138" s="140">
        <v>0</v>
      </c>
      <c r="L138" s="141">
        <v>2340837</v>
      </c>
      <c r="M138" s="141">
        <v>1155942</v>
      </c>
      <c r="N138" s="141">
        <v>2493603</v>
      </c>
      <c r="O138" s="141">
        <v>1644030</v>
      </c>
      <c r="P138" s="138">
        <v>935658</v>
      </c>
      <c r="Q138" s="139">
        <f t="shared" si="22"/>
        <v>8570070</v>
      </c>
      <c r="R138" s="142">
        <f t="shared" si="23"/>
        <v>8703540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653400</v>
      </c>
      <c r="I139" s="138">
        <v>71955</v>
      </c>
      <c r="J139" s="153">
        <f>SUM(H139:I139)</f>
        <v>725355</v>
      </c>
      <c r="K139" s="140">
        <v>0</v>
      </c>
      <c r="L139" s="141">
        <v>1759320</v>
      </c>
      <c r="M139" s="141">
        <v>2938500</v>
      </c>
      <c r="N139" s="141">
        <v>6105402</v>
      </c>
      <c r="O139" s="141">
        <v>2746332</v>
      </c>
      <c r="P139" s="138">
        <v>1235835</v>
      </c>
      <c r="Q139" s="139">
        <f t="shared" si="22"/>
        <v>14785389</v>
      </c>
      <c r="R139" s="142">
        <f t="shared" si="23"/>
        <v>15510744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61992</v>
      </c>
      <c r="J140" s="153">
        <f>SUM(H140:I140)</f>
        <v>61992</v>
      </c>
      <c r="K140" s="163"/>
      <c r="L140" s="141">
        <v>32937975</v>
      </c>
      <c r="M140" s="141">
        <v>42636438</v>
      </c>
      <c r="N140" s="141">
        <v>41559372</v>
      </c>
      <c r="O140" s="141">
        <v>22400091</v>
      </c>
      <c r="P140" s="138">
        <v>6998949</v>
      </c>
      <c r="Q140" s="139">
        <f t="shared" si="22"/>
        <v>146532825</v>
      </c>
      <c r="R140" s="142">
        <f t="shared" si="23"/>
        <v>146594817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623844</v>
      </c>
      <c r="M141" s="141">
        <v>0</v>
      </c>
      <c r="N141" s="141">
        <v>686070</v>
      </c>
      <c r="O141" s="141">
        <v>0</v>
      </c>
      <c r="P141" s="138">
        <v>231012</v>
      </c>
      <c r="Q141" s="139">
        <f t="shared" si="22"/>
        <v>1540926</v>
      </c>
      <c r="R141" s="142">
        <f t="shared" si="23"/>
        <v>1540926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19229081</v>
      </c>
      <c r="M143" s="120">
        <f t="shared" si="24"/>
        <v>36772109</v>
      </c>
      <c r="N143" s="120">
        <f t="shared" si="24"/>
        <v>113653527</v>
      </c>
      <c r="O143" s="120">
        <f t="shared" si="24"/>
        <v>190950513</v>
      </c>
      <c r="P143" s="121">
        <f t="shared" si="24"/>
        <v>344729652</v>
      </c>
      <c r="Q143" s="122">
        <f t="shared" si="24"/>
        <v>705334882</v>
      </c>
      <c r="R143" s="123">
        <f t="shared" si="24"/>
        <v>705334882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5315918</v>
      </c>
      <c r="M144" s="132">
        <v>10967273</v>
      </c>
      <c r="N144" s="132">
        <v>38081049</v>
      </c>
      <c r="O144" s="132">
        <v>56657589</v>
      </c>
      <c r="P144" s="129">
        <v>64727268</v>
      </c>
      <c r="Q144" s="130">
        <f>SUM(K144:P144)</f>
        <v>175749097</v>
      </c>
      <c r="R144" s="133">
        <f>SUM(J144,Q144)</f>
        <v>175749097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11439819</v>
      </c>
      <c r="M145" s="141">
        <v>16416828</v>
      </c>
      <c r="N145" s="141">
        <v>28480653</v>
      </c>
      <c r="O145" s="141">
        <v>32698611</v>
      </c>
      <c r="P145" s="138">
        <v>21615984</v>
      </c>
      <c r="Q145" s="139">
        <f>SUM(K145:P145)</f>
        <v>110651895</v>
      </c>
      <c r="R145" s="142">
        <f>SUM(J145,Q145)</f>
        <v>110651895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2473344</v>
      </c>
      <c r="M146" s="149">
        <v>9388008</v>
      </c>
      <c r="N146" s="149">
        <v>47091825</v>
      </c>
      <c r="O146" s="149">
        <v>101594313</v>
      </c>
      <c r="P146" s="146">
        <v>258386400</v>
      </c>
      <c r="Q146" s="147">
        <f>SUM(K146:P146)</f>
        <v>418933890</v>
      </c>
      <c r="R146" s="150">
        <f>SUM(J146,Q146)</f>
        <v>418933890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47696022</v>
      </c>
      <c r="I147" s="117">
        <f t="shared" si="25"/>
        <v>33136933</v>
      </c>
      <c r="J147" s="118">
        <f t="shared" si="25"/>
        <v>80832955</v>
      </c>
      <c r="K147" s="119">
        <f t="shared" si="25"/>
        <v>0</v>
      </c>
      <c r="L147" s="120">
        <f t="shared" si="25"/>
        <v>205826801</v>
      </c>
      <c r="M147" s="120">
        <f t="shared" si="25"/>
        <v>213495475</v>
      </c>
      <c r="N147" s="120">
        <f t="shared" si="25"/>
        <v>280290260</v>
      </c>
      <c r="O147" s="120">
        <f t="shared" si="25"/>
        <v>307907633</v>
      </c>
      <c r="P147" s="121">
        <f t="shared" si="25"/>
        <v>418717293</v>
      </c>
      <c r="Q147" s="122">
        <f t="shared" si="25"/>
        <v>1426237462</v>
      </c>
      <c r="R147" s="123">
        <f t="shared" si="25"/>
        <v>1507070417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106</v>
      </c>
      <c r="J1" s="211" t="s">
        <v>0</v>
      </c>
      <c r="K1" s="212"/>
      <c r="L1" s="212"/>
      <c r="M1" s="212"/>
      <c r="N1" s="212"/>
      <c r="O1" s="213"/>
      <c r="P1" s="214">
        <v>39506</v>
      </c>
      <c r="Q1" s="214"/>
      <c r="R1" s="176" t="s">
        <v>66</v>
      </c>
    </row>
    <row r="2" ht="16.5" customHeight="1" thickTop="1">
      <c r="A2" s="178" t="s">
        <v>107</v>
      </c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108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37481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37337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74818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平成２０年（２００８年）１月末日現在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2831</v>
      </c>
      <c r="I14" s="32">
        <f>I15+I16</f>
        <v>1103</v>
      </c>
      <c r="J14" s="33">
        <f>SUM(H14:I14)</f>
        <v>3934</v>
      </c>
      <c r="K14" s="34">
        <f aca="true" t="shared" si="0" ref="K14:P14">K15+K16</f>
        <v>0</v>
      </c>
      <c r="L14" s="35">
        <f t="shared" si="0"/>
        <v>2725</v>
      </c>
      <c r="M14" s="35">
        <f t="shared" si="0"/>
        <v>1932</v>
      </c>
      <c r="N14" s="35">
        <f t="shared" si="0"/>
        <v>1736</v>
      </c>
      <c r="O14" s="35">
        <f t="shared" si="0"/>
        <v>1631</v>
      </c>
      <c r="P14" s="36">
        <f t="shared" si="0"/>
        <v>2015</v>
      </c>
      <c r="Q14" s="37">
        <f>SUM(K14:P14)</f>
        <v>10039</v>
      </c>
      <c r="R14" s="38">
        <f>SUM(J14,Q14)</f>
        <v>13973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462</v>
      </c>
      <c r="I15" s="42">
        <v>211</v>
      </c>
      <c r="J15" s="43">
        <f>SUM(H15:I15)</f>
        <v>673</v>
      </c>
      <c r="K15" s="44">
        <v>0</v>
      </c>
      <c r="L15" s="45">
        <v>392</v>
      </c>
      <c r="M15" s="45">
        <v>306</v>
      </c>
      <c r="N15" s="45">
        <v>244</v>
      </c>
      <c r="O15" s="45">
        <v>188</v>
      </c>
      <c r="P15" s="42">
        <v>274</v>
      </c>
      <c r="Q15" s="43">
        <f>SUM(K15:P15)</f>
        <v>1404</v>
      </c>
      <c r="R15" s="46">
        <f>SUM(J15,Q15)</f>
        <v>2077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2369</v>
      </c>
      <c r="I16" s="50">
        <v>892</v>
      </c>
      <c r="J16" s="51">
        <f>SUM(H16:I16)</f>
        <v>3261</v>
      </c>
      <c r="K16" s="52">
        <v>0</v>
      </c>
      <c r="L16" s="53">
        <v>2333</v>
      </c>
      <c r="M16" s="53">
        <v>1626</v>
      </c>
      <c r="N16" s="53">
        <v>1492</v>
      </c>
      <c r="O16" s="53">
        <v>1443</v>
      </c>
      <c r="P16" s="50">
        <v>1741</v>
      </c>
      <c r="Q16" s="51">
        <f>SUM(K16:P16)</f>
        <v>8635</v>
      </c>
      <c r="R16" s="54">
        <f>SUM(J16,Q16)</f>
        <v>11896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87</v>
      </c>
      <c r="I17" s="32">
        <v>54</v>
      </c>
      <c r="J17" s="33">
        <f>SUM(H17:I17)</f>
        <v>141</v>
      </c>
      <c r="K17" s="34">
        <v>0</v>
      </c>
      <c r="L17" s="35">
        <v>94</v>
      </c>
      <c r="M17" s="35">
        <v>90</v>
      </c>
      <c r="N17" s="35">
        <v>53</v>
      </c>
      <c r="O17" s="35">
        <v>54</v>
      </c>
      <c r="P17" s="36">
        <v>64</v>
      </c>
      <c r="Q17" s="57">
        <f>SUM(K17:P17)</f>
        <v>355</v>
      </c>
      <c r="R17" s="58">
        <f>SUM(J17,Q17)</f>
        <v>496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2918</v>
      </c>
      <c r="I18" s="60">
        <f>I14+I17</f>
        <v>1157</v>
      </c>
      <c r="J18" s="61">
        <f>SUM(H18:I18)</f>
        <v>4075</v>
      </c>
      <c r="K18" s="62">
        <f aca="true" t="shared" si="1" ref="K18:P18">K14+K17</f>
        <v>0</v>
      </c>
      <c r="L18" s="63">
        <f t="shared" si="1"/>
        <v>2819</v>
      </c>
      <c r="M18" s="63">
        <f t="shared" si="1"/>
        <v>2022</v>
      </c>
      <c r="N18" s="63">
        <f t="shared" si="1"/>
        <v>1789</v>
      </c>
      <c r="O18" s="63">
        <f t="shared" si="1"/>
        <v>1685</v>
      </c>
      <c r="P18" s="60">
        <f t="shared" si="1"/>
        <v>2079</v>
      </c>
      <c r="Q18" s="61">
        <f>SUM(K18:P18)</f>
        <v>10394</v>
      </c>
      <c r="R18" s="64">
        <f>SUM(J18,Q18)</f>
        <v>14469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109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1552</v>
      </c>
      <c r="I25" s="73">
        <v>636</v>
      </c>
      <c r="J25" s="74">
        <f>SUM(H25:I25)</f>
        <v>2188</v>
      </c>
      <c r="K25" s="75">
        <v>0</v>
      </c>
      <c r="L25" s="76">
        <v>1694</v>
      </c>
      <c r="M25" s="76">
        <v>1124</v>
      </c>
      <c r="N25" s="76">
        <v>776</v>
      </c>
      <c r="O25" s="76">
        <v>492</v>
      </c>
      <c r="P25" s="77">
        <v>294</v>
      </c>
      <c r="Q25" s="78">
        <f>SUM(K25:P25)</f>
        <v>4380</v>
      </c>
      <c r="R25" s="79">
        <f>SUM(J25,Q25)</f>
        <v>6568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30</v>
      </c>
      <c r="I26" s="82">
        <v>22</v>
      </c>
      <c r="J26" s="83">
        <f>SUM(H26:I26)</f>
        <v>52</v>
      </c>
      <c r="K26" s="84">
        <v>0</v>
      </c>
      <c r="L26" s="85">
        <v>48</v>
      </c>
      <c r="M26" s="85">
        <v>57</v>
      </c>
      <c r="N26" s="85">
        <v>28</v>
      </c>
      <c r="O26" s="85">
        <v>20</v>
      </c>
      <c r="P26" s="86">
        <v>17</v>
      </c>
      <c r="Q26" s="87">
        <f>SUM(K26:P26)</f>
        <v>170</v>
      </c>
      <c r="R26" s="88">
        <f>SUM(J26,Q26)</f>
        <v>222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1582</v>
      </c>
      <c r="I27" s="60">
        <f t="shared" si="2"/>
        <v>658</v>
      </c>
      <c r="J27" s="61">
        <f t="shared" si="2"/>
        <v>2240</v>
      </c>
      <c r="K27" s="62">
        <f t="shared" si="2"/>
        <v>0</v>
      </c>
      <c r="L27" s="63">
        <f t="shared" si="2"/>
        <v>1742</v>
      </c>
      <c r="M27" s="63">
        <f t="shared" si="2"/>
        <v>1181</v>
      </c>
      <c r="N27" s="63">
        <f t="shared" si="2"/>
        <v>804</v>
      </c>
      <c r="O27" s="63">
        <f t="shared" si="2"/>
        <v>512</v>
      </c>
      <c r="P27" s="60">
        <f t="shared" si="2"/>
        <v>311</v>
      </c>
      <c r="Q27" s="61">
        <f>SUM(K27:P27)</f>
        <v>4550</v>
      </c>
      <c r="R27" s="64">
        <f>SUM(J27,Q27)</f>
        <v>6790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平成２０年（２００８年）１月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9</v>
      </c>
      <c r="I34" s="73">
        <v>3</v>
      </c>
      <c r="J34" s="74">
        <f>SUM(H34:I34)</f>
        <v>12</v>
      </c>
      <c r="K34" s="75">
        <v>0</v>
      </c>
      <c r="L34" s="76">
        <v>203</v>
      </c>
      <c r="M34" s="76">
        <v>217</v>
      </c>
      <c r="N34" s="76">
        <v>229</v>
      </c>
      <c r="O34" s="76">
        <v>116</v>
      </c>
      <c r="P34" s="77">
        <v>39</v>
      </c>
      <c r="Q34" s="93">
        <f>SUM(K34:P34)</f>
        <v>804</v>
      </c>
      <c r="R34" s="94">
        <f>SUM(J34,Q34)</f>
        <v>816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1</v>
      </c>
      <c r="M35" s="85">
        <v>1</v>
      </c>
      <c r="N35" s="85">
        <v>1</v>
      </c>
      <c r="O35" s="85">
        <v>1</v>
      </c>
      <c r="P35" s="86">
        <v>1</v>
      </c>
      <c r="Q35" s="95">
        <f>SUM(K35:P35)</f>
        <v>5</v>
      </c>
      <c r="R35" s="96">
        <f>SUM(J35,Q35)</f>
        <v>5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 aca="true" t="shared" si="3" ref="H36:P36">H34+H35</f>
        <v>9</v>
      </c>
      <c r="I36" s="60">
        <f t="shared" si="3"/>
        <v>3</v>
      </c>
      <c r="J36" s="61">
        <f t="shared" si="3"/>
        <v>12</v>
      </c>
      <c r="K36" s="62">
        <f t="shared" si="3"/>
        <v>0</v>
      </c>
      <c r="L36" s="63">
        <f t="shared" si="3"/>
        <v>204</v>
      </c>
      <c r="M36" s="63">
        <f t="shared" si="3"/>
        <v>218</v>
      </c>
      <c r="N36" s="63">
        <f t="shared" si="3"/>
        <v>230</v>
      </c>
      <c r="O36" s="63">
        <f t="shared" si="3"/>
        <v>117</v>
      </c>
      <c r="P36" s="60">
        <f t="shared" si="3"/>
        <v>40</v>
      </c>
      <c r="Q36" s="90">
        <f>SUM(K36:P36)</f>
        <v>809</v>
      </c>
      <c r="R36" s="91">
        <f>SUM(J36,Q36)</f>
        <v>821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平成２０年（２００８年）１月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29</v>
      </c>
      <c r="L43" s="76">
        <v>55</v>
      </c>
      <c r="M43" s="76">
        <v>163</v>
      </c>
      <c r="N43" s="76">
        <v>233</v>
      </c>
      <c r="O43" s="77">
        <v>255</v>
      </c>
      <c r="P43" s="93">
        <f>SUM(K43:O43)</f>
        <v>735</v>
      </c>
      <c r="Q43" s="94">
        <f>SUM(J43,P43)</f>
        <v>735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6</v>
      </c>
      <c r="O44" s="86">
        <v>3</v>
      </c>
      <c r="P44" s="95">
        <f>SUM(K44:O44)</f>
        <v>10</v>
      </c>
      <c r="Q44" s="96">
        <f>SUM(J44,P44)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29</v>
      </c>
      <c r="L45" s="63">
        <f>L43+L44</f>
        <v>56</v>
      </c>
      <c r="M45" s="63">
        <f>M43+M44</f>
        <v>163</v>
      </c>
      <c r="N45" s="63">
        <f>N43+N44</f>
        <v>239</v>
      </c>
      <c r="O45" s="60">
        <f>O43+O44</f>
        <v>258</v>
      </c>
      <c r="P45" s="90">
        <f>SUM(K45:O45)</f>
        <v>745</v>
      </c>
      <c r="Q45" s="91">
        <f>SUM(J45,P45)</f>
        <v>745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平成２０年（２００８年）１月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57</v>
      </c>
      <c r="L51" s="76">
        <v>75</v>
      </c>
      <c r="M51" s="76">
        <v>119</v>
      </c>
      <c r="N51" s="76">
        <v>129</v>
      </c>
      <c r="O51" s="77">
        <v>79</v>
      </c>
      <c r="P51" s="93">
        <f>SUM(K51:O51)</f>
        <v>459</v>
      </c>
      <c r="Q51" s="94">
        <f>SUM(J51,P51)</f>
        <v>459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1</v>
      </c>
      <c r="O52" s="86">
        <v>1</v>
      </c>
      <c r="P52" s="95">
        <f>SUM(K52:O52)</f>
        <v>6</v>
      </c>
      <c r="Q52" s="96">
        <f>SUM(J52,P52)</f>
        <v>6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57</v>
      </c>
      <c r="L53" s="63">
        <f>L51+L52</f>
        <v>76</v>
      </c>
      <c r="M53" s="63">
        <f>M51+M52</f>
        <v>122</v>
      </c>
      <c r="N53" s="63">
        <f>N51+N52</f>
        <v>130</v>
      </c>
      <c r="O53" s="60">
        <f>O51+O52</f>
        <v>80</v>
      </c>
      <c r="P53" s="90">
        <f>SUM(K53:O53)</f>
        <v>465</v>
      </c>
      <c r="Q53" s="91">
        <f>SUM(J53,P53)</f>
        <v>465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平成２０年（２００８年）１月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7</v>
      </c>
      <c r="L59" s="76">
        <v>40</v>
      </c>
      <c r="M59" s="76">
        <v>135</v>
      </c>
      <c r="N59" s="76">
        <v>284</v>
      </c>
      <c r="O59" s="77">
        <v>639</v>
      </c>
      <c r="P59" s="93">
        <f>SUM(K59:O59)</f>
        <v>1105</v>
      </c>
      <c r="Q59" s="94">
        <f>SUM(J59,P59)</f>
        <v>1105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3</v>
      </c>
      <c r="N60" s="85">
        <v>5</v>
      </c>
      <c r="O60" s="86">
        <v>14</v>
      </c>
      <c r="P60" s="95">
        <f>SUM(K60:O60)</f>
        <v>22</v>
      </c>
      <c r="Q60" s="96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7</v>
      </c>
      <c r="L61" s="63">
        <f>L59+L60</f>
        <v>40</v>
      </c>
      <c r="M61" s="63">
        <f>M59+M60</f>
        <v>138</v>
      </c>
      <c r="N61" s="63">
        <f>N59+N60</f>
        <v>289</v>
      </c>
      <c r="O61" s="60">
        <f>O59+O60</f>
        <v>653</v>
      </c>
      <c r="P61" s="90">
        <f>SUM(K61:O61)</f>
        <v>1127</v>
      </c>
      <c r="Q61" s="91">
        <f>SUM(J61,P61)</f>
        <v>1127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平成２０年（２００８年）１月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3648</v>
      </c>
      <c r="I79" s="117">
        <f t="shared" si="4"/>
        <v>1729</v>
      </c>
      <c r="J79" s="118">
        <f t="shared" si="4"/>
        <v>5377</v>
      </c>
      <c r="K79" s="119">
        <f t="shared" si="4"/>
        <v>0</v>
      </c>
      <c r="L79" s="120">
        <f t="shared" si="4"/>
        <v>4669</v>
      </c>
      <c r="M79" s="120">
        <f t="shared" si="4"/>
        <v>3730</v>
      </c>
      <c r="N79" s="120">
        <f t="shared" si="4"/>
        <v>2708</v>
      </c>
      <c r="O79" s="120">
        <f t="shared" si="4"/>
        <v>1794</v>
      </c>
      <c r="P79" s="121">
        <f t="shared" si="4"/>
        <v>1280</v>
      </c>
      <c r="Q79" s="122">
        <f t="shared" si="4"/>
        <v>14181</v>
      </c>
      <c r="R79" s="123">
        <f t="shared" si="4"/>
        <v>19558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1077</v>
      </c>
      <c r="I80" s="117">
        <f t="shared" si="5"/>
        <v>413</v>
      </c>
      <c r="J80" s="118">
        <f t="shared" si="5"/>
        <v>1490</v>
      </c>
      <c r="K80" s="119">
        <f t="shared" si="5"/>
        <v>0</v>
      </c>
      <c r="L80" s="120">
        <f t="shared" si="5"/>
        <v>1140</v>
      </c>
      <c r="M80" s="120">
        <f t="shared" si="5"/>
        <v>780</v>
      </c>
      <c r="N80" s="120">
        <f t="shared" si="5"/>
        <v>480</v>
      </c>
      <c r="O80" s="120">
        <f t="shared" si="5"/>
        <v>377</v>
      </c>
      <c r="P80" s="121">
        <f t="shared" si="5"/>
        <v>379</v>
      </c>
      <c r="Q80" s="122">
        <f t="shared" si="5"/>
        <v>3156</v>
      </c>
      <c r="R80" s="123">
        <f aca="true" t="shared" si="6" ref="R80:R85">SUM(J80,Q80)</f>
        <v>4646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1039</v>
      </c>
      <c r="I81" s="129">
        <v>384</v>
      </c>
      <c r="J81" s="130">
        <f>SUM(H81:I81)</f>
        <v>1423</v>
      </c>
      <c r="K81" s="131">
        <v>0</v>
      </c>
      <c r="L81" s="132">
        <v>939</v>
      </c>
      <c r="M81" s="132">
        <v>578</v>
      </c>
      <c r="N81" s="132">
        <v>313</v>
      </c>
      <c r="O81" s="132">
        <v>226</v>
      </c>
      <c r="P81" s="129">
        <v>186</v>
      </c>
      <c r="Q81" s="130">
        <f>SUM(K81:P81)</f>
        <v>2242</v>
      </c>
      <c r="R81" s="133">
        <f t="shared" si="6"/>
        <v>3665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2</v>
      </c>
      <c r="M82" s="141">
        <v>1</v>
      </c>
      <c r="N82" s="141">
        <v>2</v>
      </c>
      <c r="O82" s="141">
        <v>10</v>
      </c>
      <c r="P82" s="138">
        <v>38</v>
      </c>
      <c r="Q82" s="139">
        <f>SUM(K82:P82)</f>
        <v>53</v>
      </c>
      <c r="R82" s="142">
        <f t="shared" si="6"/>
        <v>53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17</v>
      </c>
      <c r="I83" s="138">
        <v>6</v>
      </c>
      <c r="J83" s="139">
        <f>SUM(H83:I83)</f>
        <v>23</v>
      </c>
      <c r="K83" s="140">
        <v>0</v>
      </c>
      <c r="L83" s="141">
        <v>122</v>
      </c>
      <c r="M83" s="141">
        <v>93</v>
      </c>
      <c r="N83" s="141">
        <v>76</v>
      </c>
      <c r="O83" s="141">
        <v>71</v>
      </c>
      <c r="P83" s="138">
        <v>76</v>
      </c>
      <c r="Q83" s="139">
        <f>SUM(K83:P83)</f>
        <v>438</v>
      </c>
      <c r="R83" s="142">
        <f t="shared" si="6"/>
        <v>461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3</v>
      </c>
      <c r="I84" s="138">
        <v>15</v>
      </c>
      <c r="J84" s="139">
        <f>SUM(H84:I84)</f>
        <v>18</v>
      </c>
      <c r="K84" s="140">
        <v>0</v>
      </c>
      <c r="L84" s="141">
        <v>33</v>
      </c>
      <c r="M84" s="141">
        <v>54</v>
      </c>
      <c r="N84" s="141">
        <v>46</v>
      </c>
      <c r="O84" s="141">
        <v>34</v>
      </c>
      <c r="P84" s="138">
        <v>40</v>
      </c>
      <c r="Q84" s="139">
        <f>SUM(K84:P84)</f>
        <v>207</v>
      </c>
      <c r="R84" s="142">
        <f t="shared" si="6"/>
        <v>225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18</v>
      </c>
      <c r="I85" s="146">
        <v>8</v>
      </c>
      <c r="J85" s="147">
        <f>SUM(H85:I85)</f>
        <v>26</v>
      </c>
      <c r="K85" s="148">
        <v>0</v>
      </c>
      <c r="L85" s="149">
        <v>44</v>
      </c>
      <c r="M85" s="149">
        <v>54</v>
      </c>
      <c r="N85" s="149">
        <v>43</v>
      </c>
      <c r="O85" s="149">
        <v>36</v>
      </c>
      <c r="P85" s="146">
        <v>39</v>
      </c>
      <c r="Q85" s="147">
        <f>SUM(K85:P85)</f>
        <v>216</v>
      </c>
      <c r="R85" s="150">
        <f t="shared" si="6"/>
        <v>242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630</v>
      </c>
      <c r="I86" s="117">
        <f t="shared" si="7"/>
        <v>365</v>
      </c>
      <c r="J86" s="118">
        <f t="shared" si="7"/>
        <v>995</v>
      </c>
      <c r="K86" s="119">
        <f t="shared" si="7"/>
        <v>0</v>
      </c>
      <c r="L86" s="120">
        <f t="shared" si="7"/>
        <v>1207</v>
      </c>
      <c r="M86" s="120">
        <f t="shared" si="7"/>
        <v>910</v>
      </c>
      <c r="N86" s="120">
        <f t="shared" si="7"/>
        <v>644</v>
      </c>
      <c r="O86" s="120">
        <f t="shared" si="7"/>
        <v>369</v>
      </c>
      <c r="P86" s="121">
        <f t="shared" si="7"/>
        <v>190</v>
      </c>
      <c r="Q86" s="122">
        <f t="shared" si="7"/>
        <v>3320</v>
      </c>
      <c r="R86" s="123">
        <f t="shared" si="7"/>
        <v>4315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400</v>
      </c>
      <c r="I87" s="129">
        <v>207</v>
      </c>
      <c r="J87" s="151">
        <f>SUM(H87:I87)</f>
        <v>607</v>
      </c>
      <c r="K87" s="131">
        <v>0</v>
      </c>
      <c r="L87" s="132">
        <v>698</v>
      </c>
      <c r="M87" s="132">
        <v>514</v>
      </c>
      <c r="N87" s="132">
        <v>334</v>
      </c>
      <c r="O87" s="132">
        <v>192</v>
      </c>
      <c r="P87" s="129">
        <v>93</v>
      </c>
      <c r="Q87" s="130">
        <f>SUM(K87:P87)</f>
        <v>1831</v>
      </c>
      <c r="R87" s="133">
        <f>SUM(J87,Q87)</f>
        <v>2438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230</v>
      </c>
      <c r="I88" s="146">
        <v>158</v>
      </c>
      <c r="J88" s="152">
        <f>SUM(H88:I88)</f>
        <v>388</v>
      </c>
      <c r="K88" s="148">
        <v>0</v>
      </c>
      <c r="L88" s="149">
        <v>509</v>
      </c>
      <c r="M88" s="149">
        <v>396</v>
      </c>
      <c r="N88" s="149">
        <v>310</v>
      </c>
      <c r="O88" s="149">
        <v>177</v>
      </c>
      <c r="P88" s="146">
        <v>97</v>
      </c>
      <c r="Q88" s="147">
        <f>SUM(K88:P88)</f>
        <v>1489</v>
      </c>
      <c r="R88" s="150">
        <f>SUM(J88,Q88)</f>
        <v>1877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5</v>
      </c>
      <c r="I89" s="117">
        <f t="shared" si="8"/>
        <v>9</v>
      </c>
      <c r="J89" s="118">
        <f t="shared" si="8"/>
        <v>14</v>
      </c>
      <c r="K89" s="119">
        <f t="shared" si="8"/>
        <v>0</v>
      </c>
      <c r="L89" s="120">
        <f t="shared" si="8"/>
        <v>89</v>
      </c>
      <c r="M89" s="120">
        <f t="shared" si="8"/>
        <v>118</v>
      </c>
      <c r="N89" s="120">
        <f t="shared" si="8"/>
        <v>168</v>
      </c>
      <c r="O89" s="120">
        <f t="shared" si="8"/>
        <v>117</v>
      </c>
      <c r="P89" s="121">
        <f t="shared" si="8"/>
        <v>93</v>
      </c>
      <c r="Q89" s="122">
        <f t="shared" si="8"/>
        <v>585</v>
      </c>
      <c r="R89" s="123">
        <f t="shared" si="8"/>
        <v>599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5</v>
      </c>
      <c r="I90" s="129">
        <v>6</v>
      </c>
      <c r="J90" s="151">
        <f>SUM(H90:I90)</f>
        <v>11</v>
      </c>
      <c r="K90" s="131">
        <v>0</v>
      </c>
      <c r="L90" s="132">
        <v>48</v>
      </c>
      <c r="M90" s="132">
        <v>66</v>
      </c>
      <c r="N90" s="132">
        <v>102</v>
      </c>
      <c r="O90" s="132">
        <v>68</v>
      </c>
      <c r="P90" s="129">
        <v>53</v>
      </c>
      <c r="Q90" s="130">
        <f>SUM(K90:P90)</f>
        <v>337</v>
      </c>
      <c r="R90" s="133">
        <f>SUM(J90,Q90)</f>
        <v>348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0</v>
      </c>
      <c r="I91" s="138">
        <v>2</v>
      </c>
      <c r="J91" s="153">
        <f>SUM(H91:I91)</f>
        <v>2</v>
      </c>
      <c r="K91" s="140">
        <v>0</v>
      </c>
      <c r="L91" s="141">
        <v>33</v>
      </c>
      <c r="M91" s="141">
        <v>44</v>
      </c>
      <c r="N91" s="141">
        <v>57</v>
      </c>
      <c r="O91" s="141">
        <v>46</v>
      </c>
      <c r="P91" s="138">
        <v>28</v>
      </c>
      <c r="Q91" s="139">
        <f>SUM(K91:P91)</f>
        <v>208</v>
      </c>
      <c r="R91" s="142">
        <f>SUM(J91,Q91)</f>
        <v>210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1</v>
      </c>
      <c r="J92" s="152">
        <f>SUM(H92:I92)</f>
        <v>1</v>
      </c>
      <c r="K92" s="148">
        <v>0</v>
      </c>
      <c r="L92" s="149">
        <v>8</v>
      </c>
      <c r="M92" s="149">
        <v>8</v>
      </c>
      <c r="N92" s="149">
        <v>9</v>
      </c>
      <c r="O92" s="149">
        <v>3</v>
      </c>
      <c r="P92" s="146">
        <v>12</v>
      </c>
      <c r="Q92" s="147">
        <f>SUM(K92:P92)</f>
        <v>40</v>
      </c>
      <c r="R92" s="150">
        <f>SUM(J92,Q92)</f>
        <v>41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320</v>
      </c>
      <c r="I93" s="117">
        <f t="shared" si="9"/>
        <v>219</v>
      </c>
      <c r="J93" s="118">
        <f t="shared" si="9"/>
        <v>539</v>
      </c>
      <c r="K93" s="119">
        <f t="shared" si="9"/>
        <v>0</v>
      </c>
      <c r="L93" s="120">
        <f t="shared" si="9"/>
        <v>415</v>
      </c>
      <c r="M93" s="120">
        <f t="shared" si="9"/>
        <v>652</v>
      </c>
      <c r="N93" s="120">
        <f t="shared" si="9"/>
        <v>550</v>
      </c>
      <c r="O93" s="120">
        <f t="shared" si="9"/>
        <v>409</v>
      </c>
      <c r="P93" s="121">
        <f t="shared" si="9"/>
        <v>303</v>
      </c>
      <c r="Q93" s="122">
        <f t="shared" si="9"/>
        <v>2329</v>
      </c>
      <c r="R93" s="123">
        <f t="shared" si="9"/>
        <v>2868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264</v>
      </c>
      <c r="I94" s="129">
        <v>200</v>
      </c>
      <c r="J94" s="151">
        <f>SUM(H94:I94)</f>
        <v>464</v>
      </c>
      <c r="K94" s="131">
        <v>0</v>
      </c>
      <c r="L94" s="132">
        <v>379</v>
      </c>
      <c r="M94" s="132">
        <v>626</v>
      </c>
      <c r="N94" s="132">
        <v>521</v>
      </c>
      <c r="O94" s="132">
        <v>390</v>
      </c>
      <c r="P94" s="129">
        <v>295</v>
      </c>
      <c r="Q94" s="130">
        <f>SUM(K94:P94)</f>
        <v>2211</v>
      </c>
      <c r="R94" s="133">
        <f>SUM(J94,Q94)</f>
        <v>2675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34</v>
      </c>
      <c r="I95" s="138">
        <v>8</v>
      </c>
      <c r="J95" s="153">
        <f>SUM(H95:I95)</f>
        <v>42</v>
      </c>
      <c r="K95" s="140">
        <v>0</v>
      </c>
      <c r="L95" s="141">
        <v>19</v>
      </c>
      <c r="M95" s="141">
        <v>14</v>
      </c>
      <c r="N95" s="141">
        <v>11</v>
      </c>
      <c r="O95" s="141">
        <v>12</v>
      </c>
      <c r="P95" s="138">
        <v>4</v>
      </c>
      <c r="Q95" s="139">
        <f>SUM(K95:P95)</f>
        <v>60</v>
      </c>
      <c r="R95" s="142">
        <f>SUM(J95,Q95)</f>
        <v>102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22</v>
      </c>
      <c r="I96" s="146">
        <v>11</v>
      </c>
      <c r="J96" s="152">
        <f>SUM(H96:I96)</f>
        <v>33</v>
      </c>
      <c r="K96" s="148">
        <v>0</v>
      </c>
      <c r="L96" s="149">
        <v>17</v>
      </c>
      <c r="M96" s="149">
        <v>12</v>
      </c>
      <c r="N96" s="149">
        <v>18</v>
      </c>
      <c r="O96" s="149">
        <v>7</v>
      </c>
      <c r="P96" s="146">
        <v>4</v>
      </c>
      <c r="Q96" s="147">
        <f>SUM(K96:P96)</f>
        <v>58</v>
      </c>
      <c r="R96" s="150">
        <f>SUM(J96,Q96)</f>
        <v>91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43</v>
      </c>
      <c r="I97" s="117">
        <v>20</v>
      </c>
      <c r="J97" s="118">
        <f>SUM(H97:I97)</f>
        <v>63</v>
      </c>
      <c r="K97" s="119">
        <v>0</v>
      </c>
      <c r="L97" s="120">
        <v>76</v>
      </c>
      <c r="M97" s="120">
        <v>44</v>
      </c>
      <c r="N97" s="120">
        <v>35</v>
      </c>
      <c r="O97" s="120">
        <v>23</v>
      </c>
      <c r="P97" s="121">
        <v>6</v>
      </c>
      <c r="Q97" s="122">
        <f>SUM(K97:P97)</f>
        <v>184</v>
      </c>
      <c r="R97" s="123">
        <f>SUM(J97,Q97)</f>
        <v>247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1573</v>
      </c>
      <c r="I98" s="117">
        <v>703</v>
      </c>
      <c r="J98" s="118">
        <f>SUM(H98:I98)</f>
        <v>2276</v>
      </c>
      <c r="K98" s="119">
        <v>0</v>
      </c>
      <c r="L98" s="120">
        <v>1742</v>
      </c>
      <c r="M98" s="120">
        <v>1226</v>
      </c>
      <c r="N98" s="120">
        <v>831</v>
      </c>
      <c r="O98" s="120">
        <v>499</v>
      </c>
      <c r="P98" s="121">
        <v>309</v>
      </c>
      <c r="Q98" s="122">
        <f>SUM(K98:P98)</f>
        <v>4607</v>
      </c>
      <c r="R98" s="123">
        <f>SUM(J98,Q98)</f>
        <v>6883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9</v>
      </c>
      <c r="I99" s="117">
        <f t="shared" si="10"/>
        <v>3</v>
      </c>
      <c r="J99" s="118">
        <f t="shared" si="10"/>
        <v>12</v>
      </c>
      <c r="K99" s="119">
        <f t="shared" si="10"/>
        <v>0</v>
      </c>
      <c r="L99" s="120">
        <f t="shared" si="10"/>
        <v>204</v>
      </c>
      <c r="M99" s="120">
        <f t="shared" si="10"/>
        <v>218</v>
      </c>
      <c r="N99" s="120">
        <f t="shared" si="10"/>
        <v>234</v>
      </c>
      <c r="O99" s="120">
        <f t="shared" si="10"/>
        <v>117</v>
      </c>
      <c r="P99" s="121">
        <f t="shared" si="10"/>
        <v>40</v>
      </c>
      <c r="Q99" s="122">
        <f t="shared" si="10"/>
        <v>813</v>
      </c>
      <c r="R99" s="123">
        <f t="shared" si="10"/>
        <v>825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25</v>
      </c>
      <c r="M100" s="132">
        <v>15</v>
      </c>
      <c r="N100" s="132">
        <v>13</v>
      </c>
      <c r="O100" s="132">
        <v>6</v>
      </c>
      <c r="P100" s="129">
        <v>0</v>
      </c>
      <c r="Q100" s="130">
        <f aca="true" t="shared" si="11" ref="Q100:Q105">SUM(K100:P100)</f>
        <v>59</v>
      </c>
      <c r="R100" s="133">
        <f aca="true" t="shared" si="12" ref="R100:R105">SUM(J100,Q100)</f>
        <v>59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3</v>
      </c>
      <c r="I101" s="138">
        <v>1</v>
      </c>
      <c r="J101" s="153">
        <f>SUM(H101:I101)</f>
        <v>4</v>
      </c>
      <c r="K101" s="140">
        <v>0</v>
      </c>
      <c r="L101" s="141">
        <v>22</v>
      </c>
      <c r="M101" s="141">
        <v>12</v>
      </c>
      <c r="N101" s="141">
        <v>23</v>
      </c>
      <c r="O101" s="141">
        <v>12</v>
      </c>
      <c r="P101" s="138">
        <v>7</v>
      </c>
      <c r="Q101" s="139">
        <f t="shared" si="11"/>
        <v>76</v>
      </c>
      <c r="R101" s="142">
        <f t="shared" si="12"/>
        <v>80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6</v>
      </c>
      <c r="I102" s="138">
        <v>2</v>
      </c>
      <c r="J102" s="153">
        <f>SUM(H102:I102)</f>
        <v>8</v>
      </c>
      <c r="K102" s="140">
        <v>0</v>
      </c>
      <c r="L102" s="141">
        <v>16</v>
      </c>
      <c r="M102" s="141">
        <v>25</v>
      </c>
      <c r="N102" s="141">
        <v>29</v>
      </c>
      <c r="O102" s="141">
        <v>12</v>
      </c>
      <c r="P102" s="138">
        <v>5</v>
      </c>
      <c r="Q102" s="139">
        <f t="shared" si="11"/>
        <v>87</v>
      </c>
      <c r="R102" s="142">
        <f t="shared" si="12"/>
        <v>95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138</v>
      </c>
      <c r="M103" s="141">
        <v>166</v>
      </c>
      <c r="N103" s="141">
        <v>169</v>
      </c>
      <c r="O103" s="141">
        <v>87</v>
      </c>
      <c r="P103" s="138">
        <v>27</v>
      </c>
      <c r="Q103" s="139">
        <f t="shared" si="11"/>
        <v>587</v>
      </c>
      <c r="R103" s="142">
        <f t="shared" si="12"/>
        <v>587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3</v>
      </c>
      <c r="M104" s="141">
        <v>0</v>
      </c>
      <c r="N104" s="141">
        <v>0</v>
      </c>
      <c r="O104" s="141">
        <v>0</v>
      </c>
      <c r="P104" s="138">
        <v>1</v>
      </c>
      <c r="Q104" s="139">
        <f t="shared" si="11"/>
        <v>4</v>
      </c>
      <c r="R104" s="142">
        <f t="shared" si="12"/>
        <v>4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94</v>
      </c>
      <c r="M106" s="120">
        <f t="shared" si="13"/>
        <v>174</v>
      </c>
      <c r="N106" s="120">
        <f t="shared" si="13"/>
        <v>426</v>
      </c>
      <c r="O106" s="120">
        <f t="shared" si="13"/>
        <v>663</v>
      </c>
      <c r="P106" s="121">
        <f t="shared" si="13"/>
        <v>1006</v>
      </c>
      <c r="Q106" s="122">
        <f t="shared" si="13"/>
        <v>2363</v>
      </c>
      <c r="R106" s="123">
        <f t="shared" si="13"/>
        <v>2363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29</v>
      </c>
      <c r="M107" s="132">
        <v>57</v>
      </c>
      <c r="N107" s="132">
        <v>164</v>
      </c>
      <c r="O107" s="132">
        <v>242</v>
      </c>
      <c r="P107" s="129">
        <v>260</v>
      </c>
      <c r="Q107" s="130">
        <f>SUM(K107:P107)</f>
        <v>752</v>
      </c>
      <c r="R107" s="133">
        <f>SUM(J107,Q107)</f>
        <v>752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58</v>
      </c>
      <c r="M108" s="141">
        <v>76</v>
      </c>
      <c r="N108" s="141">
        <v>123</v>
      </c>
      <c r="O108" s="141">
        <v>130</v>
      </c>
      <c r="P108" s="138">
        <v>80</v>
      </c>
      <c r="Q108" s="139">
        <f>SUM(K108:P108)</f>
        <v>467</v>
      </c>
      <c r="R108" s="142">
        <f>SUM(J108,Q108)</f>
        <v>467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7</v>
      </c>
      <c r="M109" s="149">
        <v>41</v>
      </c>
      <c r="N109" s="149">
        <v>139</v>
      </c>
      <c r="O109" s="149">
        <v>291</v>
      </c>
      <c r="P109" s="146">
        <v>666</v>
      </c>
      <c r="Q109" s="147">
        <f>SUM(K109:P109)</f>
        <v>1144</v>
      </c>
      <c r="R109" s="150">
        <f>SUM(J109,Q109)</f>
        <v>1144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3657</v>
      </c>
      <c r="I110" s="117">
        <f t="shared" si="14"/>
        <v>1732</v>
      </c>
      <c r="J110" s="118">
        <f t="shared" si="14"/>
        <v>5389</v>
      </c>
      <c r="K110" s="119">
        <f t="shared" si="14"/>
        <v>0</v>
      </c>
      <c r="L110" s="120">
        <f t="shared" si="14"/>
        <v>4967</v>
      </c>
      <c r="M110" s="120">
        <f t="shared" si="14"/>
        <v>4122</v>
      </c>
      <c r="N110" s="120">
        <f t="shared" si="14"/>
        <v>3368</v>
      </c>
      <c r="O110" s="120">
        <f t="shared" si="14"/>
        <v>2574</v>
      </c>
      <c r="P110" s="121">
        <f t="shared" si="14"/>
        <v>2326</v>
      </c>
      <c r="Q110" s="122">
        <f t="shared" si="14"/>
        <v>17357</v>
      </c>
      <c r="R110" s="123">
        <f t="shared" si="14"/>
        <v>22746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平成２０年（２００８年）１月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44224442</v>
      </c>
      <c r="I116" s="117">
        <f t="shared" si="15"/>
        <v>33189667</v>
      </c>
      <c r="J116" s="118">
        <f t="shared" si="15"/>
        <v>77414109</v>
      </c>
      <c r="K116" s="119">
        <f t="shared" si="15"/>
        <v>0</v>
      </c>
      <c r="L116" s="120">
        <f t="shared" si="15"/>
        <v>152573001</v>
      </c>
      <c r="M116" s="120">
        <f t="shared" si="15"/>
        <v>137100737</v>
      </c>
      <c r="N116" s="120">
        <f t="shared" si="15"/>
        <v>126352663</v>
      </c>
      <c r="O116" s="120">
        <f t="shared" si="15"/>
        <v>89468694</v>
      </c>
      <c r="P116" s="121">
        <f t="shared" si="15"/>
        <v>64450213</v>
      </c>
      <c r="Q116" s="122">
        <f t="shared" si="15"/>
        <v>569945308</v>
      </c>
      <c r="R116" s="123">
        <f t="shared" si="15"/>
        <v>647359417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16961526</v>
      </c>
      <c r="I117" s="117">
        <f t="shared" si="16"/>
        <v>9375813</v>
      </c>
      <c r="J117" s="118">
        <f t="shared" si="16"/>
        <v>26337339</v>
      </c>
      <c r="K117" s="119">
        <f t="shared" si="16"/>
        <v>0</v>
      </c>
      <c r="L117" s="120">
        <f t="shared" si="16"/>
        <v>39117658</v>
      </c>
      <c r="M117" s="120">
        <f t="shared" si="16"/>
        <v>31577004</v>
      </c>
      <c r="N117" s="120">
        <f t="shared" si="16"/>
        <v>24840527</v>
      </c>
      <c r="O117" s="120">
        <f t="shared" si="16"/>
        <v>22555782</v>
      </c>
      <c r="P117" s="121">
        <f t="shared" si="16"/>
        <v>23087961</v>
      </c>
      <c r="Q117" s="122">
        <f t="shared" si="16"/>
        <v>141178932</v>
      </c>
      <c r="R117" s="123">
        <f aca="true" t="shared" si="17" ref="R117:R122">SUM(J117,Q117)</f>
        <v>167516271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16490799</v>
      </c>
      <c r="I118" s="129">
        <v>8585586</v>
      </c>
      <c r="J118" s="151">
        <f>SUM(H118:I118)</f>
        <v>25076385</v>
      </c>
      <c r="K118" s="131">
        <v>0</v>
      </c>
      <c r="L118" s="132">
        <v>34575394</v>
      </c>
      <c r="M118" s="132">
        <v>26923662</v>
      </c>
      <c r="N118" s="132">
        <v>20545034</v>
      </c>
      <c r="O118" s="132">
        <v>17821629</v>
      </c>
      <c r="P118" s="129">
        <v>16109658</v>
      </c>
      <c r="Q118" s="130">
        <f>SUM(K118:P118)</f>
        <v>115975377</v>
      </c>
      <c r="R118" s="133">
        <f t="shared" si="17"/>
        <v>141051762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56250</v>
      </c>
      <c r="M119" s="141">
        <v>56250</v>
      </c>
      <c r="N119" s="141">
        <v>110826</v>
      </c>
      <c r="O119" s="141">
        <v>446625</v>
      </c>
      <c r="P119" s="138">
        <v>2212875</v>
      </c>
      <c r="Q119" s="139">
        <f>SUM(K119:P119)</f>
        <v>2882826</v>
      </c>
      <c r="R119" s="142">
        <f t="shared" si="17"/>
        <v>2882826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288477</v>
      </c>
      <c r="I120" s="138">
        <v>203427</v>
      </c>
      <c r="J120" s="153">
        <f>SUM(H120:I120)</f>
        <v>491904</v>
      </c>
      <c r="K120" s="140">
        <v>0</v>
      </c>
      <c r="L120" s="141">
        <v>3240684</v>
      </c>
      <c r="M120" s="141">
        <v>2746971</v>
      </c>
      <c r="N120" s="141">
        <v>2362257</v>
      </c>
      <c r="O120" s="141">
        <v>3043458</v>
      </c>
      <c r="P120" s="138">
        <v>3458898</v>
      </c>
      <c r="Q120" s="139">
        <f>SUM(K120:P120)</f>
        <v>14852268</v>
      </c>
      <c r="R120" s="142">
        <f t="shared" si="17"/>
        <v>15344172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59940</v>
      </c>
      <c r="I121" s="138">
        <v>495180</v>
      </c>
      <c r="J121" s="153">
        <f>SUM(H121:I121)</f>
        <v>555120</v>
      </c>
      <c r="K121" s="140">
        <v>0</v>
      </c>
      <c r="L121" s="141">
        <v>885240</v>
      </c>
      <c r="M121" s="141">
        <v>1387791</v>
      </c>
      <c r="N121" s="141">
        <v>1418220</v>
      </c>
      <c r="O121" s="141">
        <v>931860</v>
      </c>
      <c r="P121" s="138">
        <v>990090</v>
      </c>
      <c r="Q121" s="139">
        <f>SUM(K121:P121)</f>
        <v>5613201</v>
      </c>
      <c r="R121" s="142">
        <f t="shared" si="17"/>
        <v>6168321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122310</v>
      </c>
      <c r="I122" s="146">
        <v>91620</v>
      </c>
      <c r="J122" s="152">
        <f>SUM(H122:I122)</f>
        <v>213930</v>
      </c>
      <c r="K122" s="148">
        <v>0</v>
      </c>
      <c r="L122" s="149">
        <v>360090</v>
      </c>
      <c r="M122" s="149">
        <v>462330</v>
      </c>
      <c r="N122" s="149">
        <v>404190</v>
      </c>
      <c r="O122" s="149">
        <v>312210</v>
      </c>
      <c r="P122" s="146">
        <v>316440</v>
      </c>
      <c r="Q122" s="147">
        <f>SUM(K122:P122)</f>
        <v>1855260</v>
      </c>
      <c r="R122" s="150">
        <f t="shared" si="17"/>
        <v>2069190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14011551</v>
      </c>
      <c r="I123" s="117">
        <f t="shared" si="18"/>
        <v>15579036</v>
      </c>
      <c r="J123" s="118">
        <f t="shared" si="18"/>
        <v>29590587</v>
      </c>
      <c r="K123" s="119">
        <f t="shared" si="18"/>
        <v>0</v>
      </c>
      <c r="L123" s="120">
        <f t="shared" si="18"/>
        <v>76855808</v>
      </c>
      <c r="M123" s="120">
        <f t="shared" si="18"/>
        <v>73551131</v>
      </c>
      <c r="N123" s="120">
        <f t="shared" si="18"/>
        <v>66714481</v>
      </c>
      <c r="O123" s="120">
        <f t="shared" si="18"/>
        <v>40944530</v>
      </c>
      <c r="P123" s="121">
        <f t="shared" si="18"/>
        <v>23575212</v>
      </c>
      <c r="Q123" s="122">
        <f t="shared" si="18"/>
        <v>281641162</v>
      </c>
      <c r="R123" s="123">
        <f t="shared" si="18"/>
        <v>311231749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8458290</v>
      </c>
      <c r="I124" s="129">
        <v>8353449</v>
      </c>
      <c r="J124" s="151">
        <f>SUM(H124:I124)</f>
        <v>16811739</v>
      </c>
      <c r="K124" s="131">
        <v>0</v>
      </c>
      <c r="L124" s="132">
        <v>44355332</v>
      </c>
      <c r="M124" s="132">
        <v>42766801</v>
      </c>
      <c r="N124" s="132">
        <v>35809922</v>
      </c>
      <c r="O124" s="132">
        <v>21253637</v>
      </c>
      <c r="P124" s="129">
        <v>12125862</v>
      </c>
      <c r="Q124" s="130">
        <f>SUM(K124:P124)</f>
        <v>156311554</v>
      </c>
      <c r="R124" s="133">
        <f>SUM(J124,Q124)</f>
        <v>173123293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5553261</v>
      </c>
      <c r="I125" s="146">
        <v>7225587</v>
      </c>
      <c r="J125" s="152">
        <f>SUM(H125:I125)</f>
        <v>12778848</v>
      </c>
      <c r="K125" s="148">
        <v>0</v>
      </c>
      <c r="L125" s="149">
        <v>32500476</v>
      </c>
      <c r="M125" s="149">
        <v>30784330</v>
      </c>
      <c r="N125" s="149">
        <v>30904559</v>
      </c>
      <c r="O125" s="149">
        <v>19690893</v>
      </c>
      <c r="P125" s="146">
        <v>11449350</v>
      </c>
      <c r="Q125" s="147">
        <f>SUM(K125:P125)</f>
        <v>125329608</v>
      </c>
      <c r="R125" s="150">
        <f>SUM(J125,Q125)</f>
        <v>138108456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101142</v>
      </c>
      <c r="I126" s="117">
        <f t="shared" si="19"/>
        <v>314316</v>
      </c>
      <c r="J126" s="118">
        <f t="shared" si="19"/>
        <v>415458</v>
      </c>
      <c r="K126" s="119">
        <f t="shared" si="19"/>
        <v>0</v>
      </c>
      <c r="L126" s="120">
        <f t="shared" si="19"/>
        <v>4130784</v>
      </c>
      <c r="M126" s="120">
        <f t="shared" si="19"/>
        <v>5925808</v>
      </c>
      <c r="N126" s="120">
        <f t="shared" si="19"/>
        <v>11046222</v>
      </c>
      <c r="O126" s="120">
        <f t="shared" si="19"/>
        <v>9640422</v>
      </c>
      <c r="P126" s="121">
        <f t="shared" si="19"/>
        <v>7572987</v>
      </c>
      <c r="Q126" s="122">
        <f t="shared" si="19"/>
        <v>38316223</v>
      </c>
      <c r="R126" s="123">
        <f t="shared" si="19"/>
        <v>38731681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101142</v>
      </c>
      <c r="I127" s="129">
        <v>216261</v>
      </c>
      <c r="J127" s="151">
        <f>SUM(H127:I127)</f>
        <v>317403</v>
      </c>
      <c r="K127" s="131">
        <v>0</v>
      </c>
      <c r="L127" s="132">
        <v>2078424</v>
      </c>
      <c r="M127" s="132">
        <v>3264238</v>
      </c>
      <c r="N127" s="132">
        <v>6231222</v>
      </c>
      <c r="O127" s="132">
        <v>5146452</v>
      </c>
      <c r="P127" s="129">
        <v>3632328</v>
      </c>
      <c r="Q127" s="130">
        <f>SUM(K127:P127)</f>
        <v>20352664</v>
      </c>
      <c r="R127" s="133">
        <f>SUM(J127,Q127)</f>
        <v>20670067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0</v>
      </c>
      <c r="I128" s="138">
        <v>68643</v>
      </c>
      <c r="J128" s="153">
        <f>SUM(H128:I128)</f>
        <v>68643</v>
      </c>
      <c r="K128" s="140">
        <v>0</v>
      </c>
      <c r="L128" s="141">
        <v>1667133</v>
      </c>
      <c r="M128" s="141">
        <v>2163402</v>
      </c>
      <c r="N128" s="141">
        <v>4125447</v>
      </c>
      <c r="O128" s="141">
        <v>3933504</v>
      </c>
      <c r="P128" s="138">
        <v>2556576</v>
      </c>
      <c r="Q128" s="139">
        <f>SUM(K128:P128)</f>
        <v>14446062</v>
      </c>
      <c r="R128" s="142">
        <f>SUM(J128,Q128)</f>
        <v>14514705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29412</v>
      </c>
      <c r="J129" s="152">
        <f>SUM(H129:I129)</f>
        <v>29412</v>
      </c>
      <c r="K129" s="148">
        <v>0</v>
      </c>
      <c r="L129" s="149">
        <v>385227</v>
      </c>
      <c r="M129" s="149">
        <v>498168</v>
      </c>
      <c r="N129" s="149">
        <v>689553</v>
      </c>
      <c r="O129" s="149">
        <v>560466</v>
      </c>
      <c r="P129" s="146">
        <v>1384083</v>
      </c>
      <c r="Q129" s="147">
        <f>SUM(K129:P129)</f>
        <v>3517497</v>
      </c>
      <c r="R129" s="150">
        <f>SUM(J129,Q129)</f>
        <v>3546909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4234233</v>
      </c>
      <c r="I130" s="117">
        <f t="shared" si="20"/>
        <v>2505178</v>
      </c>
      <c r="J130" s="118">
        <f t="shared" si="20"/>
        <v>6739411</v>
      </c>
      <c r="K130" s="119">
        <f t="shared" si="20"/>
        <v>0</v>
      </c>
      <c r="L130" s="120">
        <f t="shared" si="20"/>
        <v>3854593</v>
      </c>
      <c r="M130" s="120">
        <f t="shared" si="20"/>
        <v>6903872</v>
      </c>
      <c r="N130" s="120">
        <f t="shared" si="20"/>
        <v>6923257</v>
      </c>
      <c r="O130" s="120">
        <f t="shared" si="20"/>
        <v>5625695</v>
      </c>
      <c r="P130" s="121">
        <f t="shared" si="20"/>
        <v>4796171</v>
      </c>
      <c r="Q130" s="122">
        <f t="shared" si="20"/>
        <v>28103588</v>
      </c>
      <c r="R130" s="123">
        <f t="shared" si="20"/>
        <v>34842999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1891125</v>
      </c>
      <c r="I131" s="129">
        <v>1474038</v>
      </c>
      <c r="J131" s="151">
        <f>SUM(H131:I131)</f>
        <v>3365163</v>
      </c>
      <c r="K131" s="131">
        <v>0</v>
      </c>
      <c r="L131" s="132">
        <v>2200140</v>
      </c>
      <c r="M131" s="132">
        <v>5707125</v>
      </c>
      <c r="N131" s="132">
        <v>5480739</v>
      </c>
      <c r="O131" s="132">
        <v>4798854</v>
      </c>
      <c r="P131" s="129">
        <v>4356144</v>
      </c>
      <c r="Q131" s="130">
        <f>SUM(K131:P131)</f>
        <v>22543002</v>
      </c>
      <c r="R131" s="133">
        <f>SUM(J131,Q131)</f>
        <v>25908165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764267</v>
      </c>
      <c r="I132" s="138">
        <v>188413</v>
      </c>
      <c r="J132" s="153">
        <f>SUM(H132:I132)</f>
        <v>952680</v>
      </c>
      <c r="K132" s="140">
        <v>0</v>
      </c>
      <c r="L132" s="141">
        <v>305056</v>
      </c>
      <c r="M132" s="141">
        <v>285562</v>
      </c>
      <c r="N132" s="141">
        <v>404825</v>
      </c>
      <c r="O132" s="141">
        <v>379067</v>
      </c>
      <c r="P132" s="138">
        <v>181457</v>
      </c>
      <c r="Q132" s="139">
        <f>SUM(K132:P132)</f>
        <v>1555967</v>
      </c>
      <c r="R132" s="142">
        <f>SUM(J132,Q132)</f>
        <v>2508647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1578841</v>
      </c>
      <c r="I133" s="146">
        <v>842727</v>
      </c>
      <c r="J133" s="152">
        <f>SUM(H133:I133)</f>
        <v>2421568</v>
      </c>
      <c r="K133" s="148">
        <v>0</v>
      </c>
      <c r="L133" s="149">
        <v>1349397</v>
      </c>
      <c r="M133" s="149">
        <v>911185</v>
      </c>
      <c r="N133" s="149">
        <v>1037693</v>
      </c>
      <c r="O133" s="149">
        <v>447774</v>
      </c>
      <c r="P133" s="146">
        <v>258570</v>
      </c>
      <c r="Q133" s="147">
        <f>SUM(K133:P133)</f>
        <v>4004619</v>
      </c>
      <c r="R133" s="150">
        <f>SUM(J133,Q133)</f>
        <v>6426187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2466490</v>
      </c>
      <c r="I134" s="117">
        <v>2515824</v>
      </c>
      <c r="J134" s="118">
        <f>SUM(H134:I134)</f>
        <v>4982314</v>
      </c>
      <c r="K134" s="119">
        <v>0</v>
      </c>
      <c r="L134" s="120">
        <v>11115333</v>
      </c>
      <c r="M134" s="120">
        <v>6896462</v>
      </c>
      <c r="N134" s="120">
        <v>6039210</v>
      </c>
      <c r="O134" s="120">
        <v>4201695</v>
      </c>
      <c r="P134" s="121">
        <v>1358532</v>
      </c>
      <c r="Q134" s="122">
        <f>SUM(K134:P134)</f>
        <v>29611232</v>
      </c>
      <c r="R134" s="123">
        <f>SUM(J134,Q134)</f>
        <v>34593546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6449500</v>
      </c>
      <c r="I135" s="117">
        <v>2899500</v>
      </c>
      <c r="J135" s="118">
        <f>SUM(H135:I135)</f>
        <v>9349000</v>
      </c>
      <c r="K135" s="119">
        <v>0</v>
      </c>
      <c r="L135" s="120">
        <v>17498825</v>
      </c>
      <c r="M135" s="120">
        <v>12246460</v>
      </c>
      <c r="N135" s="120">
        <v>10788966</v>
      </c>
      <c r="O135" s="120">
        <v>6500570</v>
      </c>
      <c r="P135" s="121">
        <v>4059350</v>
      </c>
      <c r="Q135" s="122">
        <f>SUM(K135:P135)</f>
        <v>51094171</v>
      </c>
      <c r="R135" s="123">
        <f>SUM(J135,Q135)</f>
        <v>60443171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348210</v>
      </c>
      <c r="I136" s="117">
        <f t="shared" si="21"/>
        <v>179613</v>
      </c>
      <c r="J136" s="118">
        <f t="shared" si="21"/>
        <v>527823</v>
      </c>
      <c r="K136" s="119">
        <f t="shared" si="21"/>
        <v>0</v>
      </c>
      <c r="L136" s="120">
        <f t="shared" si="21"/>
        <v>35441163</v>
      </c>
      <c r="M136" s="120">
        <f t="shared" si="21"/>
        <v>43598142</v>
      </c>
      <c r="N136" s="120">
        <f t="shared" si="21"/>
        <v>47751498</v>
      </c>
      <c r="O136" s="120">
        <f t="shared" si="21"/>
        <v>24558138</v>
      </c>
      <c r="P136" s="121">
        <f t="shared" si="21"/>
        <v>8823780</v>
      </c>
      <c r="Q136" s="122">
        <f t="shared" si="21"/>
        <v>160172721</v>
      </c>
      <c r="R136" s="123">
        <f t="shared" si="21"/>
        <v>160700544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235440</v>
      </c>
      <c r="M137" s="132">
        <v>197640</v>
      </c>
      <c r="N137" s="132">
        <v>251928</v>
      </c>
      <c r="O137" s="132">
        <v>90540</v>
      </c>
      <c r="P137" s="129">
        <v>0</v>
      </c>
      <c r="Q137" s="130">
        <f aca="true" t="shared" si="22" ref="Q137:Q142">SUM(K137:P137)</f>
        <v>775548</v>
      </c>
      <c r="R137" s="133">
        <f aca="true" t="shared" si="23" ref="R137:R142">SUM(J137,Q137)</f>
        <v>775548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97866</v>
      </c>
      <c r="I138" s="138">
        <v>35703</v>
      </c>
      <c r="J138" s="153">
        <f>SUM(H138:I138)</f>
        <v>133569</v>
      </c>
      <c r="K138" s="140">
        <v>0</v>
      </c>
      <c r="L138" s="141">
        <v>2113227</v>
      </c>
      <c r="M138" s="141">
        <v>1190178</v>
      </c>
      <c r="N138" s="141">
        <v>2854467</v>
      </c>
      <c r="O138" s="141">
        <v>1305108</v>
      </c>
      <c r="P138" s="138">
        <v>911970</v>
      </c>
      <c r="Q138" s="139">
        <f t="shared" si="22"/>
        <v>8374950</v>
      </c>
      <c r="R138" s="142">
        <f t="shared" si="23"/>
        <v>8508519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250344</v>
      </c>
      <c r="I139" s="138">
        <v>143910</v>
      </c>
      <c r="J139" s="153">
        <f>SUM(H139:I139)</f>
        <v>394254</v>
      </c>
      <c r="K139" s="140">
        <v>0</v>
      </c>
      <c r="L139" s="141">
        <v>1654020</v>
      </c>
      <c r="M139" s="141">
        <v>3564630</v>
      </c>
      <c r="N139" s="141">
        <v>5651388</v>
      </c>
      <c r="O139" s="141">
        <v>2205198</v>
      </c>
      <c r="P139" s="138">
        <v>1103085</v>
      </c>
      <c r="Q139" s="139">
        <f t="shared" si="22"/>
        <v>14178321</v>
      </c>
      <c r="R139" s="142">
        <f t="shared" si="23"/>
        <v>14572575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31006314</v>
      </c>
      <c r="M140" s="141">
        <v>38645694</v>
      </c>
      <c r="N140" s="141">
        <v>39006783</v>
      </c>
      <c r="O140" s="141">
        <v>20957292</v>
      </c>
      <c r="P140" s="138">
        <v>6585165</v>
      </c>
      <c r="Q140" s="139">
        <f t="shared" si="22"/>
        <v>136201248</v>
      </c>
      <c r="R140" s="142">
        <f t="shared" si="23"/>
        <v>136201248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432162</v>
      </c>
      <c r="M141" s="141">
        <v>0</v>
      </c>
      <c r="N141" s="141">
        <v>-13068</v>
      </c>
      <c r="O141" s="141">
        <v>0</v>
      </c>
      <c r="P141" s="138">
        <v>223560</v>
      </c>
      <c r="Q141" s="139">
        <f t="shared" si="22"/>
        <v>642654</v>
      </c>
      <c r="R141" s="142">
        <f t="shared" si="23"/>
        <v>642654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18314490</v>
      </c>
      <c r="M143" s="120">
        <f t="shared" si="24"/>
        <v>37074435</v>
      </c>
      <c r="N143" s="120">
        <f t="shared" si="24"/>
        <v>109533966</v>
      </c>
      <c r="O143" s="120">
        <f t="shared" si="24"/>
        <v>192620004</v>
      </c>
      <c r="P143" s="121">
        <f t="shared" si="24"/>
        <v>333933070</v>
      </c>
      <c r="Q143" s="122">
        <f t="shared" si="24"/>
        <v>691475965</v>
      </c>
      <c r="R143" s="123">
        <f t="shared" si="24"/>
        <v>691475965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5348199</v>
      </c>
      <c r="M144" s="132">
        <v>10865940</v>
      </c>
      <c r="N144" s="132">
        <v>34051047</v>
      </c>
      <c r="O144" s="132">
        <v>55755762</v>
      </c>
      <c r="P144" s="129">
        <v>64038244</v>
      </c>
      <c r="Q144" s="130">
        <f>SUM(K144:P144)</f>
        <v>170059192</v>
      </c>
      <c r="R144" s="133">
        <f>SUM(J144,Q144)</f>
        <v>170059192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11338650</v>
      </c>
      <c r="M145" s="141">
        <v>15675264</v>
      </c>
      <c r="N145" s="141">
        <v>28754217</v>
      </c>
      <c r="O145" s="141">
        <v>31660164</v>
      </c>
      <c r="P145" s="138">
        <v>20191500</v>
      </c>
      <c r="Q145" s="139">
        <f>SUM(K145:P145)</f>
        <v>107619795</v>
      </c>
      <c r="R145" s="142">
        <f>SUM(J145,Q145)</f>
        <v>107619795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1627641</v>
      </c>
      <c r="M146" s="149">
        <v>10533231</v>
      </c>
      <c r="N146" s="149">
        <v>46728702</v>
      </c>
      <c r="O146" s="149">
        <v>105204078</v>
      </c>
      <c r="P146" s="146">
        <v>249703326</v>
      </c>
      <c r="Q146" s="147">
        <f>SUM(K146:P146)</f>
        <v>413796978</v>
      </c>
      <c r="R146" s="150">
        <f>SUM(J146,Q146)</f>
        <v>413796978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44572652</v>
      </c>
      <c r="I147" s="117">
        <f t="shared" si="25"/>
        <v>33369280</v>
      </c>
      <c r="J147" s="118">
        <f t="shared" si="25"/>
        <v>77941932</v>
      </c>
      <c r="K147" s="119">
        <f t="shared" si="25"/>
        <v>0</v>
      </c>
      <c r="L147" s="120">
        <f t="shared" si="25"/>
        <v>206328654</v>
      </c>
      <c r="M147" s="120">
        <f t="shared" si="25"/>
        <v>217773314</v>
      </c>
      <c r="N147" s="120">
        <f t="shared" si="25"/>
        <v>283638127</v>
      </c>
      <c r="O147" s="120">
        <f t="shared" si="25"/>
        <v>306646836</v>
      </c>
      <c r="P147" s="121">
        <f t="shared" si="25"/>
        <v>407207063</v>
      </c>
      <c r="Q147" s="122">
        <f t="shared" si="25"/>
        <v>1421593994</v>
      </c>
      <c r="R147" s="123">
        <f t="shared" si="25"/>
        <v>1499535926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103</v>
      </c>
      <c r="J1" s="211" t="s">
        <v>0</v>
      </c>
      <c r="K1" s="212"/>
      <c r="L1" s="212"/>
      <c r="M1" s="212"/>
      <c r="N1" s="212"/>
      <c r="O1" s="213"/>
      <c r="P1" s="214">
        <v>39685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19" ht="16.5" customHeight="1">
      <c r="B4" s="3"/>
      <c r="C4" s="3"/>
      <c r="D4" s="3"/>
      <c r="E4" s="4"/>
      <c r="F4" s="4"/>
      <c r="G4" s="4"/>
      <c r="H4" s="185" t="s">
        <v>2</v>
      </c>
      <c r="I4" s="185"/>
      <c r="S4" s="177"/>
    </row>
    <row r="5" spans="2:19" ht="16.5" customHeight="1">
      <c r="B5" s="199" t="s">
        <v>104</v>
      </c>
      <c r="C5" s="200"/>
      <c r="D5" s="200"/>
      <c r="E5" s="200"/>
      <c r="F5" s="200"/>
      <c r="G5" s="201"/>
      <c r="H5" s="205" t="s">
        <v>3</v>
      </c>
      <c r="I5" s="206"/>
      <c r="S5" s="177"/>
    </row>
    <row r="6" spans="2:19" ht="16.5" customHeight="1">
      <c r="B6" s="5" t="s">
        <v>4</v>
      </c>
      <c r="C6" s="6"/>
      <c r="D6" s="6"/>
      <c r="E6" s="6"/>
      <c r="F6" s="6"/>
      <c r="G6" s="7"/>
      <c r="H6" s="8"/>
      <c r="I6" s="9">
        <v>35521</v>
      </c>
      <c r="S6" s="177"/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34805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70326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平成１９年（２００７年）１２月末日現在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2792</v>
      </c>
      <c r="I14" s="32">
        <f>I15+I16</f>
        <v>1020</v>
      </c>
      <c r="J14" s="33">
        <f>SUM(H14:I14)</f>
        <v>3812</v>
      </c>
      <c r="K14" s="34">
        <f aca="true" t="shared" si="0" ref="K14:P14">K15+K16</f>
        <v>0</v>
      </c>
      <c r="L14" s="35">
        <f t="shared" si="0"/>
        <v>2565</v>
      </c>
      <c r="M14" s="35">
        <f t="shared" si="0"/>
        <v>1782</v>
      </c>
      <c r="N14" s="35">
        <f t="shared" si="0"/>
        <v>1580</v>
      </c>
      <c r="O14" s="35">
        <f t="shared" si="0"/>
        <v>1502</v>
      </c>
      <c r="P14" s="36">
        <f t="shared" si="0"/>
        <v>1918</v>
      </c>
      <c r="Q14" s="37">
        <f>SUM(K14:P14)</f>
        <v>9347</v>
      </c>
      <c r="R14" s="38">
        <f>SUM(J14,Q14)</f>
        <v>13159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462</v>
      </c>
      <c r="I15" s="42">
        <v>201</v>
      </c>
      <c r="J15" s="43">
        <f>SUM(H15:I15)</f>
        <v>663</v>
      </c>
      <c r="K15" s="44">
        <v>0</v>
      </c>
      <c r="L15" s="45">
        <v>389</v>
      </c>
      <c r="M15" s="45">
        <v>291</v>
      </c>
      <c r="N15" s="45">
        <v>222</v>
      </c>
      <c r="O15" s="45">
        <v>187</v>
      </c>
      <c r="P15" s="42">
        <v>263</v>
      </c>
      <c r="Q15" s="43">
        <f>SUM(K15:P15)</f>
        <v>1352</v>
      </c>
      <c r="R15" s="46">
        <f>SUM(J15,Q15)</f>
        <v>2015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2330</v>
      </c>
      <c r="I16" s="50">
        <v>819</v>
      </c>
      <c r="J16" s="51">
        <f>SUM(H16:I16)</f>
        <v>3149</v>
      </c>
      <c r="K16" s="52">
        <v>0</v>
      </c>
      <c r="L16" s="53">
        <v>2176</v>
      </c>
      <c r="M16" s="53">
        <v>1491</v>
      </c>
      <c r="N16" s="53">
        <v>1358</v>
      </c>
      <c r="O16" s="53">
        <v>1315</v>
      </c>
      <c r="P16" s="50">
        <v>1655</v>
      </c>
      <c r="Q16" s="51">
        <f>SUM(K16:P16)</f>
        <v>7995</v>
      </c>
      <c r="R16" s="54">
        <f>SUM(J16,Q16)</f>
        <v>11144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84</v>
      </c>
      <c r="I17" s="32">
        <v>54</v>
      </c>
      <c r="J17" s="33">
        <f>SUM(H17:I17)</f>
        <v>138</v>
      </c>
      <c r="K17" s="34">
        <v>0</v>
      </c>
      <c r="L17" s="35">
        <v>87</v>
      </c>
      <c r="M17" s="35">
        <v>84</v>
      </c>
      <c r="N17" s="35">
        <v>47</v>
      </c>
      <c r="O17" s="35">
        <v>51</v>
      </c>
      <c r="P17" s="36">
        <v>64</v>
      </c>
      <c r="Q17" s="57">
        <f>SUM(K17:P17)</f>
        <v>333</v>
      </c>
      <c r="R17" s="58">
        <f>SUM(J17,Q17)</f>
        <v>471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2876</v>
      </c>
      <c r="I18" s="60">
        <f>I14+I17</f>
        <v>1074</v>
      </c>
      <c r="J18" s="61">
        <f>SUM(H18:I18)</f>
        <v>3950</v>
      </c>
      <c r="K18" s="62">
        <f aca="true" t="shared" si="1" ref="K18:P18">K14+K17</f>
        <v>0</v>
      </c>
      <c r="L18" s="63">
        <f t="shared" si="1"/>
        <v>2652</v>
      </c>
      <c r="M18" s="63">
        <f t="shared" si="1"/>
        <v>1866</v>
      </c>
      <c r="N18" s="63">
        <f t="shared" si="1"/>
        <v>1627</v>
      </c>
      <c r="O18" s="63">
        <f t="shared" si="1"/>
        <v>1553</v>
      </c>
      <c r="P18" s="60">
        <f t="shared" si="1"/>
        <v>1982</v>
      </c>
      <c r="Q18" s="61">
        <f>SUM(K18:P18)</f>
        <v>9680</v>
      </c>
      <c r="R18" s="64">
        <f>SUM(J18,Q18)</f>
        <v>13630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105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1555</v>
      </c>
      <c r="I25" s="73">
        <v>630</v>
      </c>
      <c r="J25" s="74">
        <f>SUM(H25:I25)</f>
        <v>2185</v>
      </c>
      <c r="K25" s="75">
        <v>3</v>
      </c>
      <c r="L25" s="76">
        <v>1715</v>
      </c>
      <c r="M25" s="76">
        <v>1144</v>
      </c>
      <c r="N25" s="76">
        <v>760</v>
      </c>
      <c r="O25" s="76">
        <v>487</v>
      </c>
      <c r="P25" s="77">
        <v>295</v>
      </c>
      <c r="Q25" s="78">
        <f>SUM(K25:P25)</f>
        <v>4404</v>
      </c>
      <c r="R25" s="79">
        <f>SUM(J25,Q25)</f>
        <v>6589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31</v>
      </c>
      <c r="I26" s="82">
        <v>22</v>
      </c>
      <c r="J26" s="83">
        <f>SUM(H26:I26)</f>
        <v>53</v>
      </c>
      <c r="K26" s="84">
        <v>0</v>
      </c>
      <c r="L26" s="85">
        <v>48</v>
      </c>
      <c r="M26" s="85">
        <v>55</v>
      </c>
      <c r="N26" s="85">
        <v>31</v>
      </c>
      <c r="O26" s="85">
        <v>21</v>
      </c>
      <c r="P26" s="86">
        <v>18</v>
      </c>
      <c r="Q26" s="87">
        <f>SUM(K26:P26)</f>
        <v>173</v>
      </c>
      <c r="R26" s="88">
        <f>SUM(J26,Q26)</f>
        <v>226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1586</v>
      </c>
      <c r="I27" s="60">
        <f t="shared" si="2"/>
        <v>652</v>
      </c>
      <c r="J27" s="61">
        <f t="shared" si="2"/>
        <v>2238</v>
      </c>
      <c r="K27" s="62">
        <f t="shared" si="2"/>
        <v>3</v>
      </c>
      <c r="L27" s="63">
        <f t="shared" si="2"/>
        <v>1763</v>
      </c>
      <c r="M27" s="63">
        <f t="shared" si="2"/>
        <v>1199</v>
      </c>
      <c r="N27" s="63">
        <f t="shared" si="2"/>
        <v>791</v>
      </c>
      <c r="O27" s="63">
        <f t="shared" si="2"/>
        <v>508</v>
      </c>
      <c r="P27" s="60">
        <f t="shared" si="2"/>
        <v>313</v>
      </c>
      <c r="Q27" s="61">
        <f>SUM(K27:P27)</f>
        <v>4577</v>
      </c>
      <c r="R27" s="64">
        <f>SUM(J27,Q27)</f>
        <v>6815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平成１９年（２００７年）１２月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7</v>
      </c>
      <c r="I34" s="73">
        <v>2</v>
      </c>
      <c r="J34" s="74">
        <f>SUM(H34:I34)</f>
        <v>9</v>
      </c>
      <c r="K34" s="75">
        <v>0</v>
      </c>
      <c r="L34" s="76">
        <v>225</v>
      </c>
      <c r="M34" s="76">
        <v>201</v>
      </c>
      <c r="N34" s="76">
        <v>188</v>
      </c>
      <c r="O34" s="76">
        <v>99</v>
      </c>
      <c r="P34" s="77">
        <v>40</v>
      </c>
      <c r="Q34" s="93">
        <f>SUM(K34:P34)</f>
        <v>753</v>
      </c>
      <c r="R34" s="94">
        <f>SUM(J34,Q34)</f>
        <v>762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1</v>
      </c>
      <c r="M35" s="85">
        <v>0</v>
      </c>
      <c r="N35" s="85">
        <v>0</v>
      </c>
      <c r="O35" s="85">
        <v>1</v>
      </c>
      <c r="P35" s="86">
        <v>1</v>
      </c>
      <c r="Q35" s="95">
        <f>SUM(K35:P35)</f>
        <v>3</v>
      </c>
      <c r="R35" s="96">
        <f>SUM(J35,Q35)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 aca="true" t="shared" si="3" ref="H36:P36">H34+H35</f>
        <v>7</v>
      </c>
      <c r="I36" s="60">
        <f t="shared" si="3"/>
        <v>2</v>
      </c>
      <c r="J36" s="61">
        <f t="shared" si="3"/>
        <v>9</v>
      </c>
      <c r="K36" s="62">
        <f t="shared" si="3"/>
        <v>0</v>
      </c>
      <c r="L36" s="63">
        <f t="shared" si="3"/>
        <v>226</v>
      </c>
      <c r="M36" s="63">
        <f t="shared" si="3"/>
        <v>201</v>
      </c>
      <c r="N36" s="63">
        <f t="shared" si="3"/>
        <v>188</v>
      </c>
      <c r="O36" s="63">
        <f t="shared" si="3"/>
        <v>100</v>
      </c>
      <c r="P36" s="60">
        <f t="shared" si="3"/>
        <v>41</v>
      </c>
      <c r="Q36" s="90">
        <f>SUM(K36:P36)</f>
        <v>756</v>
      </c>
      <c r="R36" s="91">
        <f>SUM(J36,Q36)</f>
        <v>765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平成１９年（２００７年）１２月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33</v>
      </c>
      <c r="L43" s="76">
        <v>43</v>
      </c>
      <c r="M43" s="76">
        <v>137</v>
      </c>
      <c r="N43" s="76">
        <v>211</v>
      </c>
      <c r="O43" s="77">
        <v>229</v>
      </c>
      <c r="P43" s="93">
        <f>SUM(K43:O43)</f>
        <v>653</v>
      </c>
      <c r="Q43" s="94">
        <f>SUM(J43,P43)</f>
        <v>653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6</v>
      </c>
      <c r="O44" s="86">
        <v>3</v>
      </c>
      <c r="P44" s="95">
        <f>SUM(K44:O44)</f>
        <v>10</v>
      </c>
      <c r="Q44" s="96">
        <f>SUM(J44,P44)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33</v>
      </c>
      <c r="L45" s="63">
        <f>L43+L44</f>
        <v>44</v>
      </c>
      <c r="M45" s="63">
        <f>M43+M44</f>
        <v>137</v>
      </c>
      <c r="N45" s="63">
        <f>N43+N44</f>
        <v>217</v>
      </c>
      <c r="O45" s="60">
        <f>O43+O44</f>
        <v>232</v>
      </c>
      <c r="P45" s="90">
        <f>SUM(K45:O45)</f>
        <v>663</v>
      </c>
      <c r="Q45" s="91">
        <f>SUM(J45,P45)</f>
        <v>663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平成１９年（２００７年）１２月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54</v>
      </c>
      <c r="L51" s="76">
        <v>67</v>
      </c>
      <c r="M51" s="76">
        <v>112</v>
      </c>
      <c r="N51" s="76">
        <v>116</v>
      </c>
      <c r="O51" s="77">
        <v>69</v>
      </c>
      <c r="P51" s="93">
        <f>SUM(K51:O51)</f>
        <v>418</v>
      </c>
      <c r="Q51" s="94">
        <f>SUM(J51,P51)</f>
        <v>418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2</v>
      </c>
      <c r="O52" s="86">
        <v>1</v>
      </c>
      <c r="P52" s="95">
        <f>SUM(K52:O52)</f>
        <v>7</v>
      </c>
      <c r="Q52" s="96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54</v>
      </c>
      <c r="L53" s="63">
        <f>L51+L52</f>
        <v>68</v>
      </c>
      <c r="M53" s="63">
        <f>M51+M52</f>
        <v>115</v>
      </c>
      <c r="N53" s="63">
        <f>N51+N52</f>
        <v>118</v>
      </c>
      <c r="O53" s="60">
        <f>O51+O52</f>
        <v>70</v>
      </c>
      <c r="P53" s="90">
        <f>SUM(K53:O53)</f>
        <v>425</v>
      </c>
      <c r="Q53" s="91">
        <f>SUM(J53,P53)</f>
        <v>425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平成１９年（２００７年）１２月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11</v>
      </c>
      <c r="L59" s="76">
        <v>37</v>
      </c>
      <c r="M59" s="76">
        <v>132</v>
      </c>
      <c r="N59" s="76">
        <v>272</v>
      </c>
      <c r="O59" s="77">
        <v>623</v>
      </c>
      <c r="P59" s="93">
        <f>SUM(K59:O59)</f>
        <v>1075</v>
      </c>
      <c r="Q59" s="94">
        <f>SUM(J59,P59)</f>
        <v>1075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2</v>
      </c>
      <c r="N60" s="85">
        <v>4</v>
      </c>
      <c r="O60" s="86">
        <v>13</v>
      </c>
      <c r="P60" s="95">
        <f>SUM(K60:O60)</f>
        <v>19</v>
      </c>
      <c r="Q60" s="96">
        <f>SUM(J60,P60)</f>
        <v>19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11</v>
      </c>
      <c r="L61" s="63">
        <f>L59+L60</f>
        <v>37</v>
      </c>
      <c r="M61" s="63">
        <f>M59+M60</f>
        <v>134</v>
      </c>
      <c r="N61" s="63">
        <f>N59+N60</f>
        <v>276</v>
      </c>
      <c r="O61" s="60">
        <f>O59+O60</f>
        <v>636</v>
      </c>
      <c r="P61" s="90">
        <f>SUM(K61:O61)</f>
        <v>1094</v>
      </c>
      <c r="Q61" s="91">
        <f>SUM(J61,P61)</f>
        <v>1094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平成１９年（２００７年）１２月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3621</v>
      </c>
      <c r="I79" s="117">
        <f t="shared" si="4"/>
        <v>1574</v>
      </c>
      <c r="J79" s="118">
        <f t="shared" si="4"/>
        <v>5195</v>
      </c>
      <c r="K79" s="119">
        <f t="shared" si="4"/>
        <v>3</v>
      </c>
      <c r="L79" s="120">
        <f t="shared" si="4"/>
        <v>4430</v>
      </c>
      <c r="M79" s="120">
        <f t="shared" si="4"/>
        <v>3472</v>
      </c>
      <c r="N79" s="120">
        <f t="shared" si="4"/>
        <v>2431</v>
      </c>
      <c r="O79" s="120">
        <f t="shared" si="4"/>
        <v>1702</v>
      </c>
      <c r="P79" s="121">
        <f t="shared" si="4"/>
        <v>1277</v>
      </c>
      <c r="Q79" s="122">
        <f t="shared" si="4"/>
        <v>13315</v>
      </c>
      <c r="R79" s="123">
        <f t="shared" si="4"/>
        <v>18510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1077</v>
      </c>
      <c r="I80" s="117">
        <f t="shared" si="5"/>
        <v>399</v>
      </c>
      <c r="J80" s="118">
        <f t="shared" si="5"/>
        <v>1476</v>
      </c>
      <c r="K80" s="119">
        <f t="shared" si="5"/>
        <v>1</v>
      </c>
      <c r="L80" s="120">
        <f t="shared" si="5"/>
        <v>1112</v>
      </c>
      <c r="M80" s="120">
        <f t="shared" si="5"/>
        <v>781</v>
      </c>
      <c r="N80" s="120">
        <f t="shared" si="5"/>
        <v>462</v>
      </c>
      <c r="O80" s="120">
        <f t="shared" si="5"/>
        <v>359</v>
      </c>
      <c r="P80" s="121">
        <f t="shared" si="5"/>
        <v>391</v>
      </c>
      <c r="Q80" s="122">
        <f t="shared" si="5"/>
        <v>3106</v>
      </c>
      <c r="R80" s="123">
        <f aca="true" t="shared" si="6" ref="R80:R85">SUM(J80,Q80)</f>
        <v>4582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1036</v>
      </c>
      <c r="I81" s="129">
        <v>366</v>
      </c>
      <c r="J81" s="130">
        <f>SUM(H81:I81)</f>
        <v>1402</v>
      </c>
      <c r="K81" s="131">
        <v>1</v>
      </c>
      <c r="L81" s="132">
        <v>910</v>
      </c>
      <c r="M81" s="132">
        <v>564</v>
      </c>
      <c r="N81" s="132">
        <v>317</v>
      </c>
      <c r="O81" s="132">
        <v>224</v>
      </c>
      <c r="P81" s="129">
        <v>190</v>
      </c>
      <c r="Q81" s="130">
        <f>SUM(K81:P81)</f>
        <v>2206</v>
      </c>
      <c r="R81" s="133">
        <f t="shared" si="6"/>
        <v>3608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0</v>
      </c>
      <c r="M82" s="141">
        <v>1</v>
      </c>
      <c r="N82" s="141">
        <v>2</v>
      </c>
      <c r="O82" s="141">
        <v>8</v>
      </c>
      <c r="P82" s="138">
        <v>37</v>
      </c>
      <c r="Q82" s="139">
        <f>SUM(K82:P82)</f>
        <v>48</v>
      </c>
      <c r="R82" s="142">
        <f t="shared" si="6"/>
        <v>48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19</v>
      </c>
      <c r="I83" s="138">
        <v>9</v>
      </c>
      <c r="J83" s="139">
        <f>SUM(H83:I83)</f>
        <v>28</v>
      </c>
      <c r="K83" s="140">
        <v>0</v>
      </c>
      <c r="L83" s="141">
        <v>120</v>
      </c>
      <c r="M83" s="141">
        <v>107</v>
      </c>
      <c r="N83" s="141">
        <v>69</v>
      </c>
      <c r="O83" s="141">
        <v>63</v>
      </c>
      <c r="P83" s="138">
        <v>79</v>
      </c>
      <c r="Q83" s="139">
        <f>SUM(K83:P83)</f>
        <v>438</v>
      </c>
      <c r="R83" s="142">
        <f t="shared" si="6"/>
        <v>466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3</v>
      </c>
      <c r="I84" s="138">
        <v>17</v>
      </c>
      <c r="J84" s="139">
        <f>SUM(H84:I84)</f>
        <v>20</v>
      </c>
      <c r="K84" s="140">
        <v>0</v>
      </c>
      <c r="L84" s="141">
        <v>31</v>
      </c>
      <c r="M84" s="141">
        <v>54</v>
      </c>
      <c r="N84" s="141">
        <v>40</v>
      </c>
      <c r="O84" s="141">
        <v>34</v>
      </c>
      <c r="P84" s="138">
        <v>39</v>
      </c>
      <c r="Q84" s="139">
        <f>SUM(K84:P84)</f>
        <v>198</v>
      </c>
      <c r="R84" s="142">
        <f t="shared" si="6"/>
        <v>218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19</v>
      </c>
      <c r="I85" s="146">
        <v>7</v>
      </c>
      <c r="J85" s="147">
        <f>SUM(H85:I85)</f>
        <v>26</v>
      </c>
      <c r="K85" s="148">
        <v>0</v>
      </c>
      <c r="L85" s="149">
        <v>51</v>
      </c>
      <c r="M85" s="149">
        <v>55</v>
      </c>
      <c r="N85" s="149">
        <v>34</v>
      </c>
      <c r="O85" s="149">
        <v>30</v>
      </c>
      <c r="P85" s="146">
        <v>46</v>
      </c>
      <c r="Q85" s="147">
        <f>SUM(K85:P85)</f>
        <v>216</v>
      </c>
      <c r="R85" s="150">
        <f t="shared" si="6"/>
        <v>242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619</v>
      </c>
      <c r="I86" s="117">
        <f t="shared" si="7"/>
        <v>305</v>
      </c>
      <c r="J86" s="118">
        <f t="shared" si="7"/>
        <v>924</v>
      </c>
      <c r="K86" s="119">
        <f t="shared" si="7"/>
        <v>2</v>
      </c>
      <c r="L86" s="120">
        <f t="shared" si="7"/>
        <v>1134</v>
      </c>
      <c r="M86" s="120">
        <f t="shared" si="7"/>
        <v>831</v>
      </c>
      <c r="N86" s="120">
        <f t="shared" si="7"/>
        <v>571</v>
      </c>
      <c r="O86" s="120">
        <f t="shared" si="7"/>
        <v>359</v>
      </c>
      <c r="P86" s="121">
        <f t="shared" si="7"/>
        <v>196</v>
      </c>
      <c r="Q86" s="122">
        <f t="shared" si="7"/>
        <v>3093</v>
      </c>
      <c r="R86" s="123">
        <f t="shared" si="7"/>
        <v>4017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375</v>
      </c>
      <c r="I87" s="129">
        <v>160</v>
      </c>
      <c r="J87" s="151">
        <f>SUM(H87:I87)</f>
        <v>535</v>
      </c>
      <c r="K87" s="131">
        <v>2</v>
      </c>
      <c r="L87" s="132">
        <v>633</v>
      </c>
      <c r="M87" s="132">
        <v>454</v>
      </c>
      <c r="N87" s="132">
        <v>293</v>
      </c>
      <c r="O87" s="132">
        <v>180</v>
      </c>
      <c r="P87" s="129">
        <v>96</v>
      </c>
      <c r="Q87" s="130">
        <f>SUM(K87:P87)</f>
        <v>1658</v>
      </c>
      <c r="R87" s="133">
        <f>SUM(J87,Q87)</f>
        <v>2193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244</v>
      </c>
      <c r="I88" s="146">
        <v>145</v>
      </c>
      <c r="J88" s="152">
        <f>SUM(H88:I88)</f>
        <v>389</v>
      </c>
      <c r="K88" s="148">
        <v>0</v>
      </c>
      <c r="L88" s="149">
        <v>501</v>
      </c>
      <c r="M88" s="149">
        <v>377</v>
      </c>
      <c r="N88" s="149">
        <v>278</v>
      </c>
      <c r="O88" s="149">
        <v>179</v>
      </c>
      <c r="P88" s="146">
        <v>100</v>
      </c>
      <c r="Q88" s="147">
        <f>SUM(K88:P88)</f>
        <v>1435</v>
      </c>
      <c r="R88" s="150">
        <f>SUM(J88,Q88)</f>
        <v>1824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3</v>
      </c>
      <c r="I89" s="117">
        <f t="shared" si="8"/>
        <v>8</v>
      </c>
      <c r="J89" s="118">
        <f t="shared" si="8"/>
        <v>11</v>
      </c>
      <c r="K89" s="119">
        <f t="shared" si="8"/>
        <v>0</v>
      </c>
      <c r="L89" s="120">
        <f t="shared" si="8"/>
        <v>86</v>
      </c>
      <c r="M89" s="120">
        <f t="shared" si="8"/>
        <v>110</v>
      </c>
      <c r="N89" s="120">
        <f t="shared" si="8"/>
        <v>160</v>
      </c>
      <c r="O89" s="120">
        <f t="shared" si="8"/>
        <v>114</v>
      </c>
      <c r="P89" s="121">
        <f t="shared" si="8"/>
        <v>91</v>
      </c>
      <c r="Q89" s="122">
        <f t="shared" si="8"/>
        <v>561</v>
      </c>
      <c r="R89" s="123">
        <f t="shared" si="8"/>
        <v>572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2</v>
      </c>
      <c r="I90" s="129">
        <v>5</v>
      </c>
      <c r="J90" s="151">
        <f>SUM(H90:I90)</f>
        <v>7</v>
      </c>
      <c r="K90" s="131">
        <v>0</v>
      </c>
      <c r="L90" s="132">
        <v>49</v>
      </c>
      <c r="M90" s="132">
        <v>58</v>
      </c>
      <c r="N90" s="132">
        <v>100</v>
      </c>
      <c r="O90" s="132">
        <v>63</v>
      </c>
      <c r="P90" s="129">
        <v>51</v>
      </c>
      <c r="Q90" s="130">
        <f>SUM(K90:P90)</f>
        <v>321</v>
      </c>
      <c r="R90" s="133">
        <f>SUM(J90,Q90)</f>
        <v>328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1</v>
      </c>
      <c r="I91" s="138">
        <v>3</v>
      </c>
      <c r="J91" s="153">
        <f>SUM(H91:I91)</f>
        <v>4</v>
      </c>
      <c r="K91" s="140">
        <v>0</v>
      </c>
      <c r="L91" s="141">
        <v>29</v>
      </c>
      <c r="M91" s="141">
        <v>47</v>
      </c>
      <c r="N91" s="141">
        <v>55</v>
      </c>
      <c r="O91" s="141">
        <v>46</v>
      </c>
      <c r="P91" s="138">
        <v>27</v>
      </c>
      <c r="Q91" s="139">
        <f>SUM(K91:P91)</f>
        <v>204</v>
      </c>
      <c r="R91" s="142">
        <f>SUM(J91,Q91)</f>
        <v>208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8</v>
      </c>
      <c r="M92" s="149">
        <v>5</v>
      </c>
      <c r="N92" s="149">
        <v>5</v>
      </c>
      <c r="O92" s="149">
        <v>5</v>
      </c>
      <c r="P92" s="146">
        <v>13</v>
      </c>
      <c r="Q92" s="147">
        <f>SUM(K92:P92)</f>
        <v>36</v>
      </c>
      <c r="R92" s="150">
        <f>SUM(J92,Q92)</f>
        <v>36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341</v>
      </c>
      <c r="I93" s="117">
        <f t="shared" si="9"/>
        <v>210</v>
      </c>
      <c r="J93" s="118">
        <f t="shared" si="9"/>
        <v>551</v>
      </c>
      <c r="K93" s="119">
        <f t="shared" si="9"/>
        <v>0</v>
      </c>
      <c r="L93" s="120">
        <f t="shared" si="9"/>
        <v>404</v>
      </c>
      <c r="M93" s="120">
        <f t="shared" si="9"/>
        <v>602</v>
      </c>
      <c r="N93" s="120">
        <f t="shared" si="9"/>
        <v>487</v>
      </c>
      <c r="O93" s="120">
        <f t="shared" si="9"/>
        <v>387</v>
      </c>
      <c r="P93" s="121">
        <f t="shared" si="9"/>
        <v>294</v>
      </c>
      <c r="Q93" s="122">
        <f t="shared" si="9"/>
        <v>2174</v>
      </c>
      <c r="R93" s="123">
        <f t="shared" si="9"/>
        <v>2725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262</v>
      </c>
      <c r="I94" s="129">
        <v>172</v>
      </c>
      <c r="J94" s="151">
        <f>SUM(H94:I94)</f>
        <v>434</v>
      </c>
      <c r="K94" s="131">
        <v>0</v>
      </c>
      <c r="L94" s="132">
        <v>364</v>
      </c>
      <c r="M94" s="132">
        <v>565</v>
      </c>
      <c r="N94" s="132">
        <v>451</v>
      </c>
      <c r="O94" s="132">
        <v>363</v>
      </c>
      <c r="P94" s="129">
        <v>291</v>
      </c>
      <c r="Q94" s="130">
        <f>SUM(K94:P94)</f>
        <v>2034</v>
      </c>
      <c r="R94" s="133">
        <f>SUM(J94,Q94)</f>
        <v>2468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37</v>
      </c>
      <c r="I95" s="138">
        <v>17</v>
      </c>
      <c r="J95" s="153">
        <f>SUM(H95:I95)</f>
        <v>54</v>
      </c>
      <c r="K95" s="140">
        <v>0</v>
      </c>
      <c r="L95" s="141">
        <v>24</v>
      </c>
      <c r="M95" s="141">
        <v>18</v>
      </c>
      <c r="N95" s="141">
        <v>18</v>
      </c>
      <c r="O95" s="141">
        <v>10</v>
      </c>
      <c r="P95" s="138">
        <v>1</v>
      </c>
      <c r="Q95" s="139">
        <f>SUM(K95:P95)</f>
        <v>71</v>
      </c>
      <c r="R95" s="142">
        <f>SUM(J95,Q95)</f>
        <v>125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42</v>
      </c>
      <c r="I96" s="146">
        <v>21</v>
      </c>
      <c r="J96" s="152">
        <f>SUM(H96:I96)</f>
        <v>63</v>
      </c>
      <c r="K96" s="148">
        <v>0</v>
      </c>
      <c r="L96" s="149">
        <v>16</v>
      </c>
      <c r="M96" s="149">
        <v>19</v>
      </c>
      <c r="N96" s="149">
        <v>18</v>
      </c>
      <c r="O96" s="149">
        <v>14</v>
      </c>
      <c r="P96" s="146">
        <v>2</v>
      </c>
      <c r="Q96" s="147">
        <f>SUM(K96:P96)</f>
        <v>69</v>
      </c>
      <c r="R96" s="150">
        <f>SUM(J96,Q96)</f>
        <v>132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41</v>
      </c>
      <c r="I97" s="117">
        <v>21</v>
      </c>
      <c r="J97" s="118">
        <f>SUM(H97:I97)</f>
        <v>62</v>
      </c>
      <c r="K97" s="119">
        <v>0</v>
      </c>
      <c r="L97" s="120">
        <v>84</v>
      </c>
      <c r="M97" s="120">
        <v>43</v>
      </c>
      <c r="N97" s="120">
        <v>35</v>
      </c>
      <c r="O97" s="120">
        <v>22</v>
      </c>
      <c r="P97" s="121">
        <v>5</v>
      </c>
      <c r="Q97" s="122">
        <f>SUM(K97:P97)</f>
        <v>189</v>
      </c>
      <c r="R97" s="123">
        <f>SUM(J97,Q97)</f>
        <v>251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1540</v>
      </c>
      <c r="I98" s="117">
        <v>631</v>
      </c>
      <c r="J98" s="118">
        <f>SUM(H98:I98)</f>
        <v>2171</v>
      </c>
      <c r="K98" s="119">
        <v>0</v>
      </c>
      <c r="L98" s="120">
        <v>1610</v>
      </c>
      <c r="M98" s="120">
        <v>1105</v>
      </c>
      <c r="N98" s="120">
        <v>716</v>
      </c>
      <c r="O98" s="120">
        <v>461</v>
      </c>
      <c r="P98" s="121">
        <v>300</v>
      </c>
      <c r="Q98" s="122">
        <f>SUM(K98:P98)</f>
        <v>4192</v>
      </c>
      <c r="R98" s="123">
        <f>SUM(J98,Q98)</f>
        <v>6363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7</v>
      </c>
      <c r="I99" s="117">
        <f t="shared" si="10"/>
        <v>2</v>
      </c>
      <c r="J99" s="118">
        <f t="shared" si="10"/>
        <v>9</v>
      </c>
      <c r="K99" s="119">
        <f t="shared" si="10"/>
        <v>0</v>
      </c>
      <c r="L99" s="120">
        <f t="shared" si="10"/>
        <v>227</v>
      </c>
      <c r="M99" s="120">
        <f t="shared" si="10"/>
        <v>202</v>
      </c>
      <c r="N99" s="120">
        <f t="shared" si="10"/>
        <v>192</v>
      </c>
      <c r="O99" s="120">
        <f t="shared" si="10"/>
        <v>100</v>
      </c>
      <c r="P99" s="121">
        <f t="shared" si="10"/>
        <v>42</v>
      </c>
      <c r="Q99" s="122">
        <f t="shared" si="10"/>
        <v>763</v>
      </c>
      <c r="R99" s="123">
        <f t="shared" si="10"/>
        <v>772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21</v>
      </c>
      <c r="M100" s="132">
        <v>15</v>
      </c>
      <c r="N100" s="132">
        <v>16</v>
      </c>
      <c r="O100" s="132">
        <v>4</v>
      </c>
      <c r="P100" s="129">
        <v>1</v>
      </c>
      <c r="Q100" s="130">
        <f aca="true" t="shared" si="11" ref="Q100:Q105">SUM(K100:P100)</f>
        <v>57</v>
      </c>
      <c r="R100" s="133">
        <f aca="true" t="shared" si="12" ref="R100:R105">SUM(J100,Q100)</f>
        <v>57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2</v>
      </c>
      <c r="I101" s="138">
        <v>0</v>
      </c>
      <c r="J101" s="153">
        <f>SUM(H101:I101)</f>
        <v>2</v>
      </c>
      <c r="K101" s="140">
        <v>0</v>
      </c>
      <c r="L101" s="141">
        <v>18</v>
      </c>
      <c r="M101" s="141">
        <v>16</v>
      </c>
      <c r="N101" s="141">
        <v>22</v>
      </c>
      <c r="O101" s="141">
        <v>8</v>
      </c>
      <c r="P101" s="138">
        <v>8</v>
      </c>
      <c r="Q101" s="139">
        <f t="shared" si="11"/>
        <v>72</v>
      </c>
      <c r="R101" s="142">
        <f t="shared" si="12"/>
        <v>74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5</v>
      </c>
      <c r="I102" s="138">
        <v>2</v>
      </c>
      <c r="J102" s="153">
        <f>SUM(H102:I102)</f>
        <v>7</v>
      </c>
      <c r="K102" s="140">
        <v>0</v>
      </c>
      <c r="L102" s="141">
        <v>12</v>
      </c>
      <c r="M102" s="141">
        <v>16</v>
      </c>
      <c r="N102" s="141">
        <v>13</v>
      </c>
      <c r="O102" s="141">
        <v>6</v>
      </c>
      <c r="P102" s="138">
        <v>2</v>
      </c>
      <c r="Q102" s="139">
        <f t="shared" si="11"/>
        <v>49</v>
      </c>
      <c r="R102" s="142">
        <f t="shared" si="12"/>
        <v>56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176</v>
      </c>
      <c r="M103" s="141">
        <v>155</v>
      </c>
      <c r="N103" s="141">
        <v>141</v>
      </c>
      <c r="O103" s="141">
        <v>82</v>
      </c>
      <c r="P103" s="138">
        <v>31</v>
      </c>
      <c r="Q103" s="139">
        <f t="shared" si="11"/>
        <v>585</v>
      </c>
      <c r="R103" s="142">
        <f t="shared" si="12"/>
        <v>585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98</v>
      </c>
      <c r="M106" s="120">
        <f t="shared" si="13"/>
        <v>150</v>
      </c>
      <c r="N106" s="120">
        <f t="shared" si="13"/>
        <v>388</v>
      </c>
      <c r="O106" s="120">
        <f t="shared" si="13"/>
        <v>617</v>
      </c>
      <c r="P106" s="121">
        <f t="shared" si="13"/>
        <v>955</v>
      </c>
      <c r="Q106" s="122">
        <f t="shared" si="13"/>
        <v>2208</v>
      </c>
      <c r="R106" s="123">
        <f t="shared" si="13"/>
        <v>2208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33</v>
      </c>
      <c r="M107" s="132">
        <v>44</v>
      </c>
      <c r="N107" s="132">
        <v>138</v>
      </c>
      <c r="O107" s="132">
        <v>219</v>
      </c>
      <c r="P107" s="129">
        <v>235</v>
      </c>
      <c r="Q107" s="130">
        <f>SUM(K107:P107)</f>
        <v>669</v>
      </c>
      <c r="R107" s="133">
        <f>SUM(J107,Q107)</f>
        <v>669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54</v>
      </c>
      <c r="M108" s="141">
        <v>69</v>
      </c>
      <c r="N108" s="141">
        <v>115</v>
      </c>
      <c r="O108" s="141">
        <v>119</v>
      </c>
      <c r="P108" s="138">
        <v>70</v>
      </c>
      <c r="Q108" s="139">
        <f>SUM(K108:P108)</f>
        <v>427</v>
      </c>
      <c r="R108" s="142">
        <f>SUM(J108,Q108)</f>
        <v>427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11</v>
      </c>
      <c r="M109" s="149">
        <v>37</v>
      </c>
      <c r="N109" s="149">
        <v>135</v>
      </c>
      <c r="O109" s="149">
        <v>279</v>
      </c>
      <c r="P109" s="146">
        <v>650</v>
      </c>
      <c r="Q109" s="147">
        <f>SUM(K109:P109)</f>
        <v>1112</v>
      </c>
      <c r="R109" s="150">
        <f>SUM(J109,Q109)</f>
        <v>1112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3628</v>
      </c>
      <c r="I110" s="117">
        <f t="shared" si="14"/>
        <v>1576</v>
      </c>
      <c r="J110" s="118">
        <f t="shared" si="14"/>
        <v>5204</v>
      </c>
      <c r="K110" s="119">
        <f t="shared" si="14"/>
        <v>3</v>
      </c>
      <c r="L110" s="120">
        <f t="shared" si="14"/>
        <v>4755</v>
      </c>
      <c r="M110" s="120">
        <f t="shared" si="14"/>
        <v>3824</v>
      </c>
      <c r="N110" s="120">
        <f t="shared" si="14"/>
        <v>3011</v>
      </c>
      <c r="O110" s="120">
        <f t="shared" si="14"/>
        <v>2419</v>
      </c>
      <c r="P110" s="121">
        <f t="shared" si="14"/>
        <v>2274</v>
      </c>
      <c r="Q110" s="122">
        <f t="shared" si="14"/>
        <v>16286</v>
      </c>
      <c r="R110" s="123">
        <f t="shared" si="14"/>
        <v>21490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平成１９年（２００７年）１２月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44732671</v>
      </c>
      <c r="I116" s="117">
        <f t="shared" si="15"/>
        <v>30741348</v>
      </c>
      <c r="J116" s="118">
        <f t="shared" si="15"/>
        <v>75474019</v>
      </c>
      <c r="K116" s="119">
        <f t="shared" si="15"/>
        <v>75411</v>
      </c>
      <c r="L116" s="120">
        <f t="shared" si="15"/>
        <v>150007622</v>
      </c>
      <c r="M116" s="120">
        <f t="shared" si="15"/>
        <v>133373813</v>
      </c>
      <c r="N116" s="120">
        <f t="shared" si="15"/>
        <v>116733637</v>
      </c>
      <c r="O116" s="120">
        <f t="shared" si="15"/>
        <v>88604433</v>
      </c>
      <c r="P116" s="121">
        <f t="shared" si="15"/>
        <v>66949055</v>
      </c>
      <c r="Q116" s="122">
        <f t="shared" si="15"/>
        <v>555743971</v>
      </c>
      <c r="R116" s="123">
        <f t="shared" si="15"/>
        <v>631217990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16984197</v>
      </c>
      <c r="I117" s="117">
        <f t="shared" si="16"/>
        <v>9000855</v>
      </c>
      <c r="J117" s="118">
        <f t="shared" si="16"/>
        <v>25985052</v>
      </c>
      <c r="K117" s="119">
        <f t="shared" si="16"/>
        <v>7857</v>
      </c>
      <c r="L117" s="120">
        <f t="shared" si="16"/>
        <v>38724554</v>
      </c>
      <c r="M117" s="120">
        <f t="shared" si="16"/>
        <v>33076017</v>
      </c>
      <c r="N117" s="120">
        <f t="shared" si="16"/>
        <v>24381958</v>
      </c>
      <c r="O117" s="120">
        <f t="shared" si="16"/>
        <v>23454008</v>
      </c>
      <c r="P117" s="121">
        <f t="shared" si="16"/>
        <v>24673293</v>
      </c>
      <c r="Q117" s="122">
        <f t="shared" si="16"/>
        <v>144317687</v>
      </c>
      <c r="R117" s="123">
        <f aca="true" t="shared" si="17" ref="R117:R122">SUM(J117,Q117)</f>
        <v>170302739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16516953</v>
      </c>
      <c r="I118" s="129">
        <v>8124732</v>
      </c>
      <c r="J118" s="151">
        <f>SUM(H118:I118)</f>
        <v>24641685</v>
      </c>
      <c r="K118" s="131">
        <v>7857</v>
      </c>
      <c r="L118" s="132">
        <v>33918968</v>
      </c>
      <c r="M118" s="132">
        <v>27829422</v>
      </c>
      <c r="N118" s="132">
        <v>20343712</v>
      </c>
      <c r="O118" s="132">
        <v>18898020</v>
      </c>
      <c r="P118" s="129">
        <v>17329761</v>
      </c>
      <c r="Q118" s="130">
        <f>SUM(K118:P118)</f>
        <v>118327740</v>
      </c>
      <c r="R118" s="133">
        <f t="shared" si="17"/>
        <v>142969425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0</v>
      </c>
      <c r="M119" s="141">
        <v>22500</v>
      </c>
      <c r="N119" s="141">
        <v>45000</v>
      </c>
      <c r="O119" s="141">
        <v>483750</v>
      </c>
      <c r="P119" s="138">
        <v>2227500</v>
      </c>
      <c r="Q119" s="139">
        <f>SUM(K119:P119)</f>
        <v>2778750</v>
      </c>
      <c r="R119" s="142">
        <f t="shared" si="17"/>
        <v>2778750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270324</v>
      </c>
      <c r="I120" s="138">
        <v>312993</v>
      </c>
      <c r="J120" s="153">
        <f>SUM(H120:I120)</f>
        <v>583317</v>
      </c>
      <c r="K120" s="140">
        <v>0</v>
      </c>
      <c r="L120" s="141">
        <v>3407976</v>
      </c>
      <c r="M120" s="141">
        <v>3398085</v>
      </c>
      <c r="N120" s="141">
        <v>2539836</v>
      </c>
      <c r="O120" s="141">
        <v>2807288</v>
      </c>
      <c r="P120" s="138">
        <v>3713112</v>
      </c>
      <c r="Q120" s="139">
        <f>SUM(K120:P120)</f>
        <v>15866297</v>
      </c>
      <c r="R120" s="142">
        <f t="shared" si="17"/>
        <v>16449614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46260</v>
      </c>
      <c r="I121" s="138">
        <v>479160</v>
      </c>
      <c r="J121" s="153">
        <f>SUM(H121:I121)</f>
        <v>525420</v>
      </c>
      <c r="K121" s="140">
        <v>0</v>
      </c>
      <c r="L121" s="141">
        <v>972270</v>
      </c>
      <c r="M121" s="141">
        <v>1303920</v>
      </c>
      <c r="N121" s="141">
        <v>1130490</v>
      </c>
      <c r="O121" s="141">
        <v>981180</v>
      </c>
      <c r="P121" s="138">
        <v>1059750</v>
      </c>
      <c r="Q121" s="139">
        <f>SUM(K121:P121)</f>
        <v>5447610</v>
      </c>
      <c r="R121" s="142">
        <f t="shared" si="17"/>
        <v>5973030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150660</v>
      </c>
      <c r="I122" s="146">
        <v>83970</v>
      </c>
      <c r="J122" s="152">
        <f>SUM(H122:I122)</f>
        <v>234630</v>
      </c>
      <c r="K122" s="148">
        <v>0</v>
      </c>
      <c r="L122" s="149">
        <v>425340</v>
      </c>
      <c r="M122" s="149">
        <v>522090</v>
      </c>
      <c r="N122" s="149">
        <v>322920</v>
      </c>
      <c r="O122" s="149">
        <v>283770</v>
      </c>
      <c r="P122" s="146">
        <v>343170</v>
      </c>
      <c r="Q122" s="147">
        <f>SUM(K122:P122)</f>
        <v>1897290</v>
      </c>
      <c r="R122" s="150">
        <f t="shared" si="17"/>
        <v>2131920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13814478</v>
      </c>
      <c r="I123" s="117">
        <f t="shared" si="18"/>
        <v>13114486</v>
      </c>
      <c r="J123" s="118">
        <f t="shared" si="18"/>
        <v>26928964</v>
      </c>
      <c r="K123" s="119">
        <f t="shared" si="18"/>
        <v>67554</v>
      </c>
      <c r="L123" s="120">
        <f t="shared" si="18"/>
        <v>74804594</v>
      </c>
      <c r="M123" s="120">
        <f t="shared" si="18"/>
        <v>69678930</v>
      </c>
      <c r="N123" s="120">
        <f t="shared" si="18"/>
        <v>59048481</v>
      </c>
      <c r="O123" s="120">
        <f t="shared" si="18"/>
        <v>39823164</v>
      </c>
      <c r="P123" s="121">
        <f t="shared" si="18"/>
        <v>24913755</v>
      </c>
      <c r="Q123" s="122">
        <f t="shared" si="18"/>
        <v>268336478</v>
      </c>
      <c r="R123" s="123">
        <f t="shared" si="18"/>
        <v>295265442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7920396</v>
      </c>
      <c r="I124" s="129">
        <v>6472899</v>
      </c>
      <c r="J124" s="151">
        <f>SUM(H124:I124)</f>
        <v>14393295</v>
      </c>
      <c r="K124" s="131">
        <v>67554</v>
      </c>
      <c r="L124" s="132">
        <v>41371673</v>
      </c>
      <c r="M124" s="132">
        <v>38797389</v>
      </c>
      <c r="N124" s="132">
        <v>30776321</v>
      </c>
      <c r="O124" s="132">
        <v>20043368</v>
      </c>
      <c r="P124" s="129">
        <v>12399363</v>
      </c>
      <c r="Q124" s="130">
        <f>SUM(K124:P124)</f>
        <v>143455668</v>
      </c>
      <c r="R124" s="133">
        <f>SUM(J124,Q124)</f>
        <v>157848963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5894082</v>
      </c>
      <c r="I125" s="146">
        <v>6641587</v>
      </c>
      <c r="J125" s="152">
        <f>SUM(H125:I125)</f>
        <v>12535669</v>
      </c>
      <c r="K125" s="148">
        <v>0</v>
      </c>
      <c r="L125" s="149">
        <v>33432921</v>
      </c>
      <c r="M125" s="149">
        <v>30881541</v>
      </c>
      <c r="N125" s="149">
        <v>28272160</v>
      </c>
      <c r="O125" s="149">
        <v>19779796</v>
      </c>
      <c r="P125" s="146">
        <v>12514392</v>
      </c>
      <c r="Q125" s="147">
        <f>SUM(K125:P125)</f>
        <v>124880810</v>
      </c>
      <c r="R125" s="150">
        <f>SUM(J125,Q125)</f>
        <v>137416479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71811</v>
      </c>
      <c r="I126" s="117">
        <f t="shared" si="19"/>
        <v>300437</v>
      </c>
      <c r="J126" s="118">
        <f t="shared" si="19"/>
        <v>372248</v>
      </c>
      <c r="K126" s="119">
        <f t="shared" si="19"/>
        <v>0</v>
      </c>
      <c r="L126" s="120">
        <f t="shared" si="19"/>
        <v>3920086</v>
      </c>
      <c r="M126" s="120">
        <f t="shared" si="19"/>
        <v>5459098</v>
      </c>
      <c r="N126" s="120">
        <f t="shared" si="19"/>
        <v>11349792</v>
      </c>
      <c r="O126" s="120">
        <f t="shared" si="19"/>
        <v>9026748</v>
      </c>
      <c r="P126" s="121">
        <f t="shared" si="19"/>
        <v>8007408</v>
      </c>
      <c r="Q126" s="122">
        <f t="shared" si="19"/>
        <v>37763132</v>
      </c>
      <c r="R126" s="123">
        <f t="shared" si="19"/>
        <v>38135380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44775</v>
      </c>
      <c r="I127" s="129">
        <v>175094</v>
      </c>
      <c r="J127" s="151">
        <f>SUM(H127:I127)</f>
        <v>219869</v>
      </c>
      <c r="K127" s="131">
        <v>0</v>
      </c>
      <c r="L127" s="132">
        <v>2198359</v>
      </c>
      <c r="M127" s="132">
        <v>2744662</v>
      </c>
      <c r="N127" s="132">
        <v>6720093</v>
      </c>
      <c r="O127" s="132">
        <v>4541121</v>
      </c>
      <c r="P127" s="129">
        <v>3860172</v>
      </c>
      <c r="Q127" s="130">
        <f>SUM(K127:P127)</f>
        <v>20064407</v>
      </c>
      <c r="R127" s="133">
        <f>SUM(J127,Q127)</f>
        <v>20284276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27036</v>
      </c>
      <c r="I128" s="138">
        <v>125343</v>
      </c>
      <c r="J128" s="153">
        <f>SUM(H128:I128)</f>
        <v>152379</v>
      </c>
      <c r="K128" s="140">
        <v>0</v>
      </c>
      <c r="L128" s="141">
        <v>1325700</v>
      </c>
      <c r="M128" s="141">
        <v>2431665</v>
      </c>
      <c r="N128" s="141">
        <v>4168908</v>
      </c>
      <c r="O128" s="141">
        <v>3846366</v>
      </c>
      <c r="P128" s="138">
        <v>2639592</v>
      </c>
      <c r="Q128" s="139">
        <f>SUM(K128:P128)</f>
        <v>14412231</v>
      </c>
      <c r="R128" s="142">
        <f>SUM(J128,Q128)</f>
        <v>14564610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396027</v>
      </c>
      <c r="M129" s="149">
        <v>282771</v>
      </c>
      <c r="N129" s="149">
        <v>460791</v>
      </c>
      <c r="O129" s="149">
        <v>639261</v>
      </c>
      <c r="P129" s="146">
        <v>1507644</v>
      </c>
      <c r="Q129" s="147">
        <f>SUM(K129:P129)</f>
        <v>3286494</v>
      </c>
      <c r="R129" s="150">
        <f>SUM(J129,Q129)</f>
        <v>3286494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5149609</v>
      </c>
      <c r="I130" s="117">
        <f t="shared" si="20"/>
        <v>3021678</v>
      </c>
      <c r="J130" s="118">
        <f t="shared" si="20"/>
        <v>8171287</v>
      </c>
      <c r="K130" s="119">
        <f t="shared" si="20"/>
        <v>0</v>
      </c>
      <c r="L130" s="120">
        <f t="shared" si="20"/>
        <v>3654420</v>
      </c>
      <c r="M130" s="120">
        <f t="shared" si="20"/>
        <v>7159222</v>
      </c>
      <c r="N130" s="120">
        <f t="shared" si="20"/>
        <v>6166192</v>
      </c>
      <c r="O130" s="120">
        <f t="shared" si="20"/>
        <v>5995805</v>
      </c>
      <c r="P130" s="121">
        <f t="shared" si="20"/>
        <v>4455805</v>
      </c>
      <c r="Q130" s="122">
        <f t="shared" si="20"/>
        <v>27431444</v>
      </c>
      <c r="R130" s="123">
        <f t="shared" si="20"/>
        <v>35602731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1845450</v>
      </c>
      <c r="I131" s="129">
        <v>1377468</v>
      </c>
      <c r="J131" s="151">
        <f>SUM(H131:I131)</f>
        <v>3222918</v>
      </c>
      <c r="K131" s="131">
        <v>0</v>
      </c>
      <c r="L131" s="132">
        <v>2170800</v>
      </c>
      <c r="M131" s="132">
        <v>5429070</v>
      </c>
      <c r="N131" s="132">
        <v>4853214</v>
      </c>
      <c r="O131" s="132">
        <v>4558923</v>
      </c>
      <c r="P131" s="129">
        <v>4214475</v>
      </c>
      <c r="Q131" s="130">
        <f>SUM(K131:P131)</f>
        <v>21226482</v>
      </c>
      <c r="R131" s="133">
        <f>SUM(J131,Q131)</f>
        <v>24449400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523069</v>
      </c>
      <c r="I132" s="138">
        <v>205497</v>
      </c>
      <c r="J132" s="153">
        <f>SUM(H132:I132)</f>
        <v>728566</v>
      </c>
      <c r="K132" s="140">
        <v>0</v>
      </c>
      <c r="L132" s="141">
        <v>414940</v>
      </c>
      <c r="M132" s="141">
        <v>447330</v>
      </c>
      <c r="N132" s="141">
        <v>385378</v>
      </c>
      <c r="O132" s="141">
        <v>237913</v>
      </c>
      <c r="P132" s="138">
        <v>22680</v>
      </c>
      <c r="Q132" s="139">
        <f>SUM(K132:P132)</f>
        <v>1508241</v>
      </c>
      <c r="R132" s="142">
        <f>SUM(J132,Q132)</f>
        <v>2236807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2781090</v>
      </c>
      <c r="I133" s="146">
        <v>1438713</v>
      </c>
      <c r="J133" s="152">
        <f>SUM(H133:I133)</f>
        <v>4219803</v>
      </c>
      <c r="K133" s="148">
        <v>0</v>
      </c>
      <c r="L133" s="149">
        <v>1068680</v>
      </c>
      <c r="M133" s="149">
        <v>1282822</v>
      </c>
      <c r="N133" s="149">
        <v>927600</v>
      </c>
      <c r="O133" s="149">
        <v>1198969</v>
      </c>
      <c r="P133" s="146">
        <v>218650</v>
      </c>
      <c r="Q133" s="147">
        <f>SUM(K133:P133)</f>
        <v>4696721</v>
      </c>
      <c r="R133" s="150">
        <f>SUM(J133,Q133)</f>
        <v>8916524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2442576</v>
      </c>
      <c r="I134" s="117">
        <v>2677392</v>
      </c>
      <c r="J134" s="118">
        <f>SUM(H134:I134)</f>
        <v>5119968</v>
      </c>
      <c r="K134" s="119">
        <v>0</v>
      </c>
      <c r="L134" s="120">
        <v>12675618</v>
      </c>
      <c r="M134" s="120">
        <v>6894366</v>
      </c>
      <c r="N134" s="120">
        <v>6400540</v>
      </c>
      <c r="O134" s="120">
        <v>4327758</v>
      </c>
      <c r="P134" s="121">
        <v>964764</v>
      </c>
      <c r="Q134" s="122">
        <f>SUM(K134:P134)</f>
        <v>31263046</v>
      </c>
      <c r="R134" s="123">
        <f>SUM(J134,Q134)</f>
        <v>36383014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6270000</v>
      </c>
      <c r="I135" s="117">
        <v>2626500</v>
      </c>
      <c r="J135" s="118">
        <f>SUM(H135:I135)</f>
        <v>8896500</v>
      </c>
      <c r="K135" s="119">
        <v>0</v>
      </c>
      <c r="L135" s="120">
        <v>16228350</v>
      </c>
      <c r="M135" s="120">
        <v>11106180</v>
      </c>
      <c r="N135" s="120">
        <v>9386674</v>
      </c>
      <c r="O135" s="120">
        <v>5976950</v>
      </c>
      <c r="P135" s="121">
        <v>3934030</v>
      </c>
      <c r="Q135" s="122">
        <f>SUM(K135:P135)</f>
        <v>46632184</v>
      </c>
      <c r="R135" s="123">
        <f>SUM(J135,Q135)</f>
        <v>55528684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260667</v>
      </c>
      <c r="I136" s="117">
        <f t="shared" si="21"/>
        <v>160110</v>
      </c>
      <c r="J136" s="118">
        <f t="shared" si="21"/>
        <v>420777</v>
      </c>
      <c r="K136" s="119">
        <f t="shared" si="21"/>
        <v>0</v>
      </c>
      <c r="L136" s="120">
        <f t="shared" si="21"/>
        <v>43045569</v>
      </c>
      <c r="M136" s="120">
        <f t="shared" si="21"/>
        <v>41377113</v>
      </c>
      <c r="N136" s="120">
        <f t="shared" si="21"/>
        <v>40033989</v>
      </c>
      <c r="O136" s="120">
        <f t="shared" si="21"/>
        <v>23085972</v>
      </c>
      <c r="P136" s="121">
        <f t="shared" si="21"/>
        <v>8730963</v>
      </c>
      <c r="Q136" s="122">
        <f t="shared" si="21"/>
        <v>156273606</v>
      </c>
      <c r="R136" s="123">
        <f t="shared" si="21"/>
        <v>156694383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225540</v>
      </c>
      <c r="M137" s="132">
        <v>228960</v>
      </c>
      <c r="N137" s="132">
        <v>353016</v>
      </c>
      <c r="O137" s="132">
        <v>41220</v>
      </c>
      <c r="P137" s="129">
        <v>45540</v>
      </c>
      <c r="Q137" s="130">
        <f aca="true" t="shared" si="22" ref="Q137:Q142">SUM(K137:P137)</f>
        <v>894276</v>
      </c>
      <c r="R137" s="133">
        <f aca="true" t="shared" si="23" ref="R137:R142">SUM(J137,Q137)</f>
        <v>894276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41526</v>
      </c>
      <c r="I138" s="138">
        <v>0</v>
      </c>
      <c r="J138" s="153">
        <f>SUM(H138:I138)</f>
        <v>41526</v>
      </c>
      <c r="K138" s="140">
        <v>0</v>
      </c>
      <c r="L138" s="141">
        <v>1483713</v>
      </c>
      <c r="M138" s="141">
        <v>1642050</v>
      </c>
      <c r="N138" s="141">
        <v>2936799</v>
      </c>
      <c r="O138" s="141">
        <v>1017612</v>
      </c>
      <c r="P138" s="138">
        <v>1082205</v>
      </c>
      <c r="Q138" s="139">
        <f t="shared" si="22"/>
        <v>8162379</v>
      </c>
      <c r="R138" s="142">
        <f t="shared" si="23"/>
        <v>8203905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219141</v>
      </c>
      <c r="I139" s="138">
        <v>160110</v>
      </c>
      <c r="J139" s="153">
        <f>SUM(H139:I139)</f>
        <v>379251</v>
      </c>
      <c r="K139" s="140">
        <v>0</v>
      </c>
      <c r="L139" s="141">
        <v>1258740</v>
      </c>
      <c r="M139" s="141">
        <v>2409930</v>
      </c>
      <c r="N139" s="141">
        <v>2557242</v>
      </c>
      <c r="O139" s="141">
        <v>1398438</v>
      </c>
      <c r="P139" s="138">
        <v>179415</v>
      </c>
      <c r="Q139" s="139">
        <f t="shared" si="22"/>
        <v>7803765</v>
      </c>
      <c r="R139" s="142">
        <f t="shared" si="23"/>
        <v>8183016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40077576</v>
      </c>
      <c r="M140" s="141">
        <v>37096173</v>
      </c>
      <c r="N140" s="141">
        <v>34186932</v>
      </c>
      <c r="O140" s="141">
        <v>20628702</v>
      </c>
      <c r="P140" s="138">
        <v>7423803</v>
      </c>
      <c r="Q140" s="139">
        <f t="shared" si="22"/>
        <v>139413186</v>
      </c>
      <c r="R140" s="142">
        <f t="shared" si="23"/>
        <v>139413186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20105398</v>
      </c>
      <c r="M143" s="120">
        <f t="shared" si="24"/>
        <v>33089239</v>
      </c>
      <c r="N143" s="120">
        <f t="shared" si="24"/>
        <v>105229629</v>
      </c>
      <c r="O143" s="120">
        <f t="shared" si="24"/>
        <v>182996481</v>
      </c>
      <c r="P143" s="121">
        <f t="shared" si="24"/>
        <v>324886335</v>
      </c>
      <c r="Q143" s="122">
        <f t="shared" si="24"/>
        <v>666307082</v>
      </c>
      <c r="R143" s="123">
        <f t="shared" si="24"/>
        <v>666307082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6319989</v>
      </c>
      <c r="M144" s="132">
        <v>9004672</v>
      </c>
      <c r="N144" s="132">
        <v>29968209</v>
      </c>
      <c r="O144" s="132">
        <v>52020993</v>
      </c>
      <c r="P144" s="129">
        <v>59386425</v>
      </c>
      <c r="Q144" s="130">
        <f>SUM(K144:P144)</f>
        <v>156700288</v>
      </c>
      <c r="R144" s="133">
        <f>SUM(J144,Q144)</f>
        <v>156700288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11300248</v>
      </c>
      <c r="M145" s="141">
        <v>14570991</v>
      </c>
      <c r="N145" s="141">
        <v>27991575</v>
      </c>
      <c r="O145" s="141">
        <v>29642391</v>
      </c>
      <c r="P145" s="138">
        <v>17443881</v>
      </c>
      <c r="Q145" s="139">
        <f>SUM(K145:P145)</f>
        <v>100949086</v>
      </c>
      <c r="R145" s="142">
        <f>SUM(J145,Q145)</f>
        <v>100949086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2485161</v>
      </c>
      <c r="M146" s="149">
        <v>9513576</v>
      </c>
      <c r="N146" s="149">
        <v>47269845</v>
      </c>
      <c r="O146" s="149">
        <v>101333097</v>
      </c>
      <c r="P146" s="146">
        <v>248056029</v>
      </c>
      <c r="Q146" s="147">
        <f>SUM(K146:P146)</f>
        <v>408657708</v>
      </c>
      <c r="R146" s="150">
        <f>SUM(J146,Q146)</f>
        <v>408657708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44993338</v>
      </c>
      <c r="I147" s="117">
        <f t="shared" si="25"/>
        <v>30901458</v>
      </c>
      <c r="J147" s="118">
        <f t="shared" si="25"/>
        <v>75894796</v>
      </c>
      <c r="K147" s="119">
        <f t="shared" si="25"/>
        <v>75411</v>
      </c>
      <c r="L147" s="120">
        <f t="shared" si="25"/>
        <v>213158589</v>
      </c>
      <c r="M147" s="120">
        <f t="shared" si="25"/>
        <v>207840165</v>
      </c>
      <c r="N147" s="120">
        <f t="shared" si="25"/>
        <v>261997255</v>
      </c>
      <c r="O147" s="120">
        <f t="shared" si="25"/>
        <v>294686886</v>
      </c>
      <c r="P147" s="121">
        <f t="shared" si="25"/>
        <v>400566353</v>
      </c>
      <c r="Q147" s="122">
        <f t="shared" si="25"/>
        <v>1378324659</v>
      </c>
      <c r="R147" s="123">
        <f t="shared" si="25"/>
        <v>1454219455</v>
      </c>
    </row>
  </sheetData>
  <sheetProtection/>
  <mergeCells count="42">
    <mergeCell ref="J48:Q48"/>
    <mergeCell ref="Q49:Q50"/>
    <mergeCell ref="K41:P41"/>
    <mergeCell ref="B114:G115"/>
    <mergeCell ref="I113:R113"/>
    <mergeCell ref="H114:J114"/>
    <mergeCell ref="K114:Q114"/>
    <mergeCell ref="R114:R115"/>
    <mergeCell ref="H49:J49"/>
    <mergeCell ref="B5:G5"/>
    <mergeCell ref="B13:G13"/>
    <mergeCell ref="K22:R22"/>
    <mergeCell ref="H5:I5"/>
    <mergeCell ref="Q12:R12"/>
    <mergeCell ref="B23:G24"/>
    <mergeCell ref="Q41:Q42"/>
    <mergeCell ref="H32:J32"/>
    <mergeCell ref="R23:R24"/>
    <mergeCell ref="K23:Q23"/>
    <mergeCell ref="H23:J23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B57:G58"/>
    <mergeCell ref="H77:J7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100</v>
      </c>
      <c r="J1" s="211" t="s">
        <v>0</v>
      </c>
      <c r="K1" s="212"/>
      <c r="L1" s="212"/>
      <c r="M1" s="212"/>
      <c r="N1" s="212"/>
      <c r="O1" s="213"/>
      <c r="P1" s="214">
        <v>39433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101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35505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34692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70197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平成１９年（２００７年）１１月末日現在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2785</v>
      </c>
      <c r="I14" s="32">
        <f>I15+I16</f>
        <v>997</v>
      </c>
      <c r="J14" s="33">
        <f>SUM(H14:I14)</f>
        <v>3782</v>
      </c>
      <c r="K14" s="34">
        <f aca="true" t="shared" si="0" ref="K14:P14">K15+K16</f>
        <v>0</v>
      </c>
      <c r="L14" s="35">
        <f t="shared" si="0"/>
        <v>2543</v>
      </c>
      <c r="M14" s="35">
        <f t="shared" si="0"/>
        <v>1793</v>
      </c>
      <c r="N14" s="35">
        <f t="shared" si="0"/>
        <v>1596</v>
      </c>
      <c r="O14" s="35">
        <f t="shared" si="0"/>
        <v>1502</v>
      </c>
      <c r="P14" s="36">
        <f t="shared" si="0"/>
        <v>1916</v>
      </c>
      <c r="Q14" s="37">
        <f>SUM(K14:P14)</f>
        <v>9350</v>
      </c>
      <c r="R14" s="38">
        <f>J14+Q14</f>
        <v>13132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455</v>
      </c>
      <c r="I15" s="42">
        <v>202</v>
      </c>
      <c r="J15" s="43">
        <f>SUM(H15:I15)</f>
        <v>657</v>
      </c>
      <c r="K15" s="44">
        <v>0</v>
      </c>
      <c r="L15" s="45">
        <v>386</v>
      </c>
      <c r="M15" s="45">
        <v>286</v>
      </c>
      <c r="N15" s="45">
        <v>218</v>
      </c>
      <c r="O15" s="45">
        <v>192</v>
      </c>
      <c r="P15" s="42">
        <v>267</v>
      </c>
      <c r="Q15" s="43">
        <f>SUM(K15:P15)</f>
        <v>1349</v>
      </c>
      <c r="R15" s="46">
        <f>J15+Q15</f>
        <v>2006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2330</v>
      </c>
      <c r="I16" s="50">
        <v>795</v>
      </c>
      <c r="J16" s="51">
        <f>SUM(H16:I16)</f>
        <v>3125</v>
      </c>
      <c r="K16" s="52">
        <v>0</v>
      </c>
      <c r="L16" s="53">
        <v>2157</v>
      </c>
      <c r="M16" s="53">
        <v>1507</v>
      </c>
      <c r="N16" s="53">
        <v>1378</v>
      </c>
      <c r="O16" s="53">
        <v>1310</v>
      </c>
      <c r="P16" s="50">
        <v>1649</v>
      </c>
      <c r="Q16" s="51">
        <f>SUM(K16:P16)</f>
        <v>8001</v>
      </c>
      <c r="R16" s="54">
        <f>J16+Q16</f>
        <v>11126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84</v>
      </c>
      <c r="I17" s="32">
        <v>50</v>
      </c>
      <c r="J17" s="33">
        <f>SUM(H17:I17)</f>
        <v>134</v>
      </c>
      <c r="K17" s="34">
        <v>0</v>
      </c>
      <c r="L17" s="35">
        <v>81</v>
      </c>
      <c r="M17" s="35">
        <v>85</v>
      </c>
      <c r="N17" s="35">
        <v>48</v>
      </c>
      <c r="O17" s="35">
        <v>54</v>
      </c>
      <c r="P17" s="36">
        <v>58</v>
      </c>
      <c r="Q17" s="57">
        <f>SUM(K17:P17)</f>
        <v>326</v>
      </c>
      <c r="R17" s="58">
        <f>J17+Q17</f>
        <v>460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2869</v>
      </c>
      <c r="I18" s="60">
        <f>I14+I17</f>
        <v>1047</v>
      </c>
      <c r="J18" s="61">
        <f>SUM(H18:I18)</f>
        <v>3916</v>
      </c>
      <c r="K18" s="62">
        <f aca="true" t="shared" si="1" ref="K18:P18">K14+K17</f>
        <v>0</v>
      </c>
      <c r="L18" s="63">
        <f t="shared" si="1"/>
        <v>2624</v>
      </c>
      <c r="M18" s="63">
        <f t="shared" si="1"/>
        <v>1878</v>
      </c>
      <c r="N18" s="63">
        <f t="shared" si="1"/>
        <v>1644</v>
      </c>
      <c r="O18" s="63">
        <f t="shared" si="1"/>
        <v>1556</v>
      </c>
      <c r="P18" s="60">
        <f t="shared" si="1"/>
        <v>1974</v>
      </c>
      <c r="Q18" s="61">
        <f>SUM(K18:P18)</f>
        <v>9676</v>
      </c>
      <c r="R18" s="64">
        <f>J18+Q18</f>
        <v>13592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102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1557</v>
      </c>
      <c r="I25" s="73">
        <v>601</v>
      </c>
      <c r="J25" s="74">
        <f>SUM(H25:I25)</f>
        <v>2158</v>
      </c>
      <c r="K25" s="75">
        <v>30</v>
      </c>
      <c r="L25" s="76">
        <v>1706</v>
      </c>
      <c r="M25" s="76">
        <v>1142</v>
      </c>
      <c r="N25" s="76">
        <v>755</v>
      </c>
      <c r="O25" s="76">
        <v>482</v>
      </c>
      <c r="P25" s="77">
        <v>280</v>
      </c>
      <c r="Q25" s="78">
        <f>SUM(K25:P25)</f>
        <v>4395</v>
      </c>
      <c r="R25" s="79">
        <f>J25+Q25</f>
        <v>6553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30</v>
      </c>
      <c r="I26" s="82">
        <v>22</v>
      </c>
      <c r="J26" s="83">
        <f>SUM(H26:I26)</f>
        <v>52</v>
      </c>
      <c r="K26" s="84">
        <v>1</v>
      </c>
      <c r="L26" s="85">
        <v>56</v>
      </c>
      <c r="M26" s="85">
        <v>55</v>
      </c>
      <c r="N26" s="85">
        <v>30</v>
      </c>
      <c r="O26" s="85">
        <v>18</v>
      </c>
      <c r="P26" s="86">
        <v>20</v>
      </c>
      <c r="Q26" s="87">
        <f>SUM(K26:P26)</f>
        <v>180</v>
      </c>
      <c r="R26" s="88">
        <f>J26+Q26</f>
        <v>232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>H25+H26</f>
        <v>1587</v>
      </c>
      <c r="I27" s="60">
        <f>I25+I26</f>
        <v>623</v>
      </c>
      <c r="J27" s="61">
        <f>SUM(H27:I27)</f>
        <v>2210</v>
      </c>
      <c r="K27" s="62">
        <f aca="true" t="shared" si="2" ref="K27:P27">K25+K26</f>
        <v>31</v>
      </c>
      <c r="L27" s="63">
        <f t="shared" si="2"/>
        <v>1762</v>
      </c>
      <c r="M27" s="63">
        <f t="shared" si="2"/>
        <v>1197</v>
      </c>
      <c r="N27" s="63">
        <f t="shared" si="2"/>
        <v>785</v>
      </c>
      <c r="O27" s="63">
        <f t="shared" si="2"/>
        <v>500</v>
      </c>
      <c r="P27" s="60">
        <f t="shared" si="2"/>
        <v>300</v>
      </c>
      <c r="Q27" s="61">
        <f>SUM(K27:P27)</f>
        <v>4575</v>
      </c>
      <c r="R27" s="64">
        <f>J27+Q27</f>
        <v>6785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平成１９年（２００７年）１１月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</v>
      </c>
      <c r="I34" s="73">
        <v>0</v>
      </c>
      <c r="J34" s="74">
        <f>SUM(H34:I34)</f>
        <v>1</v>
      </c>
      <c r="K34" s="75">
        <v>0</v>
      </c>
      <c r="L34" s="76">
        <v>183</v>
      </c>
      <c r="M34" s="76">
        <v>188</v>
      </c>
      <c r="N34" s="76">
        <v>180</v>
      </c>
      <c r="O34" s="76">
        <v>94</v>
      </c>
      <c r="P34" s="77">
        <v>34</v>
      </c>
      <c r="Q34" s="93">
        <f>SUM(K34:P34)</f>
        <v>679</v>
      </c>
      <c r="R34" s="94">
        <f>J34+Q34</f>
        <v>680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1</v>
      </c>
      <c r="M35" s="85">
        <v>0</v>
      </c>
      <c r="N35" s="85">
        <v>0</v>
      </c>
      <c r="O35" s="85">
        <v>1</v>
      </c>
      <c r="P35" s="86">
        <v>1</v>
      </c>
      <c r="Q35" s="95">
        <f>SUM(K35:P35)</f>
        <v>3</v>
      </c>
      <c r="R35" s="96">
        <f>J35+Q35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</v>
      </c>
      <c r="I36" s="60">
        <f>I34+I35</f>
        <v>0</v>
      </c>
      <c r="J36" s="61">
        <f>SUM(H36:I36)</f>
        <v>1</v>
      </c>
      <c r="K36" s="62">
        <f aca="true" t="shared" si="3" ref="K36:P36">K34+K35</f>
        <v>0</v>
      </c>
      <c r="L36" s="63">
        <f t="shared" si="3"/>
        <v>184</v>
      </c>
      <c r="M36" s="63">
        <f t="shared" si="3"/>
        <v>188</v>
      </c>
      <c r="N36" s="63">
        <f t="shared" si="3"/>
        <v>180</v>
      </c>
      <c r="O36" s="63">
        <f t="shared" si="3"/>
        <v>95</v>
      </c>
      <c r="P36" s="60">
        <f t="shared" si="3"/>
        <v>35</v>
      </c>
      <c r="Q36" s="90">
        <f>SUM(K36:P36)</f>
        <v>682</v>
      </c>
      <c r="R36" s="91">
        <f>J36+Q36</f>
        <v>683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平成１９年（２００７年）１１月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32</v>
      </c>
      <c r="L43" s="76">
        <v>45</v>
      </c>
      <c r="M43" s="76">
        <v>139</v>
      </c>
      <c r="N43" s="76">
        <v>214</v>
      </c>
      <c r="O43" s="77">
        <v>221</v>
      </c>
      <c r="P43" s="93">
        <f>SUM(K43:O43)</f>
        <v>651</v>
      </c>
      <c r="Q43" s="94">
        <f>J43+P43</f>
        <v>651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6</v>
      </c>
      <c r="O44" s="86">
        <v>3</v>
      </c>
      <c r="P44" s="95">
        <f>SUM(K44:O44)</f>
        <v>10</v>
      </c>
      <c r="Q44" s="96">
        <f>J44+P44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32</v>
      </c>
      <c r="L45" s="63">
        <f>L43+L44</f>
        <v>46</v>
      </c>
      <c r="M45" s="63">
        <f>M43+M44</f>
        <v>139</v>
      </c>
      <c r="N45" s="63">
        <f>N43+N44</f>
        <v>220</v>
      </c>
      <c r="O45" s="60">
        <f>O43+O44</f>
        <v>224</v>
      </c>
      <c r="P45" s="90">
        <f>SUM(K45:O45)</f>
        <v>661</v>
      </c>
      <c r="Q45" s="91">
        <f>J45+P45</f>
        <v>661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平成１９年（２００７年）１１月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51</v>
      </c>
      <c r="L51" s="76">
        <v>58</v>
      </c>
      <c r="M51" s="76">
        <v>112</v>
      </c>
      <c r="N51" s="76">
        <v>109</v>
      </c>
      <c r="O51" s="77">
        <v>64</v>
      </c>
      <c r="P51" s="93">
        <f>SUM(K51:O51)</f>
        <v>394</v>
      </c>
      <c r="Q51" s="94">
        <f>J51+P51</f>
        <v>394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3</v>
      </c>
      <c r="O52" s="86">
        <v>0</v>
      </c>
      <c r="P52" s="95">
        <f>SUM(K52:O52)</f>
        <v>7</v>
      </c>
      <c r="Q52" s="96">
        <f>J52+P52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51</v>
      </c>
      <c r="L53" s="63">
        <f>L51+L52</f>
        <v>59</v>
      </c>
      <c r="M53" s="63">
        <f>M51+M52</f>
        <v>115</v>
      </c>
      <c r="N53" s="63">
        <f>N51+N52</f>
        <v>112</v>
      </c>
      <c r="O53" s="60">
        <f>O51+O52</f>
        <v>64</v>
      </c>
      <c r="P53" s="90">
        <f>SUM(K53:O53)</f>
        <v>401</v>
      </c>
      <c r="Q53" s="91">
        <f>J53+P53</f>
        <v>401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平成１９年（２００７年）１１月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10</v>
      </c>
      <c r="L59" s="76">
        <v>32</v>
      </c>
      <c r="M59" s="76">
        <v>133</v>
      </c>
      <c r="N59" s="76">
        <v>276</v>
      </c>
      <c r="O59" s="77">
        <v>619</v>
      </c>
      <c r="P59" s="93">
        <f>SUM(K59:O59)</f>
        <v>1070</v>
      </c>
      <c r="Q59" s="94">
        <f>J59+P59</f>
        <v>1070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2</v>
      </c>
      <c r="N60" s="85">
        <v>3</v>
      </c>
      <c r="O60" s="86">
        <v>13</v>
      </c>
      <c r="P60" s="95">
        <f>SUM(K60:O60)</f>
        <v>18</v>
      </c>
      <c r="Q60" s="96">
        <f>J60+P60</f>
        <v>18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10</v>
      </c>
      <c r="L61" s="63">
        <f>L59+L60</f>
        <v>32</v>
      </c>
      <c r="M61" s="63">
        <f>M59+M60</f>
        <v>135</v>
      </c>
      <c r="N61" s="63">
        <f>N59+N60</f>
        <v>279</v>
      </c>
      <c r="O61" s="60">
        <f>O59+O60</f>
        <v>632</v>
      </c>
      <c r="P61" s="90">
        <f>SUM(K61:O61)</f>
        <v>1088</v>
      </c>
      <c r="Q61" s="91">
        <f>J61+P61</f>
        <v>1088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平成１９年（２００７年）１１月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3596</v>
      </c>
      <c r="I79" s="117">
        <f t="shared" si="4"/>
        <v>1479</v>
      </c>
      <c r="J79" s="118">
        <f t="shared" si="4"/>
        <v>5075</v>
      </c>
      <c r="K79" s="119">
        <f t="shared" si="4"/>
        <v>-2</v>
      </c>
      <c r="L79" s="120">
        <f t="shared" si="4"/>
        <v>4468</v>
      </c>
      <c r="M79" s="120">
        <f t="shared" si="4"/>
        <v>3398</v>
      </c>
      <c r="N79" s="120">
        <f t="shared" si="4"/>
        <v>2437</v>
      </c>
      <c r="O79" s="120">
        <f t="shared" si="4"/>
        <v>1657</v>
      </c>
      <c r="P79" s="121">
        <f t="shared" si="4"/>
        <v>1226</v>
      </c>
      <c r="Q79" s="122">
        <f t="shared" si="4"/>
        <v>13184</v>
      </c>
      <c r="R79" s="123">
        <f t="shared" si="4"/>
        <v>18259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1066</v>
      </c>
      <c r="I80" s="117">
        <f t="shared" si="5"/>
        <v>380</v>
      </c>
      <c r="J80" s="118">
        <f t="shared" si="5"/>
        <v>1446</v>
      </c>
      <c r="K80" s="119">
        <f t="shared" si="5"/>
        <v>0</v>
      </c>
      <c r="L80" s="120">
        <f t="shared" si="5"/>
        <v>1113</v>
      </c>
      <c r="M80" s="120">
        <f t="shared" si="5"/>
        <v>735</v>
      </c>
      <c r="N80" s="120">
        <f t="shared" si="5"/>
        <v>461</v>
      </c>
      <c r="O80" s="120">
        <f t="shared" si="5"/>
        <v>344</v>
      </c>
      <c r="P80" s="121">
        <f t="shared" si="5"/>
        <v>362</v>
      </c>
      <c r="Q80" s="122">
        <f t="shared" si="5"/>
        <v>3015</v>
      </c>
      <c r="R80" s="123">
        <f aca="true" t="shared" si="6" ref="R80:R85">SUM(J80,Q80)</f>
        <v>4461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1033</v>
      </c>
      <c r="I81" s="129">
        <v>348</v>
      </c>
      <c r="J81" s="130">
        <f>SUM(H81:I81)</f>
        <v>1381</v>
      </c>
      <c r="K81" s="131">
        <v>0</v>
      </c>
      <c r="L81" s="132">
        <v>915</v>
      </c>
      <c r="M81" s="132">
        <v>539</v>
      </c>
      <c r="N81" s="132">
        <v>309</v>
      </c>
      <c r="O81" s="132">
        <v>220</v>
      </c>
      <c r="P81" s="129">
        <v>171</v>
      </c>
      <c r="Q81" s="130">
        <f>SUM(K81:P81)</f>
        <v>2154</v>
      </c>
      <c r="R81" s="133">
        <f t="shared" si="6"/>
        <v>3535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0</v>
      </c>
      <c r="M82" s="141">
        <v>0</v>
      </c>
      <c r="N82" s="141">
        <v>2</v>
      </c>
      <c r="O82" s="141">
        <v>7</v>
      </c>
      <c r="P82" s="138">
        <v>36</v>
      </c>
      <c r="Q82" s="139">
        <f>SUM(K82:P82)</f>
        <v>45</v>
      </c>
      <c r="R82" s="142">
        <f t="shared" si="6"/>
        <v>45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14</v>
      </c>
      <c r="I83" s="138">
        <v>9</v>
      </c>
      <c r="J83" s="139">
        <f>SUM(H83:I83)</f>
        <v>23</v>
      </c>
      <c r="K83" s="140">
        <v>0</v>
      </c>
      <c r="L83" s="141">
        <v>119</v>
      </c>
      <c r="M83" s="141">
        <v>105</v>
      </c>
      <c r="N83" s="141">
        <v>73</v>
      </c>
      <c r="O83" s="141">
        <v>55</v>
      </c>
      <c r="P83" s="138">
        <v>78</v>
      </c>
      <c r="Q83" s="139">
        <f>SUM(K83:P83)</f>
        <v>430</v>
      </c>
      <c r="R83" s="142">
        <f t="shared" si="6"/>
        <v>453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3</v>
      </c>
      <c r="I84" s="138">
        <v>12</v>
      </c>
      <c r="J84" s="139">
        <f>SUM(H84:I84)</f>
        <v>15</v>
      </c>
      <c r="K84" s="140">
        <v>0</v>
      </c>
      <c r="L84" s="141">
        <v>29</v>
      </c>
      <c r="M84" s="141">
        <v>47</v>
      </c>
      <c r="N84" s="141">
        <v>43</v>
      </c>
      <c r="O84" s="141">
        <v>31</v>
      </c>
      <c r="P84" s="138">
        <v>42</v>
      </c>
      <c r="Q84" s="139">
        <f>SUM(K84:P84)</f>
        <v>192</v>
      </c>
      <c r="R84" s="142">
        <f t="shared" si="6"/>
        <v>207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16</v>
      </c>
      <c r="I85" s="146">
        <v>11</v>
      </c>
      <c r="J85" s="147">
        <f>SUM(H85:I85)</f>
        <v>27</v>
      </c>
      <c r="K85" s="148">
        <v>0</v>
      </c>
      <c r="L85" s="149">
        <v>50</v>
      </c>
      <c r="M85" s="149">
        <v>44</v>
      </c>
      <c r="N85" s="149">
        <v>34</v>
      </c>
      <c r="O85" s="149">
        <v>31</v>
      </c>
      <c r="P85" s="146">
        <v>35</v>
      </c>
      <c r="Q85" s="147">
        <f>SUM(K85:P85)</f>
        <v>194</v>
      </c>
      <c r="R85" s="150">
        <f t="shared" si="6"/>
        <v>221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622</v>
      </c>
      <c r="I86" s="117">
        <f t="shared" si="7"/>
        <v>290</v>
      </c>
      <c r="J86" s="118">
        <f t="shared" si="7"/>
        <v>912</v>
      </c>
      <c r="K86" s="119">
        <f t="shared" si="7"/>
        <v>-2</v>
      </c>
      <c r="L86" s="120">
        <f t="shared" si="7"/>
        <v>1131</v>
      </c>
      <c r="M86" s="120">
        <f t="shared" si="7"/>
        <v>793</v>
      </c>
      <c r="N86" s="120">
        <f t="shared" si="7"/>
        <v>564</v>
      </c>
      <c r="O86" s="120">
        <f t="shared" si="7"/>
        <v>338</v>
      </c>
      <c r="P86" s="121">
        <f t="shared" si="7"/>
        <v>188</v>
      </c>
      <c r="Q86" s="122">
        <f t="shared" si="7"/>
        <v>3012</v>
      </c>
      <c r="R86" s="123">
        <f t="shared" si="7"/>
        <v>3924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371</v>
      </c>
      <c r="I87" s="129">
        <v>153</v>
      </c>
      <c r="J87" s="151">
        <f>SUM(H87:I87)</f>
        <v>524</v>
      </c>
      <c r="K87" s="131">
        <v>-2</v>
      </c>
      <c r="L87" s="132">
        <v>612</v>
      </c>
      <c r="M87" s="132">
        <v>415</v>
      </c>
      <c r="N87" s="132">
        <v>296</v>
      </c>
      <c r="O87" s="132">
        <v>171</v>
      </c>
      <c r="P87" s="129">
        <v>93</v>
      </c>
      <c r="Q87" s="130">
        <f>SUM(K87:P87)</f>
        <v>1585</v>
      </c>
      <c r="R87" s="133">
        <f>SUM(J87,Q87)</f>
        <v>2109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251</v>
      </c>
      <c r="I88" s="146">
        <v>137</v>
      </c>
      <c r="J88" s="152">
        <f>SUM(H88:I88)</f>
        <v>388</v>
      </c>
      <c r="K88" s="148">
        <v>0</v>
      </c>
      <c r="L88" s="149">
        <v>519</v>
      </c>
      <c r="M88" s="149">
        <v>378</v>
      </c>
      <c r="N88" s="149">
        <v>268</v>
      </c>
      <c r="O88" s="149">
        <v>167</v>
      </c>
      <c r="P88" s="146">
        <v>95</v>
      </c>
      <c r="Q88" s="147">
        <f>SUM(K88:P88)</f>
        <v>1427</v>
      </c>
      <c r="R88" s="150">
        <f>SUM(J88,Q88)</f>
        <v>1815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4</v>
      </c>
      <c r="I89" s="117">
        <f t="shared" si="8"/>
        <v>6</v>
      </c>
      <c r="J89" s="118">
        <f t="shared" si="8"/>
        <v>10</v>
      </c>
      <c r="K89" s="119">
        <f t="shared" si="8"/>
        <v>0</v>
      </c>
      <c r="L89" s="120">
        <f t="shared" si="8"/>
        <v>88</v>
      </c>
      <c r="M89" s="120">
        <f t="shared" si="8"/>
        <v>112</v>
      </c>
      <c r="N89" s="120">
        <f t="shared" si="8"/>
        <v>151</v>
      </c>
      <c r="O89" s="120">
        <f t="shared" si="8"/>
        <v>104</v>
      </c>
      <c r="P89" s="121">
        <f t="shared" si="8"/>
        <v>81</v>
      </c>
      <c r="Q89" s="122">
        <f t="shared" si="8"/>
        <v>536</v>
      </c>
      <c r="R89" s="123">
        <f t="shared" si="8"/>
        <v>546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1</v>
      </c>
      <c r="I90" s="129">
        <v>4</v>
      </c>
      <c r="J90" s="151">
        <f>SUM(H90:I90)</f>
        <v>5</v>
      </c>
      <c r="K90" s="131">
        <v>0</v>
      </c>
      <c r="L90" s="132">
        <v>53</v>
      </c>
      <c r="M90" s="132">
        <v>63</v>
      </c>
      <c r="N90" s="132">
        <v>96</v>
      </c>
      <c r="O90" s="132">
        <v>59</v>
      </c>
      <c r="P90" s="129">
        <v>46</v>
      </c>
      <c r="Q90" s="130">
        <f>SUM(K90:P90)</f>
        <v>317</v>
      </c>
      <c r="R90" s="133">
        <f>SUM(J90,Q90)</f>
        <v>322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0</v>
      </c>
      <c r="I91" s="138">
        <v>2</v>
      </c>
      <c r="J91" s="153">
        <f>SUM(H91:I91)</f>
        <v>2</v>
      </c>
      <c r="K91" s="140">
        <v>0</v>
      </c>
      <c r="L91" s="141">
        <v>27</v>
      </c>
      <c r="M91" s="141">
        <v>44</v>
      </c>
      <c r="N91" s="141">
        <v>51</v>
      </c>
      <c r="O91" s="141">
        <v>40</v>
      </c>
      <c r="P91" s="138">
        <v>27</v>
      </c>
      <c r="Q91" s="139">
        <f>SUM(K91:P91)</f>
        <v>189</v>
      </c>
      <c r="R91" s="142">
        <f>SUM(J91,Q91)</f>
        <v>191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3</v>
      </c>
      <c r="I92" s="146">
        <v>0</v>
      </c>
      <c r="J92" s="152">
        <f>SUM(H92:I92)</f>
        <v>3</v>
      </c>
      <c r="K92" s="148">
        <v>0</v>
      </c>
      <c r="L92" s="149">
        <v>8</v>
      </c>
      <c r="M92" s="149">
        <v>5</v>
      </c>
      <c r="N92" s="149">
        <v>4</v>
      </c>
      <c r="O92" s="149">
        <v>5</v>
      </c>
      <c r="P92" s="146">
        <v>8</v>
      </c>
      <c r="Q92" s="147">
        <f>SUM(K92:P92)</f>
        <v>30</v>
      </c>
      <c r="R92" s="150">
        <f>SUM(J92,Q92)</f>
        <v>33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311</v>
      </c>
      <c r="I93" s="117">
        <f t="shared" si="9"/>
        <v>182</v>
      </c>
      <c r="J93" s="118">
        <f t="shared" si="9"/>
        <v>493</v>
      </c>
      <c r="K93" s="119">
        <f t="shared" si="9"/>
        <v>0</v>
      </c>
      <c r="L93" s="120">
        <f t="shared" si="9"/>
        <v>404</v>
      </c>
      <c r="M93" s="120">
        <f t="shared" si="9"/>
        <v>585</v>
      </c>
      <c r="N93" s="120">
        <f t="shared" si="9"/>
        <v>497</v>
      </c>
      <c r="O93" s="120">
        <f t="shared" si="9"/>
        <v>384</v>
      </c>
      <c r="P93" s="121">
        <f t="shared" si="9"/>
        <v>298</v>
      </c>
      <c r="Q93" s="122">
        <f t="shared" si="9"/>
        <v>2168</v>
      </c>
      <c r="R93" s="123">
        <f t="shared" si="9"/>
        <v>2661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256</v>
      </c>
      <c r="I94" s="129">
        <v>159</v>
      </c>
      <c r="J94" s="151">
        <f>SUM(H94:I94)</f>
        <v>415</v>
      </c>
      <c r="K94" s="131">
        <v>0</v>
      </c>
      <c r="L94" s="132">
        <v>364</v>
      </c>
      <c r="M94" s="132">
        <v>556</v>
      </c>
      <c r="N94" s="132">
        <v>470</v>
      </c>
      <c r="O94" s="132">
        <v>365</v>
      </c>
      <c r="P94" s="129">
        <v>288</v>
      </c>
      <c r="Q94" s="130">
        <f>SUM(K94:P94)</f>
        <v>2043</v>
      </c>
      <c r="R94" s="133">
        <f>SUM(J94,Q94)</f>
        <v>2458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33</v>
      </c>
      <c r="I95" s="138">
        <v>13</v>
      </c>
      <c r="J95" s="153">
        <f>SUM(H95:I95)</f>
        <v>46</v>
      </c>
      <c r="K95" s="140">
        <v>0</v>
      </c>
      <c r="L95" s="141">
        <v>22</v>
      </c>
      <c r="M95" s="141">
        <v>16</v>
      </c>
      <c r="N95" s="141">
        <v>20</v>
      </c>
      <c r="O95" s="141">
        <v>13</v>
      </c>
      <c r="P95" s="138">
        <v>4</v>
      </c>
      <c r="Q95" s="139">
        <f>SUM(K95:P95)</f>
        <v>75</v>
      </c>
      <c r="R95" s="142">
        <f>SUM(J95,Q95)</f>
        <v>121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22</v>
      </c>
      <c r="I96" s="146">
        <v>10</v>
      </c>
      <c r="J96" s="152">
        <f>SUM(H96:I96)</f>
        <v>32</v>
      </c>
      <c r="K96" s="148">
        <v>0</v>
      </c>
      <c r="L96" s="149">
        <v>18</v>
      </c>
      <c r="M96" s="149">
        <v>13</v>
      </c>
      <c r="N96" s="149">
        <v>7</v>
      </c>
      <c r="O96" s="149">
        <v>6</v>
      </c>
      <c r="P96" s="146">
        <v>6</v>
      </c>
      <c r="Q96" s="147">
        <f>SUM(K96:P96)</f>
        <v>50</v>
      </c>
      <c r="R96" s="150">
        <f>SUM(J96,Q96)</f>
        <v>82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45</v>
      </c>
      <c r="I97" s="117">
        <v>19</v>
      </c>
      <c r="J97" s="118">
        <f>SUM(H97:I97)</f>
        <v>64</v>
      </c>
      <c r="K97" s="119">
        <v>0</v>
      </c>
      <c r="L97" s="120">
        <v>81</v>
      </c>
      <c r="M97" s="120">
        <v>45</v>
      </c>
      <c r="N97" s="120">
        <v>31</v>
      </c>
      <c r="O97" s="120">
        <v>22</v>
      </c>
      <c r="P97" s="121">
        <v>4</v>
      </c>
      <c r="Q97" s="122">
        <f>SUM(K97:P97)</f>
        <v>183</v>
      </c>
      <c r="R97" s="123">
        <f>SUM(J97,Q97)</f>
        <v>247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1548</v>
      </c>
      <c r="I98" s="117">
        <v>602</v>
      </c>
      <c r="J98" s="118">
        <f>SUM(H98:I98)</f>
        <v>2150</v>
      </c>
      <c r="K98" s="119">
        <v>0</v>
      </c>
      <c r="L98" s="120">
        <v>1651</v>
      </c>
      <c r="M98" s="120">
        <v>1128</v>
      </c>
      <c r="N98" s="120">
        <v>733</v>
      </c>
      <c r="O98" s="120">
        <v>465</v>
      </c>
      <c r="P98" s="121">
        <v>293</v>
      </c>
      <c r="Q98" s="122">
        <f>SUM(K98:P98)</f>
        <v>4270</v>
      </c>
      <c r="R98" s="123">
        <f>SUM(J98,Q98)</f>
        <v>6420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1</v>
      </c>
      <c r="I99" s="117">
        <f t="shared" si="10"/>
        <v>0</v>
      </c>
      <c r="J99" s="118">
        <f t="shared" si="10"/>
        <v>1</v>
      </c>
      <c r="K99" s="119">
        <f t="shared" si="10"/>
        <v>0</v>
      </c>
      <c r="L99" s="120">
        <f t="shared" si="10"/>
        <v>184</v>
      </c>
      <c r="M99" s="120">
        <f t="shared" si="10"/>
        <v>189</v>
      </c>
      <c r="N99" s="120">
        <f t="shared" si="10"/>
        <v>181</v>
      </c>
      <c r="O99" s="120">
        <f t="shared" si="10"/>
        <v>95</v>
      </c>
      <c r="P99" s="121">
        <f t="shared" si="10"/>
        <v>35</v>
      </c>
      <c r="Q99" s="122">
        <f t="shared" si="10"/>
        <v>684</v>
      </c>
      <c r="R99" s="123">
        <f t="shared" si="10"/>
        <v>685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16</v>
      </c>
      <c r="M100" s="132">
        <v>15</v>
      </c>
      <c r="N100" s="132">
        <v>15</v>
      </c>
      <c r="O100" s="132">
        <v>4</v>
      </c>
      <c r="P100" s="129">
        <v>1</v>
      </c>
      <c r="Q100" s="130">
        <f aca="true" t="shared" si="11" ref="Q100:Q105">SUM(K100:P100)</f>
        <v>51</v>
      </c>
      <c r="R100" s="133">
        <f aca="true" t="shared" si="12" ref="R100:R105">SUM(J100,Q100)</f>
        <v>51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1</v>
      </c>
      <c r="I101" s="138">
        <v>0</v>
      </c>
      <c r="J101" s="153">
        <f>SUM(H101:I101)</f>
        <v>1</v>
      </c>
      <c r="K101" s="140">
        <v>0</v>
      </c>
      <c r="L101" s="141">
        <v>17</v>
      </c>
      <c r="M101" s="141">
        <v>16</v>
      </c>
      <c r="N101" s="141">
        <v>17</v>
      </c>
      <c r="O101" s="141">
        <v>8</v>
      </c>
      <c r="P101" s="138">
        <v>5</v>
      </c>
      <c r="Q101" s="139">
        <f t="shared" si="11"/>
        <v>63</v>
      </c>
      <c r="R101" s="142">
        <f t="shared" si="12"/>
        <v>64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9</v>
      </c>
      <c r="M102" s="141">
        <v>8</v>
      </c>
      <c r="N102" s="141">
        <v>10</v>
      </c>
      <c r="O102" s="141">
        <v>4</v>
      </c>
      <c r="P102" s="138">
        <v>-1</v>
      </c>
      <c r="Q102" s="139">
        <f t="shared" si="11"/>
        <v>30</v>
      </c>
      <c r="R102" s="142">
        <f t="shared" si="12"/>
        <v>30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142</v>
      </c>
      <c r="M103" s="141">
        <v>150</v>
      </c>
      <c r="N103" s="141">
        <v>139</v>
      </c>
      <c r="O103" s="141">
        <v>79</v>
      </c>
      <c r="P103" s="138">
        <v>30</v>
      </c>
      <c r="Q103" s="139">
        <f t="shared" si="11"/>
        <v>540</v>
      </c>
      <c r="R103" s="142">
        <f t="shared" si="12"/>
        <v>540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93</v>
      </c>
      <c r="M106" s="120">
        <f t="shared" si="13"/>
        <v>137</v>
      </c>
      <c r="N106" s="120">
        <f t="shared" si="13"/>
        <v>395</v>
      </c>
      <c r="O106" s="120">
        <f t="shared" si="13"/>
        <v>618</v>
      </c>
      <c r="P106" s="121">
        <f t="shared" si="13"/>
        <v>934</v>
      </c>
      <c r="Q106" s="122">
        <f t="shared" si="13"/>
        <v>2177</v>
      </c>
      <c r="R106" s="123">
        <f t="shared" si="13"/>
        <v>2177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32</v>
      </c>
      <c r="M107" s="132">
        <v>46</v>
      </c>
      <c r="N107" s="132">
        <v>143</v>
      </c>
      <c r="O107" s="132">
        <v>222</v>
      </c>
      <c r="P107" s="129">
        <v>225</v>
      </c>
      <c r="Q107" s="130">
        <f>SUM(K107:P107)</f>
        <v>668</v>
      </c>
      <c r="R107" s="133">
        <f>SUM(J107,Q107)</f>
        <v>668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51</v>
      </c>
      <c r="M108" s="141">
        <v>59</v>
      </c>
      <c r="N108" s="141">
        <v>117</v>
      </c>
      <c r="O108" s="141">
        <v>112</v>
      </c>
      <c r="P108" s="138">
        <v>64</v>
      </c>
      <c r="Q108" s="139">
        <f>SUM(K108:P108)</f>
        <v>403</v>
      </c>
      <c r="R108" s="142">
        <f>SUM(J108,Q108)</f>
        <v>403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10</v>
      </c>
      <c r="M109" s="149">
        <v>32</v>
      </c>
      <c r="N109" s="149">
        <v>135</v>
      </c>
      <c r="O109" s="149">
        <v>284</v>
      </c>
      <c r="P109" s="146">
        <v>645</v>
      </c>
      <c r="Q109" s="147">
        <f>SUM(K109:P109)</f>
        <v>1106</v>
      </c>
      <c r="R109" s="150">
        <f>SUM(J109,Q109)</f>
        <v>1106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3597</v>
      </c>
      <c r="I110" s="117">
        <f t="shared" si="14"/>
        <v>1479</v>
      </c>
      <c r="J110" s="118">
        <f t="shared" si="14"/>
        <v>5076</v>
      </c>
      <c r="K110" s="119">
        <f t="shared" si="14"/>
        <v>-2</v>
      </c>
      <c r="L110" s="120">
        <f t="shared" si="14"/>
        <v>4745</v>
      </c>
      <c r="M110" s="120">
        <f t="shared" si="14"/>
        <v>3724</v>
      </c>
      <c r="N110" s="120">
        <f t="shared" si="14"/>
        <v>3013</v>
      </c>
      <c r="O110" s="120">
        <f t="shared" si="14"/>
        <v>2370</v>
      </c>
      <c r="P110" s="121">
        <f t="shared" si="14"/>
        <v>2195</v>
      </c>
      <c r="Q110" s="122">
        <f t="shared" si="14"/>
        <v>16045</v>
      </c>
      <c r="R110" s="123">
        <f t="shared" si="14"/>
        <v>21121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平成１９年（２００７年）１１月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43924127</v>
      </c>
      <c r="I116" s="117">
        <f t="shared" si="15"/>
        <v>28655098</v>
      </c>
      <c r="J116" s="118">
        <f t="shared" si="15"/>
        <v>72579225</v>
      </c>
      <c r="K116" s="119">
        <f t="shared" si="15"/>
        <v>-69633</v>
      </c>
      <c r="L116" s="120">
        <f t="shared" si="15"/>
        <v>140262531</v>
      </c>
      <c r="M116" s="120">
        <f t="shared" si="15"/>
        <v>122457802</v>
      </c>
      <c r="N116" s="120">
        <f t="shared" si="15"/>
        <v>108859404</v>
      </c>
      <c r="O116" s="120">
        <f t="shared" si="15"/>
        <v>81691697</v>
      </c>
      <c r="P116" s="121">
        <f t="shared" si="15"/>
        <v>59692034</v>
      </c>
      <c r="Q116" s="122">
        <f t="shared" si="15"/>
        <v>512893835</v>
      </c>
      <c r="R116" s="123">
        <f t="shared" si="15"/>
        <v>585473060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16967295</v>
      </c>
      <c r="I117" s="117">
        <f t="shared" si="16"/>
        <v>8372970</v>
      </c>
      <c r="J117" s="118">
        <f t="shared" si="16"/>
        <v>25340265</v>
      </c>
      <c r="K117" s="119">
        <f t="shared" si="16"/>
        <v>0</v>
      </c>
      <c r="L117" s="120">
        <f t="shared" si="16"/>
        <v>36084033</v>
      </c>
      <c r="M117" s="120">
        <f t="shared" si="16"/>
        <v>29928240</v>
      </c>
      <c r="N117" s="120">
        <f t="shared" si="16"/>
        <v>23023713</v>
      </c>
      <c r="O117" s="120">
        <f t="shared" si="16"/>
        <v>21369339</v>
      </c>
      <c r="P117" s="121">
        <f t="shared" si="16"/>
        <v>20862612</v>
      </c>
      <c r="Q117" s="122">
        <f t="shared" si="16"/>
        <v>131267937</v>
      </c>
      <c r="R117" s="123">
        <f aca="true" t="shared" si="17" ref="R117:R122">SUM(J117,Q117)</f>
        <v>156608202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16551945</v>
      </c>
      <c r="I118" s="129">
        <v>7699950</v>
      </c>
      <c r="J118" s="151">
        <f>SUM(H118:I118)</f>
        <v>24251895</v>
      </c>
      <c r="K118" s="131">
        <v>0</v>
      </c>
      <c r="L118" s="132">
        <v>31998033</v>
      </c>
      <c r="M118" s="132">
        <v>25183683</v>
      </c>
      <c r="N118" s="132">
        <v>19373925</v>
      </c>
      <c r="O118" s="132">
        <v>17640189</v>
      </c>
      <c r="P118" s="129">
        <v>14405436</v>
      </c>
      <c r="Q118" s="130">
        <f>SUM(K118:P118)</f>
        <v>108601266</v>
      </c>
      <c r="R118" s="133">
        <f t="shared" si="17"/>
        <v>132853161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0</v>
      </c>
      <c r="M119" s="141">
        <v>0</v>
      </c>
      <c r="N119" s="141">
        <v>67500</v>
      </c>
      <c r="O119" s="141">
        <v>405000</v>
      </c>
      <c r="P119" s="138">
        <v>1992375</v>
      </c>
      <c r="Q119" s="139">
        <f>SUM(K119:P119)</f>
        <v>2464875</v>
      </c>
      <c r="R119" s="142">
        <f t="shared" si="17"/>
        <v>2464875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251010</v>
      </c>
      <c r="I120" s="138">
        <v>274860</v>
      </c>
      <c r="J120" s="153">
        <f>SUM(H120:I120)</f>
        <v>525870</v>
      </c>
      <c r="K120" s="140">
        <v>0</v>
      </c>
      <c r="L120" s="141">
        <v>2904210</v>
      </c>
      <c r="M120" s="141">
        <v>3198987</v>
      </c>
      <c r="N120" s="141">
        <v>2298708</v>
      </c>
      <c r="O120" s="141">
        <v>2265750</v>
      </c>
      <c r="P120" s="138">
        <v>3272841</v>
      </c>
      <c r="Q120" s="139">
        <f>SUM(K120:P120)</f>
        <v>13940496</v>
      </c>
      <c r="R120" s="142">
        <f t="shared" si="17"/>
        <v>14466366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50760</v>
      </c>
      <c r="I121" s="138">
        <v>295740</v>
      </c>
      <c r="J121" s="153">
        <f>SUM(H121:I121)</f>
        <v>346500</v>
      </c>
      <c r="K121" s="140">
        <v>0</v>
      </c>
      <c r="L121" s="141">
        <v>762120</v>
      </c>
      <c r="M121" s="141">
        <v>1132200</v>
      </c>
      <c r="N121" s="141">
        <v>985140</v>
      </c>
      <c r="O121" s="141">
        <v>774450</v>
      </c>
      <c r="P121" s="138">
        <v>917010</v>
      </c>
      <c r="Q121" s="139">
        <f>SUM(K121:P121)</f>
        <v>4570920</v>
      </c>
      <c r="R121" s="142">
        <f t="shared" si="17"/>
        <v>4917420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113580</v>
      </c>
      <c r="I122" s="146">
        <v>102420</v>
      </c>
      <c r="J122" s="152">
        <f>SUM(H122:I122)</f>
        <v>216000</v>
      </c>
      <c r="K122" s="148">
        <v>0</v>
      </c>
      <c r="L122" s="149">
        <v>419670</v>
      </c>
      <c r="M122" s="149">
        <v>413370</v>
      </c>
      <c r="N122" s="149">
        <v>298440</v>
      </c>
      <c r="O122" s="149">
        <v>283950</v>
      </c>
      <c r="P122" s="146">
        <v>274950</v>
      </c>
      <c r="Q122" s="147">
        <f>SUM(K122:P122)</f>
        <v>1690380</v>
      </c>
      <c r="R122" s="150">
        <f t="shared" si="17"/>
        <v>1906380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14189868</v>
      </c>
      <c r="I123" s="117">
        <f t="shared" si="18"/>
        <v>12511656</v>
      </c>
      <c r="J123" s="118">
        <f t="shared" si="18"/>
        <v>26701524</v>
      </c>
      <c r="K123" s="119">
        <f t="shared" si="18"/>
        <v>-69633</v>
      </c>
      <c r="L123" s="120">
        <f t="shared" si="18"/>
        <v>68053814</v>
      </c>
      <c r="M123" s="120">
        <f t="shared" si="18"/>
        <v>61497297</v>
      </c>
      <c r="N123" s="120">
        <f t="shared" si="18"/>
        <v>54950246</v>
      </c>
      <c r="O123" s="120">
        <f t="shared" si="18"/>
        <v>36432530</v>
      </c>
      <c r="P123" s="121">
        <f t="shared" si="18"/>
        <v>21703032</v>
      </c>
      <c r="Q123" s="122">
        <f t="shared" si="18"/>
        <v>242567286</v>
      </c>
      <c r="R123" s="123">
        <f t="shared" si="18"/>
        <v>269268810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8131005</v>
      </c>
      <c r="I124" s="129">
        <v>6234516</v>
      </c>
      <c r="J124" s="151">
        <f>SUM(H124:I124)</f>
        <v>14365521</v>
      </c>
      <c r="K124" s="131">
        <v>-69633</v>
      </c>
      <c r="L124" s="132">
        <v>37004237</v>
      </c>
      <c r="M124" s="132">
        <v>33297637</v>
      </c>
      <c r="N124" s="132">
        <v>29734191</v>
      </c>
      <c r="O124" s="132">
        <v>18102941</v>
      </c>
      <c r="P124" s="129">
        <v>11149983</v>
      </c>
      <c r="Q124" s="130">
        <f>SUM(K124:P124)</f>
        <v>129219356</v>
      </c>
      <c r="R124" s="133">
        <f>SUM(J124,Q124)</f>
        <v>143584877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6058863</v>
      </c>
      <c r="I125" s="146">
        <v>6277140</v>
      </c>
      <c r="J125" s="152">
        <f>SUM(H125:I125)</f>
        <v>12336003</v>
      </c>
      <c r="K125" s="148">
        <v>0</v>
      </c>
      <c r="L125" s="149">
        <v>31049577</v>
      </c>
      <c r="M125" s="149">
        <v>28199660</v>
      </c>
      <c r="N125" s="149">
        <v>25216055</v>
      </c>
      <c r="O125" s="149">
        <v>18329589</v>
      </c>
      <c r="P125" s="146">
        <v>10553049</v>
      </c>
      <c r="Q125" s="147">
        <f>SUM(K125:P125)</f>
        <v>113347930</v>
      </c>
      <c r="R125" s="150">
        <f>SUM(J125,Q125)</f>
        <v>125683933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90801</v>
      </c>
      <c r="I126" s="117">
        <f t="shared" si="19"/>
        <v>247455</v>
      </c>
      <c r="J126" s="118">
        <f t="shared" si="19"/>
        <v>338256</v>
      </c>
      <c r="K126" s="119">
        <f t="shared" si="19"/>
        <v>0</v>
      </c>
      <c r="L126" s="120">
        <f t="shared" si="19"/>
        <v>3913939</v>
      </c>
      <c r="M126" s="120">
        <f t="shared" si="19"/>
        <v>6089959</v>
      </c>
      <c r="N126" s="120">
        <f t="shared" si="19"/>
        <v>10262196</v>
      </c>
      <c r="O126" s="120">
        <f t="shared" si="19"/>
        <v>8696691</v>
      </c>
      <c r="P126" s="121">
        <f t="shared" si="19"/>
        <v>7583022</v>
      </c>
      <c r="Q126" s="122">
        <f t="shared" si="19"/>
        <v>36545807</v>
      </c>
      <c r="R126" s="123">
        <f t="shared" si="19"/>
        <v>36884063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11052</v>
      </c>
      <c r="I127" s="129">
        <v>172602</v>
      </c>
      <c r="J127" s="151">
        <f>SUM(H127:I127)</f>
        <v>183654</v>
      </c>
      <c r="K127" s="131">
        <v>0</v>
      </c>
      <c r="L127" s="132">
        <v>2231110</v>
      </c>
      <c r="M127" s="132">
        <v>3396286</v>
      </c>
      <c r="N127" s="132">
        <v>6279255</v>
      </c>
      <c r="O127" s="132">
        <v>4634847</v>
      </c>
      <c r="P127" s="129">
        <v>3843441</v>
      </c>
      <c r="Q127" s="130">
        <f>SUM(K127:P127)</f>
        <v>20384939</v>
      </c>
      <c r="R127" s="133">
        <f>SUM(J127,Q127)</f>
        <v>20568593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0</v>
      </c>
      <c r="I128" s="138">
        <v>74853</v>
      </c>
      <c r="J128" s="153">
        <f>SUM(H128:I128)</f>
        <v>74853</v>
      </c>
      <c r="K128" s="140">
        <v>0</v>
      </c>
      <c r="L128" s="141">
        <v>1309959</v>
      </c>
      <c r="M128" s="141">
        <v>2260359</v>
      </c>
      <c r="N128" s="141">
        <v>3773997</v>
      </c>
      <c r="O128" s="141">
        <v>3457899</v>
      </c>
      <c r="P128" s="138">
        <v>2916738</v>
      </c>
      <c r="Q128" s="139">
        <f>SUM(K128:P128)</f>
        <v>13718952</v>
      </c>
      <c r="R128" s="142">
        <f>SUM(J128,Q128)</f>
        <v>13793805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79749</v>
      </c>
      <c r="I129" s="146">
        <v>0</v>
      </c>
      <c r="J129" s="152">
        <f>SUM(H129:I129)</f>
        <v>79749</v>
      </c>
      <c r="K129" s="148">
        <v>0</v>
      </c>
      <c r="L129" s="149">
        <v>372870</v>
      </c>
      <c r="M129" s="149">
        <v>433314</v>
      </c>
      <c r="N129" s="149">
        <v>208944</v>
      </c>
      <c r="O129" s="149">
        <v>603945</v>
      </c>
      <c r="P129" s="146">
        <v>822843</v>
      </c>
      <c r="Q129" s="147">
        <f>SUM(K129:P129)</f>
        <v>2441916</v>
      </c>
      <c r="R129" s="150">
        <f>SUM(J129,Q129)</f>
        <v>2521665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3810296</v>
      </c>
      <c r="I130" s="117">
        <f t="shared" si="20"/>
        <v>2469419</v>
      </c>
      <c r="J130" s="118">
        <f t="shared" si="20"/>
        <v>6279715</v>
      </c>
      <c r="K130" s="119">
        <f t="shared" si="20"/>
        <v>0</v>
      </c>
      <c r="L130" s="120">
        <f t="shared" si="20"/>
        <v>4060979</v>
      </c>
      <c r="M130" s="120">
        <f t="shared" si="20"/>
        <v>6600484</v>
      </c>
      <c r="N130" s="120">
        <f t="shared" si="20"/>
        <v>5743291</v>
      </c>
      <c r="O130" s="120">
        <f t="shared" si="20"/>
        <v>5152149</v>
      </c>
      <c r="P130" s="121">
        <f t="shared" si="20"/>
        <v>4804438</v>
      </c>
      <c r="Q130" s="122">
        <f t="shared" si="20"/>
        <v>26361341</v>
      </c>
      <c r="R130" s="123">
        <f t="shared" si="20"/>
        <v>32641056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1816695</v>
      </c>
      <c r="I131" s="129">
        <v>1329183</v>
      </c>
      <c r="J131" s="151">
        <f>SUM(H131:I131)</f>
        <v>3145878</v>
      </c>
      <c r="K131" s="131">
        <v>0</v>
      </c>
      <c r="L131" s="132">
        <v>2143575</v>
      </c>
      <c r="M131" s="132">
        <v>5348565</v>
      </c>
      <c r="N131" s="132">
        <v>4841922</v>
      </c>
      <c r="O131" s="132">
        <v>4500468</v>
      </c>
      <c r="P131" s="129">
        <v>4116312</v>
      </c>
      <c r="Q131" s="130">
        <f>SUM(K131:P131)</f>
        <v>20950842</v>
      </c>
      <c r="R131" s="133">
        <f>SUM(J131,Q131)</f>
        <v>24096720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458400</v>
      </c>
      <c r="I132" s="138">
        <v>179420</v>
      </c>
      <c r="J132" s="153">
        <f>SUM(H132:I132)</f>
        <v>637820</v>
      </c>
      <c r="K132" s="140">
        <v>0</v>
      </c>
      <c r="L132" s="141">
        <v>332322</v>
      </c>
      <c r="M132" s="141">
        <v>304400</v>
      </c>
      <c r="N132" s="141">
        <v>580595</v>
      </c>
      <c r="O132" s="141">
        <v>230027</v>
      </c>
      <c r="P132" s="138">
        <v>205222</v>
      </c>
      <c r="Q132" s="139">
        <f>SUM(K132:P132)</f>
        <v>1652566</v>
      </c>
      <c r="R132" s="142">
        <f>SUM(J132,Q132)</f>
        <v>2290386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1535201</v>
      </c>
      <c r="I133" s="146">
        <v>960816</v>
      </c>
      <c r="J133" s="152">
        <f>SUM(H133:I133)</f>
        <v>2496017</v>
      </c>
      <c r="K133" s="148">
        <v>0</v>
      </c>
      <c r="L133" s="149">
        <v>1585082</v>
      </c>
      <c r="M133" s="149">
        <v>947519</v>
      </c>
      <c r="N133" s="149">
        <v>320774</v>
      </c>
      <c r="O133" s="149">
        <v>421654</v>
      </c>
      <c r="P133" s="146">
        <v>482904</v>
      </c>
      <c r="Q133" s="147">
        <f>SUM(K133:P133)</f>
        <v>3757933</v>
      </c>
      <c r="R133" s="150">
        <f>SUM(J133,Q133)</f>
        <v>6253950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2543867</v>
      </c>
      <c r="I134" s="117">
        <v>2570598</v>
      </c>
      <c r="J134" s="118">
        <f>SUM(H134:I134)</f>
        <v>5114465</v>
      </c>
      <c r="K134" s="119">
        <v>0</v>
      </c>
      <c r="L134" s="120">
        <v>11579166</v>
      </c>
      <c r="M134" s="120">
        <v>7030638</v>
      </c>
      <c r="N134" s="120">
        <v>5295414</v>
      </c>
      <c r="O134" s="120">
        <v>3961908</v>
      </c>
      <c r="P134" s="121">
        <v>907200</v>
      </c>
      <c r="Q134" s="122">
        <f>SUM(K134:P134)</f>
        <v>28774326</v>
      </c>
      <c r="R134" s="123">
        <f>SUM(J134,Q134)</f>
        <v>33888791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6322000</v>
      </c>
      <c r="I135" s="117">
        <v>2483000</v>
      </c>
      <c r="J135" s="118">
        <f>SUM(H135:I135)</f>
        <v>8805000</v>
      </c>
      <c r="K135" s="119">
        <v>0</v>
      </c>
      <c r="L135" s="120">
        <v>16570600</v>
      </c>
      <c r="M135" s="120">
        <v>11311184</v>
      </c>
      <c r="N135" s="120">
        <v>9584544</v>
      </c>
      <c r="O135" s="120">
        <v>6079080</v>
      </c>
      <c r="P135" s="121">
        <v>3831730</v>
      </c>
      <c r="Q135" s="122">
        <f>SUM(K135:P135)</f>
        <v>47377138</v>
      </c>
      <c r="R135" s="123">
        <f>SUM(J135,Q135)</f>
        <v>56182138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28836</v>
      </c>
      <c r="I136" s="117">
        <f t="shared" si="21"/>
        <v>0</v>
      </c>
      <c r="J136" s="118">
        <f t="shared" si="21"/>
        <v>28836</v>
      </c>
      <c r="K136" s="119">
        <f t="shared" si="21"/>
        <v>0</v>
      </c>
      <c r="L136" s="120">
        <f t="shared" si="21"/>
        <v>34496469</v>
      </c>
      <c r="M136" s="120">
        <f t="shared" si="21"/>
        <v>37617561</v>
      </c>
      <c r="N136" s="120">
        <f t="shared" si="21"/>
        <v>37565127</v>
      </c>
      <c r="O136" s="120">
        <f t="shared" si="21"/>
        <v>21139974</v>
      </c>
      <c r="P136" s="121">
        <f t="shared" si="21"/>
        <v>7159419</v>
      </c>
      <c r="Q136" s="122">
        <f t="shared" si="21"/>
        <v>137978550</v>
      </c>
      <c r="R136" s="123">
        <f t="shared" si="21"/>
        <v>138007386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159660</v>
      </c>
      <c r="M137" s="132">
        <v>150660</v>
      </c>
      <c r="N137" s="132">
        <v>306945</v>
      </c>
      <c r="O137" s="132">
        <v>51660</v>
      </c>
      <c r="P137" s="129">
        <v>9000</v>
      </c>
      <c r="Q137" s="130">
        <f aca="true" t="shared" si="22" ref="Q137:Q142">SUM(K137:P137)</f>
        <v>677925</v>
      </c>
      <c r="R137" s="133">
        <f aca="true" t="shared" si="23" ref="R137:R142">SUM(J137,Q137)</f>
        <v>677925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28836</v>
      </c>
      <c r="I138" s="138">
        <v>0</v>
      </c>
      <c r="J138" s="153">
        <f>SUM(H138:I138)</f>
        <v>28836</v>
      </c>
      <c r="K138" s="140">
        <v>0</v>
      </c>
      <c r="L138" s="141">
        <v>1288323</v>
      </c>
      <c r="M138" s="141">
        <v>1815192</v>
      </c>
      <c r="N138" s="141">
        <v>2081547</v>
      </c>
      <c r="O138" s="141">
        <v>1198566</v>
      </c>
      <c r="P138" s="138">
        <v>662652</v>
      </c>
      <c r="Q138" s="139">
        <f t="shared" si="22"/>
        <v>7046280</v>
      </c>
      <c r="R138" s="142">
        <f t="shared" si="23"/>
        <v>7075116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982530</v>
      </c>
      <c r="M139" s="141">
        <v>1094463</v>
      </c>
      <c r="N139" s="141">
        <v>2113074</v>
      </c>
      <c r="O139" s="141">
        <v>932562</v>
      </c>
      <c r="P139" s="138">
        <v>-141300</v>
      </c>
      <c r="Q139" s="139">
        <f t="shared" si="22"/>
        <v>4981329</v>
      </c>
      <c r="R139" s="142">
        <f t="shared" si="23"/>
        <v>4981329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32065956</v>
      </c>
      <c r="M140" s="141">
        <v>34557246</v>
      </c>
      <c r="N140" s="141">
        <v>33063561</v>
      </c>
      <c r="O140" s="141">
        <v>18957186</v>
      </c>
      <c r="P140" s="138">
        <v>6629067</v>
      </c>
      <c r="Q140" s="139">
        <f t="shared" si="22"/>
        <v>125273016</v>
      </c>
      <c r="R140" s="142">
        <f t="shared" si="23"/>
        <v>125273016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18159073</v>
      </c>
      <c r="M143" s="120">
        <f t="shared" si="24"/>
        <v>29665956</v>
      </c>
      <c r="N143" s="120">
        <f t="shared" si="24"/>
        <v>102386932</v>
      </c>
      <c r="O143" s="120">
        <f t="shared" si="24"/>
        <v>177717472</v>
      </c>
      <c r="P143" s="121">
        <f t="shared" si="24"/>
        <v>314618977</v>
      </c>
      <c r="Q143" s="122">
        <f t="shared" si="24"/>
        <v>642548410</v>
      </c>
      <c r="R143" s="123">
        <f t="shared" si="24"/>
        <v>642548410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5597935</v>
      </c>
      <c r="M144" s="132">
        <v>8899743</v>
      </c>
      <c r="N144" s="132">
        <v>30395923</v>
      </c>
      <c r="O144" s="132">
        <v>52135072</v>
      </c>
      <c r="P144" s="129">
        <v>55864900</v>
      </c>
      <c r="Q144" s="130">
        <f>SUM(K144:P144)</f>
        <v>152893573</v>
      </c>
      <c r="R144" s="133">
        <f>SUM(J144,Q144)</f>
        <v>152893573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10486656</v>
      </c>
      <c r="M145" s="141">
        <v>12610152</v>
      </c>
      <c r="N145" s="141">
        <v>26690175</v>
      </c>
      <c r="O145" s="141">
        <v>28505259</v>
      </c>
      <c r="P145" s="138">
        <v>16639668</v>
      </c>
      <c r="Q145" s="139">
        <f>SUM(K145:P145)</f>
        <v>94931910</v>
      </c>
      <c r="R145" s="142">
        <f>SUM(J145,Q145)</f>
        <v>94931910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2074482</v>
      </c>
      <c r="M146" s="149">
        <v>8156061</v>
      </c>
      <c r="N146" s="149">
        <v>45300834</v>
      </c>
      <c r="O146" s="149">
        <v>97077141</v>
      </c>
      <c r="P146" s="146">
        <v>242114409</v>
      </c>
      <c r="Q146" s="147">
        <f>SUM(K146:P146)</f>
        <v>394722927</v>
      </c>
      <c r="R146" s="150">
        <f>SUM(J146,Q146)</f>
        <v>394722927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43952963</v>
      </c>
      <c r="I147" s="117">
        <f t="shared" si="25"/>
        <v>28655098</v>
      </c>
      <c r="J147" s="118">
        <f t="shared" si="25"/>
        <v>72608061</v>
      </c>
      <c r="K147" s="119">
        <f t="shared" si="25"/>
        <v>-69633</v>
      </c>
      <c r="L147" s="120">
        <f t="shared" si="25"/>
        <v>192918073</v>
      </c>
      <c r="M147" s="120">
        <f t="shared" si="25"/>
        <v>189741319</v>
      </c>
      <c r="N147" s="120">
        <f t="shared" si="25"/>
        <v>248811463</v>
      </c>
      <c r="O147" s="120">
        <f t="shared" si="25"/>
        <v>280549143</v>
      </c>
      <c r="P147" s="121">
        <f t="shared" si="25"/>
        <v>381470430</v>
      </c>
      <c r="Q147" s="122">
        <f t="shared" si="25"/>
        <v>1293420795</v>
      </c>
      <c r="R147" s="123">
        <f t="shared" si="25"/>
        <v>1366028856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97</v>
      </c>
      <c r="J1" s="211" t="s">
        <v>0</v>
      </c>
      <c r="K1" s="212"/>
      <c r="L1" s="212"/>
      <c r="M1" s="212"/>
      <c r="N1" s="212"/>
      <c r="O1" s="213"/>
      <c r="P1" s="214">
        <v>39433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98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35501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34552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70053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平成１９年（２００７年）１０月末日現在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2748</v>
      </c>
      <c r="I14" s="32">
        <f>I15+I16</f>
        <v>980</v>
      </c>
      <c r="J14" s="33">
        <f>SUM(H14:I14)</f>
        <v>3728</v>
      </c>
      <c r="K14" s="34">
        <f aca="true" t="shared" si="0" ref="K14:P14">K15+K16</f>
        <v>0</v>
      </c>
      <c r="L14" s="35">
        <f t="shared" si="0"/>
        <v>2576</v>
      </c>
      <c r="M14" s="35">
        <f t="shared" si="0"/>
        <v>1786</v>
      </c>
      <c r="N14" s="35">
        <f t="shared" si="0"/>
        <v>1590</v>
      </c>
      <c r="O14" s="35">
        <f t="shared" si="0"/>
        <v>1486</v>
      </c>
      <c r="P14" s="36">
        <f t="shared" si="0"/>
        <v>1911</v>
      </c>
      <c r="Q14" s="37">
        <f>SUM(K14:P14)</f>
        <v>9349</v>
      </c>
      <c r="R14" s="38">
        <f>J14+Q14</f>
        <v>13077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436</v>
      </c>
      <c r="I15" s="42">
        <v>214</v>
      </c>
      <c r="J15" s="43">
        <f>SUM(H15:I15)</f>
        <v>650</v>
      </c>
      <c r="K15" s="44">
        <v>0</v>
      </c>
      <c r="L15" s="45">
        <v>383</v>
      </c>
      <c r="M15" s="45">
        <v>286</v>
      </c>
      <c r="N15" s="45">
        <v>219</v>
      </c>
      <c r="O15" s="45">
        <v>190</v>
      </c>
      <c r="P15" s="42">
        <v>264</v>
      </c>
      <c r="Q15" s="43">
        <f>SUM(K15:P15)</f>
        <v>1342</v>
      </c>
      <c r="R15" s="46">
        <f>J15+Q15</f>
        <v>1992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2312</v>
      </c>
      <c r="I16" s="50">
        <v>766</v>
      </c>
      <c r="J16" s="51">
        <f>SUM(H16:I16)</f>
        <v>3078</v>
      </c>
      <c r="K16" s="52">
        <v>0</v>
      </c>
      <c r="L16" s="53">
        <v>2193</v>
      </c>
      <c r="M16" s="53">
        <v>1500</v>
      </c>
      <c r="N16" s="53">
        <v>1371</v>
      </c>
      <c r="O16" s="53">
        <v>1296</v>
      </c>
      <c r="P16" s="50">
        <v>1647</v>
      </c>
      <c r="Q16" s="51">
        <f>SUM(K16:P16)</f>
        <v>8007</v>
      </c>
      <c r="R16" s="54">
        <f>J16+Q16</f>
        <v>11085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78</v>
      </c>
      <c r="I17" s="32">
        <v>52</v>
      </c>
      <c r="J17" s="33">
        <f>SUM(H17:I17)</f>
        <v>130</v>
      </c>
      <c r="K17" s="34">
        <v>0</v>
      </c>
      <c r="L17" s="35">
        <v>78</v>
      </c>
      <c r="M17" s="35">
        <v>85</v>
      </c>
      <c r="N17" s="35">
        <v>52</v>
      </c>
      <c r="O17" s="35">
        <v>52</v>
      </c>
      <c r="P17" s="36">
        <v>59</v>
      </c>
      <c r="Q17" s="57">
        <f>SUM(K17:P17)</f>
        <v>326</v>
      </c>
      <c r="R17" s="58">
        <f>J17+Q17</f>
        <v>456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2826</v>
      </c>
      <c r="I18" s="60">
        <f>I14+I17</f>
        <v>1032</v>
      </c>
      <c r="J18" s="61">
        <f>SUM(H18:I18)</f>
        <v>3858</v>
      </c>
      <c r="K18" s="62">
        <f aca="true" t="shared" si="1" ref="K18:P18">K14+K17</f>
        <v>0</v>
      </c>
      <c r="L18" s="63">
        <f t="shared" si="1"/>
        <v>2654</v>
      </c>
      <c r="M18" s="63">
        <f t="shared" si="1"/>
        <v>1871</v>
      </c>
      <c r="N18" s="63">
        <f t="shared" si="1"/>
        <v>1642</v>
      </c>
      <c r="O18" s="63">
        <f t="shared" si="1"/>
        <v>1538</v>
      </c>
      <c r="P18" s="60">
        <f t="shared" si="1"/>
        <v>1970</v>
      </c>
      <c r="Q18" s="61">
        <f>SUM(K18:P18)</f>
        <v>9675</v>
      </c>
      <c r="R18" s="64">
        <f>J18+Q18</f>
        <v>13533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99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1545</v>
      </c>
      <c r="I25" s="73">
        <v>598</v>
      </c>
      <c r="J25" s="74">
        <f>SUM(H25:I25)</f>
        <v>2143</v>
      </c>
      <c r="K25" s="75">
        <v>3</v>
      </c>
      <c r="L25" s="76">
        <v>1693</v>
      </c>
      <c r="M25" s="76">
        <v>1146</v>
      </c>
      <c r="N25" s="76">
        <v>748</v>
      </c>
      <c r="O25" s="76">
        <v>478</v>
      </c>
      <c r="P25" s="77">
        <v>279</v>
      </c>
      <c r="Q25" s="78">
        <f>SUM(K25:P25)</f>
        <v>4347</v>
      </c>
      <c r="R25" s="79">
        <f>J25+Q25</f>
        <v>6490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28</v>
      </c>
      <c r="I26" s="82">
        <v>21</v>
      </c>
      <c r="J26" s="83">
        <f>SUM(H26:I26)</f>
        <v>49</v>
      </c>
      <c r="K26" s="84">
        <v>1</v>
      </c>
      <c r="L26" s="85">
        <v>55</v>
      </c>
      <c r="M26" s="85">
        <v>55</v>
      </c>
      <c r="N26" s="85">
        <v>30</v>
      </c>
      <c r="O26" s="85">
        <v>18</v>
      </c>
      <c r="P26" s="86">
        <v>18</v>
      </c>
      <c r="Q26" s="87">
        <f>SUM(K26:P26)</f>
        <v>177</v>
      </c>
      <c r="R26" s="88">
        <f>J26+Q26</f>
        <v>226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>H25+H26</f>
        <v>1573</v>
      </c>
      <c r="I27" s="60">
        <f>I25+I26</f>
        <v>619</v>
      </c>
      <c r="J27" s="61">
        <f>SUM(H27:I27)</f>
        <v>2192</v>
      </c>
      <c r="K27" s="62">
        <f aca="true" t="shared" si="2" ref="K27:P27">K25+K26</f>
        <v>4</v>
      </c>
      <c r="L27" s="63">
        <f t="shared" si="2"/>
        <v>1748</v>
      </c>
      <c r="M27" s="63">
        <f t="shared" si="2"/>
        <v>1201</v>
      </c>
      <c r="N27" s="63">
        <f t="shared" si="2"/>
        <v>778</v>
      </c>
      <c r="O27" s="63">
        <f t="shared" si="2"/>
        <v>496</v>
      </c>
      <c r="P27" s="60">
        <f t="shared" si="2"/>
        <v>297</v>
      </c>
      <c r="Q27" s="61">
        <f>SUM(K27:P27)</f>
        <v>4524</v>
      </c>
      <c r="R27" s="64">
        <f>J27+Q27</f>
        <v>6716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平成１９年（２００７年）１０月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</v>
      </c>
      <c r="I34" s="73">
        <v>0</v>
      </c>
      <c r="J34" s="74">
        <f>SUM(H34:I34)</f>
        <v>1</v>
      </c>
      <c r="K34" s="75">
        <v>0</v>
      </c>
      <c r="L34" s="76">
        <v>150</v>
      </c>
      <c r="M34" s="76">
        <v>198</v>
      </c>
      <c r="N34" s="76">
        <v>171</v>
      </c>
      <c r="O34" s="76">
        <v>89</v>
      </c>
      <c r="P34" s="77">
        <v>30</v>
      </c>
      <c r="Q34" s="93">
        <f>SUM(K34:P34)</f>
        <v>638</v>
      </c>
      <c r="R34" s="94">
        <f>J34+Q34</f>
        <v>639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1</v>
      </c>
      <c r="M35" s="85">
        <v>0</v>
      </c>
      <c r="N35" s="85">
        <v>0</v>
      </c>
      <c r="O35" s="85">
        <v>1</v>
      </c>
      <c r="P35" s="86">
        <v>1</v>
      </c>
      <c r="Q35" s="95">
        <f>SUM(K35:P35)</f>
        <v>3</v>
      </c>
      <c r="R35" s="96">
        <f>J35+Q35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</v>
      </c>
      <c r="I36" s="60">
        <f>I34+I35</f>
        <v>0</v>
      </c>
      <c r="J36" s="61">
        <f>SUM(H36:I36)</f>
        <v>1</v>
      </c>
      <c r="K36" s="62">
        <f aca="true" t="shared" si="3" ref="K36:P36">K34+K35</f>
        <v>0</v>
      </c>
      <c r="L36" s="63">
        <f t="shared" si="3"/>
        <v>151</v>
      </c>
      <c r="M36" s="63">
        <f t="shared" si="3"/>
        <v>198</v>
      </c>
      <c r="N36" s="63">
        <f t="shared" si="3"/>
        <v>171</v>
      </c>
      <c r="O36" s="63">
        <f t="shared" si="3"/>
        <v>90</v>
      </c>
      <c r="P36" s="60">
        <f t="shared" si="3"/>
        <v>31</v>
      </c>
      <c r="Q36" s="90">
        <f>SUM(K36:P36)</f>
        <v>641</v>
      </c>
      <c r="R36" s="91">
        <f>J36+Q36</f>
        <v>642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平成１９年（２００７年）１０月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35</v>
      </c>
      <c r="L43" s="76">
        <v>43</v>
      </c>
      <c r="M43" s="76">
        <v>130</v>
      </c>
      <c r="N43" s="76">
        <v>221</v>
      </c>
      <c r="O43" s="77">
        <v>226</v>
      </c>
      <c r="P43" s="93">
        <f>SUM(K43:O43)</f>
        <v>655</v>
      </c>
      <c r="Q43" s="94">
        <f>J43+P43</f>
        <v>655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6</v>
      </c>
      <c r="O44" s="86">
        <v>3</v>
      </c>
      <c r="P44" s="95">
        <f>SUM(K44:O44)</f>
        <v>10</v>
      </c>
      <c r="Q44" s="96">
        <f>J44+P44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35</v>
      </c>
      <c r="L45" s="63">
        <f>L43+L44</f>
        <v>44</v>
      </c>
      <c r="M45" s="63">
        <f>M43+M44</f>
        <v>130</v>
      </c>
      <c r="N45" s="63">
        <f>N43+N44</f>
        <v>227</v>
      </c>
      <c r="O45" s="60">
        <f>O43+O44</f>
        <v>229</v>
      </c>
      <c r="P45" s="90">
        <f>SUM(K45:O45)</f>
        <v>665</v>
      </c>
      <c r="Q45" s="91">
        <f>J45+P45</f>
        <v>665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平成１９年（２００７年）１０月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1</v>
      </c>
      <c r="I51" s="73">
        <v>0</v>
      </c>
      <c r="J51" s="74">
        <f>SUM(H51:I51)</f>
        <v>1</v>
      </c>
      <c r="K51" s="75">
        <v>52</v>
      </c>
      <c r="L51" s="76">
        <v>63</v>
      </c>
      <c r="M51" s="76">
        <v>122</v>
      </c>
      <c r="N51" s="76">
        <v>113</v>
      </c>
      <c r="O51" s="77">
        <v>69</v>
      </c>
      <c r="P51" s="93">
        <f>SUM(K51:O51)</f>
        <v>419</v>
      </c>
      <c r="Q51" s="94">
        <f>J51+P51</f>
        <v>420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0</v>
      </c>
      <c r="M52" s="85">
        <v>3</v>
      </c>
      <c r="N52" s="85">
        <v>3</v>
      </c>
      <c r="O52" s="86">
        <v>1</v>
      </c>
      <c r="P52" s="95">
        <f>SUM(K52:O52)</f>
        <v>7</v>
      </c>
      <c r="Q52" s="96">
        <f>J52+P52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1</v>
      </c>
      <c r="I53" s="60">
        <f>I51+I52</f>
        <v>0</v>
      </c>
      <c r="J53" s="61">
        <f>SUM(H53:I53)</f>
        <v>1</v>
      </c>
      <c r="K53" s="62">
        <f>K51+K52</f>
        <v>52</v>
      </c>
      <c r="L53" s="63">
        <f>L51+L52</f>
        <v>63</v>
      </c>
      <c r="M53" s="63">
        <f>M51+M52</f>
        <v>125</v>
      </c>
      <c r="N53" s="63">
        <f>N51+N52</f>
        <v>116</v>
      </c>
      <c r="O53" s="60">
        <f>O51+O52</f>
        <v>70</v>
      </c>
      <c r="P53" s="90">
        <f>SUM(K53:O53)</f>
        <v>426</v>
      </c>
      <c r="Q53" s="91">
        <f>J53+P53</f>
        <v>427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平成１９年（２００７年）１０月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13</v>
      </c>
      <c r="L59" s="76">
        <v>36</v>
      </c>
      <c r="M59" s="76">
        <v>139</v>
      </c>
      <c r="N59" s="76">
        <v>285</v>
      </c>
      <c r="O59" s="77">
        <v>625</v>
      </c>
      <c r="P59" s="93">
        <f>SUM(K59:O59)</f>
        <v>1098</v>
      </c>
      <c r="Q59" s="94">
        <f>J59+P59</f>
        <v>1098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2</v>
      </c>
      <c r="N60" s="85">
        <v>3</v>
      </c>
      <c r="O60" s="86">
        <v>15</v>
      </c>
      <c r="P60" s="95">
        <f>SUM(K60:O60)</f>
        <v>20</v>
      </c>
      <c r="Q60" s="96">
        <f>J60+P60</f>
        <v>20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13</v>
      </c>
      <c r="L61" s="63">
        <f>L59+L60</f>
        <v>36</v>
      </c>
      <c r="M61" s="63">
        <f>M59+M60</f>
        <v>141</v>
      </c>
      <c r="N61" s="63">
        <f>N59+N60</f>
        <v>288</v>
      </c>
      <c r="O61" s="60">
        <f>O59+O60</f>
        <v>640</v>
      </c>
      <c r="P61" s="90">
        <f>SUM(K61:O61)</f>
        <v>1118</v>
      </c>
      <c r="Q61" s="91">
        <f>J61+P61</f>
        <v>1118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平成１９年（２００７年）１０月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3534</v>
      </c>
      <c r="I79" s="117">
        <f t="shared" si="4"/>
        <v>1465</v>
      </c>
      <c r="J79" s="118">
        <f t="shared" si="4"/>
        <v>4999</v>
      </c>
      <c r="K79" s="119">
        <f t="shared" si="4"/>
        <v>5</v>
      </c>
      <c r="L79" s="120">
        <f t="shared" si="4"/>
        <v>4480</v>
      </c>
      <c r="M79" s="120">
        <f t="shared" si="4"/>
        <v>3497</v>
      </c>
      <c r="N79" s="120">
        <f t="shared" si="4"/>
        <v>2393</v>
      </c>
      <c r="O79" s="120">
        <f t="shared" si="4"/>
        <v>1677</v>
      </c>
      <c r="P79" s="121">
        <f t="shared" si="4"/>
        <v>1193</v>
      </c>
      <c r="Q79" s="122">
        <f t="shared" si="4"/>
        <v>13245</v>
      </c>
      <c r="R79" s="123">
        <f t="shared" si="4"/>
        <v>18244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1068</v>
      </c>
      <c r="I80" s="117">
        <f t="shared" si="5"/>
        <v>375</v>
      </c>
      <c r="J80" s="118">
        <f t="shared" si="5"/>
        <v>1443</v>
      </c>
      <c r="K80" s="119">
        <f t="shared" si="5"/>
        <v>-1</v>
      </c>
      <c r="L80" s="120">
        <f t="shared" si="5"/>
        <v>1142</v>
      </c>
      <c r="M80" s="120">
        <f t="shared" si="5"/>
        <v>785</v>
      </c>
      <c r="N80" s="120">
        <f t="shared" si="5"/>
        <v>468</v>
      </c>
      <c r="O80" s="120">
        <f t="shared" si="5"/>
        <v>357</v>
      </c>
      <c r="P80" s="121">
        <f t="shared" si="5"/>
        <v>356</v>
      </c>
      <c r="Q80" s="122">
        <f t="shared" si="5"/>
        <v>3107</v>
      </c>
      <c r="R80" s="123">
        <f aca="true" t="shared" si="6" ref="R80:R85">SUM(J80,Q80)</f>
        <v>4550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1034</v>
      </c>
      <c r="I81" s="129">
        <v>351</v>
      </c>
      <c r="J81" s="130">
        <f>SUM(H81:I81)</f>
        <v>1385</v>
      </c>
      <c r="K81" s="131">
        <v>-1</v>
      </c>
      <c r="L81" s="132">
        <v>944</v>
      </c>
      <c r="M81" s="132">
        <v>582</v>
      </c>
      <c r="N81" s="132">
        <v>312</v>
      </c>
      <c r="O81" s="132">
        <v>231</v>
      </c>
      <c r="P81" s="129">
        <v>171</v>
      </c>
      <c r="Q81" s="130">
        <f>SUM(K81:P81)</f>
        <v>2239</v>
      </c>
      <c r="R81" s="133">
        <f t="shared" si="6"/>
        <v>3624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0</v>
      </c>
      <c r="M82" s="141">
        <v>0</v>
      </c>
      <c r="N82" s="141">
        <v>3</v>
      </c>
      <c r="O82" s="141">
        <v>6</v>
      </c>
      <c r="P82" s="138">
        <v>33</v>
      </c>
      <c r="Q82" s="139">
        <f>SUM(K82:P82)</f>
        <v>42</v>
      </c>
      <c r="R82" s="142">
        <f t="shared" si="6"/>
        <v>42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17</v>
      </c>
      <c r="I83" s="138">
        <v>5</v>
      </c>
      <c r="J83" s="139">
        <f>SUM(H83:I83)</f>
        <v>22</v>
      </c>
      <c r="K83" s="140">
        <v>0</v>
      </c>
      <c r="L83" s="141">
        <v>113</v>
      </c>
      <c r="M83" s="141">
        <v>114</v>
      </c>
      <c r="N83" s="141">
        <v>70</v>
      </c>
      <c r="O83" s="141">
        <v>63</v>
      </c>
      <c r="P83" s="138">
        <v>72</v>
      </c>
      <c r="Q83" s="139">
        <f>SUM(K83:P83)</f>
        <v>432</v>
      </c>
      <c r="R83" s="142">
        <f t="shared" si="6"/>
        <v>454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5</v>
      </c>
      <c r="I84" s="138">
        <v>10</v>
      </c>
      <c r="J84" s="139">
        <f>SUM(H84:I84)</f>
        <v>15</v>
      </c>
      <c r="K84" s="140">
        <v>0</v>
      </c>
      <c r="L84" s="141">
        <v>34</v>
      </c>
      <c r="M84" s="141">
        <v>40</v>
      </c>
      <c r="N84" s="141">
        <v>41</v>
      </c>
      <c r="O84" s="141">
        <v>31</v>
      </c>
      <c r="P84" s="138">
        <v>44</v>
      </c>
      <c r="Q84" s="139">
        <f>SUM(K84:P84)</f>
        <v>190</v>
      </c>
      <c r="R84" s="142">
        <f t="shared" si="6"/>
        <v>205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12</v>
      </c>
      <c r="I85" s="146">
        <v>9</v>
      </c>
      <c r="J85" s="147">
        <f>SUM(H85:I85)</f>
        <v>21</v>
      </c>
      <c r="K85" s="148">
        <v>0</v>
      </c>
      <c r="L85" s="149">
        <v>51</v>
      </c>
      <c r="M85" s="149">
        <v>49</v>
      </c>
      <c r="N85" s="149">
        <v>42</v>
      </c>
      <c r="O85" s="149">
        <v>26</v>
      </c>
      <c r="P85" s="146">
        <v>36</v>
      </c>
      <c r="Q85" s="147">
        <f>SUM(K85:P85)</f>
        <v>204</v>
      </c>
      <c r="R85" s="150">
        <f t="shared" si="6"/>
        <v>225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599</v>
      </c>
      <c r="I86" s="117">
        <f t="shared" si="7"/>
        <v>288</v>
      </c>
      <c r="J86" s="118">
        <f t="shared" si="7"/>
        <v>887</v>
      </c>
      <c r="K86" s="119">
        <f t="shared" si="7"/>
        <v>0</v>
      </c>
      <c r="L86" s="120">
        <f t="shared" si="7"/>
        <v>1109</v>
      </c>
      <c r="M86" s="120">
        <f t="shared" si="7"/>
        <v>815</v>
      </c>
      <c r="N86" s="120">
        <f t="shared" si="7"/>
        <v>548</v>
      </c>
      <c r="O86" s="120">
        <f t="shared" si="7"/>
        <v>346</v>
      </c>
      <c r="P86" s="121">
        <f t="shared" si="7"/>
        <v>179</v>
      </c>
      <c r="Q86" s="122">
        <f t="shared" si="7"/>
        <v>2997</v>
      </c>
      <c r="R86" s="123">
        <f t="shared" si="7"/>
        <v>3884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354</v>
      </c>
      <c r="I87" s="129">
        <v>158</v>
      </c>
      <c r="J87" s="151">
        <f>SUM(H87:I87)</f>
        <v>512</v>
      </c>
      <c r="K87" s="131">
        <v>0</v>
      </c>
      <c r="L87" s="132">
        <v>615</v>
      </c>
      <c r="M87" s="132">
        <v>448</v>
      </c>
      <c r="N87" s="132">
        <v>284</v>
      </c>
      <c r="O87" s="132">
        <v>187</v>
      </c>
      <c r="P87" s="129">
        <v>87</v>
      </c>
      <c r="Q87" s="130">
        <f>SUM(K87:P87)</f>
        <v>1621</v>
      </c>
      <c r="R87" s="133">
        <f>SUM(J87,Q87)</f>
        <v>2133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245</v>
      </c>
      <c r="I88" s="146">
        <v>130</v>
      </c>
      <c r="J88" s="152">
        <f>SUM(H88:I88)</f>
        <v>375</v>
      </c>
      <c r="K88" s="148">
        <v>0</v>
      </c>
      <c r="L88" s="149">
        <v>494</v>
      </c>
      <c r="M88" s="149">
        <v>367</v>
      </c>
      <c r="N88" s="149">
        <v>264</v>
      </c>
      <c r="O88" s="149">
        <v>159</v>
      </c>
      <c r="P88" s="146">
        <v>92</v>
      </c>
      <c r="Q88" s="147">
        <f>SUM(K88:P88)</f>
        <v>1376</v>
      </c>
      <c r="R88" s="150">
        <f>SUM(J88,Q88)</f>
        <v>1751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2</v>
      </c>
      <c r="I89" s="117">
        <f t="shared" si="8"/>
        <v>10</v>
      </c>
      <c r="J89" s="118">
        <f t="shared" si="8"/>
        <v>12</v>
      </c>
      <c r="K89" s="119">
        <f t="shared" si="8"/>
        <v>0</v>
      </c>
      <c r="L89" s="120">
        <f t="shared" si="8"/>
        <v>77</v>
      </c>
      <c r="M89" s="120">
        <f t="shared" si="8"/>
        <v>112</v>
      </c>
      <c r="N89" s="120">
        <f t="shared" si="8"/>
        <v>153</v>
      </c>
      <c r="O89" s="120">
        <f t="shared" si="8"/>
        <v>112</v>
      </c>
      <c r="P89" s="121">
        <f t="shared" si="8"/>
        <v>91</v>
      </c>
      <c r="Q89" s="122">
        <f t="shared" si="8"/>
        <v>545</v>
      </c>
      <c r="R89" s="123">
        <f t="shared" si="8"/>
        <v>557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2</v>
      </c>
      <c r="I90" s="129">
        <v>6</v>
      </c>
      <c r="J90" s="151">
        <f>SUM(H90:I90)</f>
        <v>8</v>
      </c>
      <c r="K90" s="131">
        <v>0</v>
      </c>
      <c r="L90" s="132">
        <v>40</v>
      </c>
      <c r="M90" s="132">
        <v>66</v>
      </c>
      <c r="N90" s="132">
        <v>91</v>
      </c>
      <c r="O90" s="132">
        <v>65</v>
      </c>
      <c r="P90" s="129">
        <v>52</v>
      </c>
      <c r="Q90" s="130">
        <f>SUM(K90:P90)</f>
        <v>314</v>
      </c>
      <c r="R90" s="133">
        <f>SUM(J90,Q90)</f>
        <v>322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0</v>
      </c>
      <c r="I91" s="138">
        <v>2</v>
      </c>
      <c r="J91" s="153">
        <f>SUM(H91:I91)</f>
        <v>2</v>
      </c>
      <c r="K91" s="140">
        <v>0</v>
      </c>
      <c r="L91" s="141">
        <v>28</v>
      </c>
      <c r="M91" s="141">
        <v>42</v>
      </c>
      <c r="N91" s="141">
        <v>58</v>
      </c>
      <c r="O91" s="141">
        <v>40</v>
      </c>
      <c r="P91" s="138">
        <v>30</v>
      </c>
      <c r="Q91" s="139">
        <f>SUM(K91:P91)</f>
        <v>198</v>
      </c>
      <c r="R91" s="142">
        <f>SUM(J91,Q91)</f>
        <v>200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2</v>
      </c>
      <c r="J92" s="152">
        <f>SUM(H92:I92)</f>
        <v>2</v>
      </c>
      <c r="K92" s="148">
        <v>0</v>
      </c>
      <c r="L92" s="149">
        <v>9</v>
      </c>
      <c r="M92" s="149">
        <v>4</v>
      </c>
      <c r="N92" s="149">
        <v>4</v>
      </c>
      <c r="O92" s="149">
        <v>7</v>
      </c>
      <c r="P92" s="146">
        <v>9</v>
      </c>
      <c r="Q92" s="147">
        <f>SUM(K92:P92)</f>
        <v>33</v>
      </c>
      <c r="R92" s="150">
        <f>SUM(J92,Q92)</f>
        <v>35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285</v>
      </c>
      <c r="I93" s="117">
        <f t="shared" si="9"/>
        <v>171</v>
      </c>
      <c r="J93" s="118">
        <f t="shared" si="9"/>
        <v>456</v>
      </c>
      <c r="K93" s="119">
        <f t="shared" si="9"/>
        <v>6</v>
      </c>
      <c r="L93" s="120">
        <f t="shared" si="9"/>
        <v>411</v>
      </c>
      <c r="M93" s="120">
        <f t="shared" si="9"/>
        <v>582</v>
      </c>
      <c r="N93" s="120">
        <f t="shared" si="9"/>
        <v>458</v>
      </c>
      <c r="O93" s="120">
        <f t="shared" si="9"/>
        <v>366</v>
      </c>
      <c r="P93" s="121">
        <f t="shared" si="9"/>
        <v>275</v>
      </c>
      <c r="Q93" s="122">
        <f t="shared" si="9"/>
        <v>2098</v>
      </c>
      <c r="R93" s="123">
        <f t="shared" si="9"/>
        <v>2554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241</v>
      </c>
      <c r="I94" s="129">
        <v>153</v>
      </c>
      <c r="J94" s="151">
        <f>SUM(H94:I94)</f>
        <v>394</v>
      </c>
      <c r="K94" s="131">
        <v>6</v>
      </c>
      <c r="L94" s="132">
        <v>362</v>
      </c>
      <c r="M94" s="132">
        <v>553</v>
      </c>
      <c r="N94" s="132">
        <v>439</v>
      </c>
      <c r="O94" s="132">
        <v>354</v>
      </c>
      <c r="P94" s="129">
        <v>270</v>
      </c>
      <c r="Q94" s="130">
        <f>SUM(K94:P94)</f>
        <v>1984</v>
      </c>
      <c r="R94" s="133">
        <f>SUM(J94,Q94)</f>
        <v>2378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23</v>
      </c>
      <c r="I95" s="138">
        <v>9</v>
      </c>
      <c r="J95" s="153">
        <f>SUM(H95:I95)</f>
        <v>32</v>
      </c>
      <c r="K95" s="140">
        <v>0</v>
      </c>
      <c r="L95" s="141">
        <v>27</v>
      </c>
      <c r="M95" s="141">
        <v>18</v>
      </c>
      <c r="N95" s="141">
        <v>9</v>
      </c>
      <c r="O95" s="141">
        <v>7</v>
      </c>
      <c r="P95" s="138">
        <v>4</v>
      </c>
      <c r="Q95" s="139">
        <f>SUM(K95:P95)</f>
        <v>65</v>
      </c>
      <c r="R95" s="142">
        <f>SUM(J95,Q95)</f>
        <v>97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21</v>
      </c>
      <c r="I96" s="146">
        <v>9</v>
      </c>
      <c r="J96" s="152">
        <f>SUM(H96:I96)</f>
        <v>30</v>
      </c>
      <c r="K96" s="148">
        <v>0</v>
      </c>
      <c r="L96" s="149">
        <v>22</v>
      </c>
      <c r="M96" s="149">
        <v>11</v>
      </c>
      <c r="N96" s="149">
        <v>10</v>
      </c>
      <c r="O96" s="149">
        <v>5</v>
      </c>
      <c r="P96" s="146">
        <v>1</v>
      </c>
      <c r="Q96" s="147">
        <f>SUM(K96:P96)</f>
        <v>49</v>
      </c>
      <c r="R96" s="150">
        <f>SUM(J96,Q96)</f>
        <v>79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37</v>
      </c>
      <c r="I97" s="117">
        <v>22</v>
      </c>
      <c r="J97" s="118">
        <f>SUM(H97:I97)</f>
        <v>59</v>
      </c>
      <c r="K97" s="119">
        <v>0</v>
      </c>
      <c r="L97" s="120">
        <v>82</v>
      </c>
      <c r="M97" s="120">
        <v>40</v>
      </c>
      <c r="N97" s="120">
        <v>33</v>
      </c>
      <c r="O97" s="120">
        <v>23</v>
      </c>
      <c r="P97" s="121">
        <v>6</v>
      </c>
      <c r="Q97" s="122">
        <f>SUM(K97:P97)</f>
        <v>184</v>
      </c>
      <c r="R97" s="123">
        <f>SUM(J97,Q97)</f>
        <v>243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1543</v>
      </c>
      <c r="I98" s="117">
        <v>599</v>
      </c>
      <c r="J98" s="118">
        <f>SUM(H98:I98)</f>
        <v>2142</v>
      </c>
      <c r="K98" s="119">
        <v>0</v>
      </c>
      <c r="L98" s="120">
        <v>1659</v>
      </c>
      <c r="M98" s="120">
        <v>1163</v>
      </c>
      <c r="N98" s="120">
        <v>733</v>
      </c>
      <c r="O98" s="120">
        <v>473</v>
      </c>
      <c r="P98" s="121">
        <v>286</v>
      </c>
      <c r="Q98" s="122">
        <f>SUM(K98:P98)</f>
        <v>4314</v>
      </c>
      <c r="R98" s="123">
        <f>SUM(J98,Q98)</f>
        <v>6456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1</v>
      </c>
      <c r="I99" s="117">
        <f t="shared" si="10"/>
        <v>0</v>
      </c>
      <c r="J99" s="118">
        <f t="shared" si="10"/>
        <v>1</v>
      </c>
      <c r="K99" s="119">
        <f t="shared" si="10"/>
        <v>0</v>
      </c>
      <c r="L99" s="120">
        <f t="shared" si="10"/>
        <v>152</v>
      </c>
      <c r="M99" s="120">
        <f t="shared" si="10"/>
        <v>198</v>
      </c>
      <c r="N99" s="120">
        <f t="shared" si="10"/>
        <v>171</v>
      </c>
      <c r="O99" s="120">
        <f t="shared" si="10"/>
        <v>90</v>
      </c>
      <c r="P99" s="121">
        <f t="shared" si="10"/>
        <v>33</v>
      </c>
      <c r="Q99" s="122">
        <f t="shared" si="10"/>
        <v>644</v>
      </c>
      <c r="R99" s="123">
        <f t="shared" si="10"/>
        <v>645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23</v>
      </c>
      <c r="M100" s="132">
        <v>18</v>
      </c>
      <c r="N100" s="132">
        <v>14</v>
      </c>
      <c r="O100" s="132">
        <v>8</v>
      </c>
      <c r="P100" s="129">
        <v>1</v>
      </c>
      <c r="Q100" s="130">
        <f aca="true" t="shared" si="11" ref="Q100:Q105">SUM(K100:P100)</f>
        <v>64</v>
      </c>
      <c r="R100" s="133">
        <f aca="true" t="shared" si="12" ref="R100:R105">SUM(J100,Q100)</f>
        <v>64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1</v>
      </c>
      <c r="I101" s="138">
        <v>0</v>
      </c>
      <c r="J101" s="153">
        <f>SUM(H101:I101)</f>
        <v>1</v>
      </c>
      <c r="K101" s="140">
        <v>0</v>
      </c>
      <c r="L101" s="141">
        <v>15</v>
      </c>
      <c r="M101" s="141">
        <v>15</v>
      </c>
      <c r="N101" s="141">
        <v>12</v>
      </c>
      <c r="O101" s="141">
        <v>7</v>
      </c>
      <c r="P101" s="138">
        <v>5</v>
      </c>
      <c r="Q101" s="139">
        <f t="shared" si="11"/>
        <v>54</v>
      </c>
      <c r="R101" s="142">
        <f t="shared" si="12"/>
        <v>55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3</v>
      </c>
      <c r="M102" s="141">
        <v>4</v>
      </c>
      <c r="N102" s="141">
        <v>6</v>
      </c>
      <c r="O102" s="141">
        <v>2</v>
      </c>
      <c r="P102" s="138">
        <v>1</v>
      </c>
      <c r="Q102" s="139">
        <f t="shared" si="11"/>
        <v>16</v>
      </c>
      <c r="R102" s="142">
        <f t="shared" si="12"/>
        <v>16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111</v>
      </c>
      <c r="M103" s="141">
        <v>161</v>
      </c>
      <c r="N103" s="141">
        <v>139</v>
      </c>
      <c r="O103" s="141">
        <v>73</v>
      </c>
      <c r="P103" s="138">
        <v>26</v>
      </c>
      <c r="Q103" s="139">
        <f t="shared" si="11"/>
        <v>510</v>
      </c>
      <c r="R103" s="142">
        <f t="shared" si="12"/>
        <v>510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1</v>
      </c>
      <c r="I106" s="117">
        <f>SUM(I107:I109)</f>
        <v>0</v>
      </c>
      <c r="J106" s="118">
        <f>SUM(J107:J109)</f>
        <v>1</v>
      </c>
      <c r="K106" s="174"/>
      <c r="L106" s="120">
        <f aca="true" t="shared" si="13" ref="L106:R106">SUM(L107:L109)</f>
        <v>103</v>
      </c>
      <c r="M106" s="120">
        <f t="shared" si="13"/>
        <v>144</v>
      </c>
      <c r="N106" s="120">
        <f t="shared" si="13"/>
        <v>396</v>
      </c>
      <c r="O106" s="120">
        <f t="shared" si="13"/>
        <v>635</v>
      </c>
      <c r="P106" s="121">
        <f t="shared" si="13"/>
        <v>950</v>
      </c>
      <c r="Q106" s="122">
        <f t="shared" si="13"/>
        <v>2228</v>
      </c>
      <c r="R106" s="123">
        <f t="shared" si="13"/>
        <v>2229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36</v>
      </c>
      <c r="M107" s="132">
        <v>44</v>
      </c>
      <c r="N107" s="132">
        <v>130</v>
      </c>
      <c r="O107" s="132">
        <v>228</v>
      </c>
      <c r="P107" s="129">
        <v>232</v>
      </c>
      <c r="Q107" s="130">
        <f>SUM(K107:P107)</f>
        <v>670</v>
      </c>
      <c r="R107" s="133">
        <f>SUM(J107,Q107)</f>
        <v>670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1</v>
      </c>
      <c r="I108" s="138">
        <v>0</v>
      </c>
      <c r="J108" s="153">
        <f>SUM(H108:I108)</f>
        <v>1</v>
      </c>
      <c r="K108" s="163"/>
      <c r="L108" s="141">
        <v>54</v>
      </c>
      <c r="M108" s="141">
        <v>63</v>
      </c>
      <c r="N108" s="141">
        <v>125</v>
      </c>
      <c r="O108" s="141">
        <v>116</v>
      </c>
      <c r="P108" s="138">
        <v>71</v>
      </c>
      <c r="Q108" s="139">
        <f>SUM(K108:P108)</f>
        <v>429</v>
      </c>
      <c r="R108" s="142">
        <f>SUM(J108,Q108)</f>
        <v>430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13</v>
      </c>
      <c r="M109" s="149">
        <v>37</v>
      </c>
      <c r="N109" s="149">
        <v>141</v>
      </c>
      <c r="O109" s="149">
        <v>291</v>
      </c>
      <c r="P109" s="146">
        <v>647</v>
      </c>
      <c r="Q109" s="147">
        <f>SUM(K109:P109)</f>
        <v>1129</v>
      </c>
      <c r="R109" s="150">
        <f>SUM(J109,Q109)</f>
        <v>1129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3536</v>
      </c>
      <c r="I110" s="117">
        <f t="shared" si="14"/>
        <v>1465</v>
      </c>
      <c r="J110" s="118">
        <f t="shared" si="14"/>
        <v>5001</v>
      </c>
      <c r="K110" s="119">
        <f t="shared" si="14"/>
        <v>5</v>
      </c>
      <c r="L110" s="120">
        <f t="shared" si="14"/>
        <v>4735</v>
      </c>
      <c r="M110" s="120">
        <f t="shared" si="14"/>
        <v>3839</v>
      </c>
      <c r="N110" s="120">
        <f t="shared" si="14"/>
        <v>2960</v>
      </c>
      <c r="O110" s="120">
        <f t="shared" si="14"/>
        <v>2402</v>
      </c>
      <c r="P110" s="121">
        <f t="shared" si="14"/>
        <v>2176</v>
      </c>
      <c r="Q110" s="122">
        <f t="shared" si="14"/>
        <v>16117</v>
      </c>
      <c r="R110" s="123">
        <f t="shared" si="14"/>
        <v>21118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平成１９年（２００７年）１０月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42367912</v>
      </c>
      <c r="I116" s="117">
        <f t="shared" si="15"/>
        <v>28614332</v>
      </c>
      <c r="J116" s="118">
        <f t="shared" si="15"/>
        <v>70982244</v>
      </c>
      <c r="K116" s="119">
        <f t="shared" si="15"/>
        <v>-15990</v>
      </c>
      <c r="L116" s="120">
        <f t="shared" si="15"/>
        <v>150345447</v>
      </c>
      <c r="M116" s="120">
        <f t="shared" si="15"/>
        <v>133520470</v>
      </c>
      <c r="N116" s="120">
        <f t="shared" si="15"/>
        <v>114106932</v>
      </c>
      <c r="O116" s="120">
        <f t="shared" si="15"/>
        <v>88253315</v>
      </c>
      <c r="P116" s="121">
        <f t="shared" si="15"/>
        <v>61666031</v>
      </c>
      <c r="Q116" s="122">
        <f t="shared" si="15"/>
        <v>547876205</v>
      </c>
      <c r="R116" s="123">
        <f t="shared" si="15"/>
        <v>618858449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17108289</v>
      </c>
      <c r="I117" s="117">
        <f t="shared" si="16"/>
        <v>8332155</v>
      </c>
      <c r="J117" s="118">
        <f t="shared" si="16"/>
        <v>25440444</v>
      </c>
      <c r="K117" s="119">
        <f t="shared" si="16"/>
        <v>-26190</v>
      </c>
      <c r="L117" s="120">
        <f t="shared" si="16"/>
        <v>40659247</v>
      </c>
      <c r="M117" s="120">
        <f t="shared" si="16"/>
        <v>33989418</v>
      </c>
      <c r="N117" s="120">
        <f t="shared" si="16"/>
        <v>26616591</v>
      </c>
      <c r="O117" s="120">
        <f t="shared" si="16"/>
        <v>23681700</v>
      </c>
      <c r="P117" s="121">
        <f t="shared" si="16"/>
        <v>21814569</v>
      </c>
      <c r="Q117" s="122">
        <f t="shared" si="16"/>
        <v>146735335</v>
      </c>
      <c r="R117" s="123">
        <f aca="true" t="shared" si="17" ref="R117:R122">SUM(J117,Q117)</f>
        <v>172175779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16498854</v>
      </c>
      <c r="I118" s="129">
        <v>7811010</v>
      </c>
      <c r="J118" s="151">
        <f>SUM(H118:I118)</f>
        <v>24309864</v>
      </c>
      <c r="K118" s="131">
        <v>-26190</v>
      </c>
      <c r="L118" s="132">
        <v>35808580</v>
      </c>
      <c r="M118" s="132">
        <v>28352799</v>
      </c>
      <c r="N118" s="132">
        <v>22362381</v>
      </c>
      <c r="O118" s="132">
        <v>19651698</v>
      </c>
      <c r="P118" s="129">
        <v>14972436</v>
      </c>
      <c r="Q118" s="130">
        <f>SUM(K118:P118)</f>
        <v>121121704</v>
      </c>
      <c r="R118" s="133">
        <f t="shared" si="17"/>
        <v>145431568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0</v>
      </c>
      <c r="M119" s="141">
        <v>0</v>
      </c>
      <c r="N119" s="141">
        <v>112500</v>
      </c>
      <c r="O119" s="141">
        <v>337500</v>
      </c>
      <c r="P119" s="138">
        <v>1957500</v>
      </c>
      <c r="Q119" s="139">
        <f>SUM(K119:P119)</f>
        <v>2407500</v>
      </c>
      <c r="R119" s="142">
        <f t="shared" si="17"/>
        <v>2407500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410688</v>
      </c>
      <c r="I120" s="138">
        <v>161595</v>
      </c>
      <c r="J120" s="153">
        <f>SUM(H120:I120)</f>
        <v>572283</v>
      </c>
      <c r="K120" s="140">
        <v>0</v>
      </c>
      <c r="L120" s="141">
        <v>3441357</v>
      </c>
      <c r="M120" s="141">
        <v>4164849</v>
      </c>
      <c r="N120" s="141">
        <v>2492460</v>
      </c>
      <c r="O120" s="141">
        <v>2605482</v>
      </c>
      <c r="P120" s="138">
        <v>3452553</v>
      </c>
      <c r="Q120" s="139">
        <f>SUM(K120:P120)</f>
        <v>16156701</v>
      </c>
      <c r="R120" s="142">
        <f t="shared" si="17"/>
        <v>16728984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124767</v>
      </c>
      <c r="I121" s="138">
        <v>283860</v>
      </c>
      <c r="J121" s="153">
        <f>SUM(H121:I121)</f>
        <v>408627</v>
      </c>
      <c r="K121" s="140">
        <v>0</v>
      </c>
      <c r="L121" s="141">
        <v>1025820</v>
      </c>
      <c r="M121" s="141">
        <v>1094400</v>
      </c>
      <c r="N121" s="141">
        <v>1242270</v>
      </c>
      <c r="O121" s="141">
        <v>901440</v>
      </c>
      <c r="P121" s="138">
        <v>1161360</v>
      </c>
      <c r="Q121" s="139">
        <f>SUM(K121:P121)</f>
        <v>5425290</v>
      </c>
      <c r="R121" s="142">
        <f t="shared" si="17"/>
        <v>5833917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73980</v>
      </c>
      <c r="I122" s="146">
        <v>75690</v>
      </c>
      <c r="J122" s="152">
        <f>SUM(H122:I122)</f>
        <v>149670</v>
      </c>
      <c r="K122" s="148">
        <v>0</v>
      </c>
      <c r="L122" s="149">
        <v>383490</v>
      </c>
      <c r="M122" s="149">
        <v>377370</v>
      </c>
      <c r="N122" s="149">
        <v>406980</v>
      </c>
      <c r="O122" s="149">
        <v>185580</v>
      </c>
      <c r="P122" s="146">
        <v>270720</v>
      </c>
      <c r="Q122" s="147">
        <f>SUM(K122:P122)</f>
        <v>1624140</v>
      </c>
      <c r="R122" s="150">
        <f t="shared" si="17"/>
        <v>1773810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13273362</v>
      </c>
      <c r="I123" s="117">
        <f t="shared" si="18"/>
        <v>12275766</v>
      </c>
      <c r="J123" s="118">
        <f t="shared" si="18"/>
        <v>25549128</v>
      </c>
      <c r="K123" s="119">
        <f t="shared" si="18"/>
        <v>0</v>
      </c>
      <c r="L123" s="120">
        <f t="shared" si="18"/>
        <v>72740190</v>
      </c>
      <c r="M123" s="120">
        <f t="shared" si="18"/>
        <v>68522323</v>
      </c>
      <c r="N123" s="120">
        <f t="shared" si="18"/>
        <v>56085582</v>
      </c>
      <c r="O123" s="120">
        <f t="shared" si="18"/>
        <v>40694169</v>
      </c>
      <c r="P123" s="121">
        <f t="shared" si="18"/>
        <v>22859640</v>
      </c>
      <c r="Q123" s="122">
        <f t="shared" si="18"/>
        <v>260901904</v>
      </c>
      <c r="R123" s="123">
        <f t="shared" si="18"/>
        <v>286451032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7363962</v>
      </c>
      <c r="I124" s="129">
        <v>6316191</v>
      </c>
      <c r="J124" s="151">
        <f>SUM(H124:I124)</f>
        <v>13680153</v>
      </c>
      <c r="K124" s="131">
        <v>0</v>
      </c>
      <c r="L124" s="132">
        <v>39641268</v>
      </c>
      <c r="M124" s="132">
        <v>38139295</v>
      </c>
      <c r="N124" s="132">
        <v>29625919</v>
      </c>
      <c r="O124" s="132">
        <v>21570518</v>
      </c>
      <c r="P124" s="129">
        <v>11734569</v>
      </c>
      <c r="Q124" s="130">
        <f>SUM(K124:P124)</f>
        <v>140711569</v>
      </c>
      <c r="R124" s="133">
        <f>SUM(J124,Q124)</f>
        <v>154391722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5909400</v>
      </c>
      <c r="I125" s="146">
        <v>5959575</v>
      </c>
      <c r="J125" s="152">
        <f>SUM(H125:I125)</f>
        <v>11868975</v>
      </c>
      <c r="K125" s="148">
        <v>0</v>
      </c>
      <c r="L125" s="149">
        <v>33098922</v>
      </c>
      <c r="M125" s="149">
        <v>30383028</v>
      </c>
      <c r="N125" s="149">
        <v>26459663</v>
      </c>
      <c r="O125" s="149">
        <v>19123651</v>
      </c>
      <c r="P125" s="146">
        <v>11125071</v>
      </c>
      <c r="Q125" s="147">
        <f>SUM(K125:P125)</f>
        <v>120190335</v>
      </c>
      <c r="R125" s="150">
        <f>SUM(J125,Q125)</f>
        <v>132059310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36765</v>
      </c>
      <c r="I126" s="117">
        <f t="shared" si="19"/>
        <v>342873</v>
      </c>
      <c r="J126" s="118">
        <f t="shared" si="19"/>
        <v>379638</v>
      </c>
      <c r="K126" s="119">
        <f t="shared" si="19"/>
        <v>0</v>
      </c>
      <c r="L126" s="120">
        <f t="shared" si="19"/>
        <v>3635059</v>
      </c>
      <c r="M126" s="120">
        <f t="shared" si="19"/>
        <v>6225669</v>
      </c>
      <c r="N126" s="120">
        <f t="shared" si="19"/>
        <v>10258641</v>
      </c>
      <c r="O126" s="120">
        <f t="shared" si="19"/>
        <v>8912862</v>
      </c>
      <c r="P126" s="121">
        <f t="shared" si="19"/>
        <v>7974684</v>
      </c>
      <c r="Q126" s="122">
        <f t="shared" si="19"/>
        <v>37006915</v>
      </c>
      <c r="R126" s="123">
        <f t="shared" si="19"/>
        <v>37386553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36765</v>
      </c>
      <c r="I127" s="129">
        <v>191484</v>
      </c>
      <c r="J127" s="151">
        <f>SUM(H127:I127)</f>
        <v>228249</v>
      </c>
      <c r="K127" s="131">
        <v>0</v>
      </c>
      <c r="L127" s="132">
        <v>1804837</v>
      </c>
      <c r="M127" s="132">
        <v>3614652</v>
      </c>
      <c r="N127" s="132">
        <v>6011055</v>
      </c>
      <c r="O127" s="132">
        <v>4823586</v>
      </c>
      <c r="P127" s="129">
        <v>3922515</v>
      </c>
      <c r="Q127" s="130">
        <f>SUM(K127:P127)</f>
        <v>20176645</v>
      </c>
      <c r="R127" s="133">
        <f>SUM(J127,Q127)</f>
        <v>20404894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0</v>
      </c>
      <c r="I128" s="138">
        <v>96138</v>
      </c>
      <c r="J128" s="153">
        <f>SUM(H128:I128)</f>
        <v>96138</v>
      </c>
      <c r="K128" s="140">
        <v>0</v>
      </c>
      <c r="L128" s="141">
        <v>1472625</v>
      </c>
      <c r="M128" s="141">
        <v>2356803</v>
      </c>
      <c r="N128" s="141">
        <v>4025772</v>
      </c>
      <c r="O128" s="141">
        <v>3288321</v>
      </c>
      <c r="P128" s="138">
        <v>2902581</v>
      </c>
      <c r="Q128" s="139">
        <f>SUM(K128:P128)</f>
        <v>14046102</v>
      </c>
      <c r="R128" s="142">
        <f>SUM(J128,Q128)</f>
        <v>14142240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55251</v>
      </c>
      <c r="J129" s="152">
        <f>SUM(H129:I129)</f>
        <v>55251</v>
      </c>
      <c r="K129" s="148">
        <v>0</v>
      </c>
      <c r="L129" s="149">
        <v>357597</v>
      </c>
      <c r="M129" s="149">
        <v>254214</v>
      </c>
      <c r="N129" s="149">
        <v>221814</v>
      </c>
      <c r="O129" s="149">
        <v>800955</v>
      </c>
      <c r="P129" s="146">
        <v>1149588</v>
      </c>
      <c r="Q129" s="147">
        <f>SUM(K129:P129)</f>
        <v>2784168</v>
      </c>
      <c r="R129" s="150">
        <f>SUM(J129,Q129)</f>
        <v>2839419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3472449</v>
      </c>
      <c r="I130" s="117">
        <f t="shared" si="20"/>
        <v>2133786</v>
      </c>
      <c r="J130" s="118">
        <f t="shared" si="20"/>
        <v>5606235</v>
      </c>
      <c r="K130" s="119">
        <f t="shared" si="20"/>
        <v>16200</v>
      </c>
      <c r="L130" s="120">
        <f t="shared" si="20"/>
        <v>4607251</v>
      </c>
      <c r="M130" s="120">
        <f t="shared" si="20"/>
        <v>6452719</v>
      </c>
      <c r="N130" s="120">
        <f t="shared" si="20"/>
        <v>5992787</v>
      </c>
      <c r="O130" s="120">
        <f t="shared" si="20"/>
        <v>4777129</v>
      </c>
      <c r="P130" s="121">
        <f t="shared" si="20"/>
        <v>4135410</v>
      </c>
      <c r="Q130" s="122">
        <f t="shared" si="20"/>
        <v>25981496</v>
      </c>
      <c r="R130" s="123">
        <f t="shared" si="20"/>
        <v>31587731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1792818</v>
      </c>
      <c r="I131" s="129">
        <v>1257930</v>
      </c>
      <c r="J131" s="151">
        <f>SUM(H131:I131)</f>
        <v>3050748</v>
      </c>
      <c r="K131" s="131">
        <v>16200</v>
      </c>
      <c r="L131" s="132">
        <v>2158380</v>
      </c>
      <c r="M131" s="132">
        <v>5279805</v>
      </c>
      <c r="N131" s="132">
        <v>4859577</v>
      </c>
      <c r="O131" s="132">
        <v>4317183</v>
      </c>
      <c r="P131" s="129">
        <v>3967596</v>
      </c>
      <c r="Q131" s="130">
        <f>SUM(K131:P131)</f>
        <v>20598741</v>
      </c>
      <c r="R131" s="133">
        <f>SUM(J131,Q131)</f>
        <v>23649489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309793</v>
      </c>
      <c r="I132" s="138">
        <v>149030</v>
      </c>
      <c r="J132" s="153">
        <f>SUM(H132:I132)</f>
        <v>458823</v>
      </c>
      <c r="K132" s="140">
        <v>0</v>
      </c>
      <c r="L132" s="141">
        <v>404507</v>
      </c>
      <c r="M132" s="141">
        <v>391334</v>
      </c>
      <c r="N132" s="141">
        <v>371155</v>
      </c>
      <c r="O132" s="141">
        <v>130880</v>
      </c>
      <c r="P132" s="138">
        <v>157806</v>
      </c>
      <c r="Q132" s="139">
        <f>SUM(K132:P132)</f>
        <v>1455682</v>
      </c>
      <c r="R132" s="142">
        <f>SUM(J132,Q132)</f>
        <v>1914505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1369838</v>
      </c>
      <c r="I133" s="146">
        <v>726826</v>
      </c>
      <c r="J133" s="152">
        <f>SUM(H133:I133)</f>
        <v>2096664</v>
      </c>
      <c r="K133" s="148">
        <v>0</v>
      </c>
      <c r="L133" s="149">
        <v>2044364</v>
      </c>
      <c r="M133" s="149">
        <v>781580</v>
      </c>
      <c r="N133" s="149">
        <v>762055</v>
      </c>
      <c r="O133" s="149">
        <v>329066</v>
      </c>
      <c r="P133" s="146">
        <v>10008</v>
      </c>
      <c r="Q133" s="147">
        <f>SUM(K133:P133)</f>
        <v>3927073</v>
      </c>
      <c r="R133" s="150">
        <f>SUM(J133,Q133)</f>
        <v>6023737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2187547</v>
      </c>
      <c r="I134" s="117">
        <v>3051180</v>
      </c>
      <c r="J134" s="118">
        <f>SUM(H134:I134)</f>
        <v>5238727</v>
      </c>
      <c r="K134" s="119">
        <v>0</v>
      </c>
      <c r="L134" s="120">
        <v>12018600</v>
      </c>
      <c r="M134" s="120">
        <v>6637941</v>
      </c>
      <c r="N134" s="120">
        <v>5555807</v>
      </c>
      <c r="O134" s="120">
        <v>4001435</v>
      </c>
      <c r="P134" s="121">
        <v>1122498</v>
      </c>
      <c r="Q134" s="122">
        <f>SUM(K134:P134)</f>
        <v>29336281</v>
      </c>
      <c r="R134" s="123">
        <f>SUM(J134,Q134)</f>
        <v>34575008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6289500</v>
      </c>
      <c r="I135" s="117">
        <v>2478572</v>
      </c>
      <c r="J135" s="118">
        <f>SUM(H135:I135)</f>
        <v>8768072</v>
      </c>
      <c r="K135" s="119">
        <v>-6000</v>
      </c>
      <c r="L135" s="120">
        <v>16685100</v>
      </c>
      <c r="M135" s="120">
        <v>11692400</v>
      </c>
      <c r="N135" s="120">
        <v>9597524</v>
      </c>
      <c r="O135" s="120">
        <v>6186020</v>
      </c>
      <c r="P135" s="121">
        <v>3759230</v>
      </c>
      <c r="Q135" s="122">
        <f>SUM(K135:P135)</f>
        <v>47914274</v>
      </c>
      <c r="R135" s="123">
        <f>SUM(J135,Q135)</f>
        <v>56682346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27126</v>
      </c>
      <c r="I136" s="117">
        <f t="shared" si="21"/>
        <v>0</v>
      </c>
      <c r="J136" s="118">
        <f t="shared" si="21"/>
        <v>27126</v>
      </c>
      <c r="K136" s="119">
        <f t="shared" si="21"/>
        <v>0</v>
      </c>
      <c r="L136" s="120">
        <f t="shared" si="21"/>
        <v>27478404</v>
      </c>
      <c r="M136" s="120">
        <f t="shared" si="21"/>
        <v>40131252</v>
      </c>
      <c r="N136" s="120">
        <f t="shared" si="21"/>
        <v>36597663</v>
      </c>
      <c r="O136" s="120">
        <f t="shared" si="21"/>
        <v>19534383</v>
      </c>
      <c r="P136" s="121">
        <f t="shared" si="21"/>
        <v>6801507</v>
      </c>
      <c r="Q136" s="122">
        <f t="shared" si="21"/>
        <v>130543209</v>
      </c>
      <c r="R136" s="123">
        <f t="shared" si="21"/>
        <v>130570335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274860</v>
      </c>
      <c r="M137" s="132">
        <v>219420</v>
      </c>
      <c r="N137" s="132">
        <v>402390</v>
      </c>
      <c r="O137" s="132">
        <v>129420</v>
      </c>
      <c r="P137" s="129">
        <v>9000</v>
      </c>
      <c r="Q137" s="130">
        <f aca="true" t="shared" si="22" ref="Q137:Q142">SUM(K137:P137)</f>
        <v>1035090</v>
      </c>
      <c r="R137" s="133">
        <f aca="true" t="shared" si="23" ref="R137:R142">SUM(J137,Q137)</f>
        <v>1035090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27126</v>
      </c>
      <c r="I138" s="138">
        <v>0</v>
      </c>
      <c r="J138" s="153">
        <f>SUM(H138:I138)</f>
        <v>27126</v>
      </c>
      <c r="K138" s="140">
        <v>0</v>
      </c>
      <c r="L138" s="141">
        <v>1394334</v>
      </c>
      <c r="M138" s="141">
        <v>1858653</v>
      </c>
      <c r="N138" s="141">
        <v>1354509</v>
      </c>
      <c r="O138" s="141">
        <v>1177218</v>
      </c>
      <c r="P138" s="138">
        <v>682020</v>
      </c>
      <c r="Q138" s="139">
        <f t="shared" si="22"/>
        <v>6466734</v>
      </c>
      <c r="R138" s="142">
        <f t="shared" si="23"/>
        <v>6493860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251334</v>
      </c>
      <c r="M139" s="141">
        <v>592560</v>
      </c>
      <c r="N139" s="141">
        <v>1266543</v>
      </c>
      <c r="O139" s="141">
        <v>379485</v>
      </c>
      <c r="P139" s="138">
        <v>256860</v>
      </c>
      <c r="Q139" s="139">
        <f t="shared" si="22"/>
        <v>2746782</v>
      </c>
      <c r="R139" s="142">
        <f t="shared" si="23"/>
        <v>2746782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25557876</v>
      </c>
      <c r="M140" s="141">
        <v>37460619</v>
      </c>
      <c r="N140" s="141">
        <v>33574221</v>
      </c>
      <c r="O140" s="141">
        <v>17848260</v>
      </c>
      <c r="P140" s="138">
        <v>5853627</v>
      </c>
      <c r="Q140" s="139">
        <f t="shared" si="22"/>
        <v>120294603</v>
      </c>
      <c r="R140" s="142">
        <f t="shared" si="23"/>
        <v>120294603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16470</v>
      </c>
      <c r="I143" s="117">
        <f>SUM(I144:I146)</f>
        <v>0</v>
      </c>
      <c r="J143" s="118">
        <f>SUM(J144:J146)</f>
        <v>16470</v>
      </c>
      <c r="K143" s="174"/>
      <c r="L143" s="120">
        <f aca="true" t="shared" si="24" ref="L143:R143">SUM(L144:L146)</f>
        <v>19047572</v>
      </c>
      <c r="M143" s="120">
        <f t="shared" si="24"/>
        <v>32788253</v>
      </c>
      <c r="N143" s="120">
        <f t="shared" si="24"/>
        <v>105278719</v>
      </c>
      <c r="O143" s="120">
        <f t="shared" si="24"/>
        <v>190392507</v>
      </c>
      <c r="P143" s="121">
        <f t="shared" si="24"/>
        <v>330864434</v>
      </c>
      <c r="Q143" s="122">
        <f t="shared" si="24"/>
        <v>678371485</v>
      </c>
      <c r="R143" s="123">
        <f t="shared" si="24"/>
        <v>678387955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6679987</v>
      </c>
      <c r="M144" s="132">
        <v>9152606</v>
      </c>
      <c r="N144" s="132">
        <v>28188805</v>
      </c>
      <c r="O144" s="132">
        <v>54396477</v>
      </c>
      <c r="P144" s="129">
        <v>58675022</v>
      </c>
      <c r="Q144" s="130">
        <f>SUM(K144:P144)</f>
        <v>157092897</v>
      </c>
      <c r="R144" s="133">
        <f>SUM(J144,Q144)</f>
        <v>157092897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16470</v>
      </c>
      <c r="I145" s="138">
        <v>0</v>
      </c>
      <c r="J145" s="153">
        <f>SUM(H145:I145)</f>
        <v>16470</v>
      </c>
      <c r="K145" s="163"/>
      <c r="L145" s="141">
        <v>9882262</v>
      </c>
      <c r="M145" s="141">
        <v>13954464</v>
      </c>
      <c r="N145" s="141">
        <v>29377395</v>
      </c>
      <c r="O145" s="141">
        <v>28843560</v>
      </c>
      <c r="P145" s="138">
        <v>19139652</v>
      </c>
      <c r="Q145" s="139">
        <f>SUM(K145:P145)</f>
        <v>101197333</v>
      </c>
      <c r="R145" s="142">
        <f>SUM(J145,Q145)</f>
        <v>101213803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2485323</v>
      </c>
      <c r="M146" s="149">
        <v>9681183</v>
      </c>
      <c r="N146" s="149">
        <v>47712519</v>
      </c>
      <c r="O146" s="149">
        <v>107152470</v>
      </c>
      <c r="P146" s="146">
        <v>253049760</v>
      </c>
      <c r="Q146" s="147">
        <f>SUM(K146:P146)</f>
        <v>420081255</v>
      </c>
      <c r="R146" s="150">
        <f>SUM(J146,Q146)</f>
        <v>420081255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42411508</v>
      </c>
      <c r="I147" s="117">
        <f t="shared" si="25"/>
        <v>28614332</v>
      </c>
      <c r="J147" s="118">
        <f t="shared" si="25"/>
        <v>71025840</v>
      </c>
      <c r="K147" s="119">
        <f t="shared" si="25"/>
        <v>-15990</v>
      </c>
      <c r="L147" s="120">
        <f t="shared" si="25"/>
        <v>196871423</v>
      </c>
      <c r="M147" s="120">
        <f t="shared" si="25"/>
        <v>206439975</v>
      </c>
      <c r="N147" s="120">
        <f t="shared" si="25"/>
        <v>255983314</v>
      </c>
      <c r="O147" s="120">
        <f t="shared" si="25"/>
        <v>298180205</v>
      </c>
      <c r="P147" s="121">
        <f t="shared" si="25"/>
        <v>399331972</v>
      </c>
      <c r="Q147" s="122">
        <f t="shared" si="25"/>
        <v>1356790899</v>
      </c>
      <c r="R147" s="123">
        <f t="shared" si="25"/>
        <v>1427816739</v>
      </c>
    </row>
  </sheetData>
  <sheetProtection/>
  <mergeCells count="42">
    <mergeCell ref="J48:Q48"/>
    <mergeCell ref="Q49:Q50"/>
    <mergeCell ref="K41:P41"/>
    <mergeCell ref="B114:G115"/>
    <mergeCell ref="I113:R113"/>
    <mergeCell ref="H114:J114"/>
    <mergeCell ref="K114:Q114"/>
    <mergeCell ref="R114:R115"/>
    <mergeCell ref="H49:J49"/>
    <mergeCell ref="B5:G5"/>
    <mergeCell ref="B13:G13"/>
    <mergeCell ref="K22:R22"/>
    <mergeCell ref="H5:I5"/>
    <mergeCell ref="Q12:R12"/>
    <mergeCell ref="B23:G24"/>
    <mergeCell ref="Q41:Q42"/>
    <mergeCell ref="H32:J32"/>
    <mergeCell ref="R23:R24"/>
    <mergeCell ref="K23:Q23"/>
    <mergeCell ref="H23:J23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B57:G58"/>
    <mergeCell ref="H77:J7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94</v>
      </c>
      <c r="J1" s="211" t="s">
        <v>0</v>
      </c>
      <c r="K1" s="212"/>
      <c r="L1" s="212"/>
      <c r="M1" s="212"/>
      <c r="N1" s="212"/>
      <c r="O1" s="213"/>
      <c r="P1" s="214">
        <v>39730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95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35542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34377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69919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平成１９年（２００７年）９月末日現在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2741</v>
      </c>
      <c r="I14" s="32">
        <f>I15+I16</f>
        <v>955</v>
      </c>
      <c r="J14" s="33">
        <f>SUM(H14:I14)</f>
        <v>3696</v>
      </c>
      <c r="K14" s="34">
        <f aca="true" t="shared" si="0" ref="K14:P14">K15+K16</f>
        <v>0</v>
      </c>
      <c r="L14" s="35">
        <f t="shared" si="0"/>
        <v>2562</v>
      </c>
      <c r="M14" s="35">
        <f t="shared" si="0"/>
        <v>1804</v>
      </c>
      <c r="N14" s="35">
        <f t="shared" si="0"/>
        <v>1576</v>
      </c>
      <c r="O14" s="35">
        <f t="shared" si="0"/>
        <v>1487</v>
      </c>
      <c r="P14" s="36">
        <f t="shared" si="0"/>
        <v>1877</v>
      </c>
      <c r="Q14" s="37">
        <f>SUM(K14:P14)</f>
        <v>9306</v>
      </c>
      <c r="R14" s="38">
        <f>SUM(J14,Q14)</f>
        <v>13002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447</v>
      </c>
      <c r="I15" s="42">
        <v>211</v>
      </c>
      <c r="J15" s="43">
        <f>SUM(H15:I15)</f>
        <v>658</v>
      </c>
      <c r="K15" s="44">
        <v>0</v>
      </c>
      <c r="L15" s="45">
        <v>372</v>
      </c>
      <c r="M15" s="45">
        <v>282</v>
      </c>
      <c r="N15" s="45">
        <v>217</v>
      </c>
      <c r="O15" s="45">
        <v>201</v>
      </c>
      <c r="P15" s="42">
        <v>271</v>
      </c>
      <c r="Q15" s="43">
        <f>SUM(K15:P15)</f>
        <v>1343</v>
      </c>
      <c r="R15" s="46">
        <f>SUM(J15,Q15)</f>
        <v>2001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2294</v>
      </c>
      <c r="I16" s="50">
        <v>744</v>
      </c>
      <c r="J16" s="51">
        <f>SUM(H16:I16)</f>
        <v>3038</v>
      </c>
      <c r="K16" s="52">
        <v>0</v>
      </c>
      <c r="L16" s="53">
        <v>2190</v>
      </c>
      <c r="M16" s="53">
        <v>1522</v>
      </c>
      <c r="N16" s="53">
        <v>1359</v>
      </c>
      <c r="O16" s="53">
        <v>1286</v>
      </c>
      <c r="P16" s="50">
        <v>1606</v>
      </c>
      <c r="Q16" s="51">
        <f>SUM(K16:P16)</f>
        <v>7963</v>
      </c>
      <c r="R16" s="54">
        <f>SUM(J16,Q16)</f>
        <v>11001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73</v>
      </c>
      <c r="I17" s="32">
        <v>51</v>
      </c>
      <c r="J17" s="33">
        <f>SUM(H17:I17)</f>
        <v>124</v>
      </c>
      <c r="K17" s="34">
        <v>0</v>
      </c>
      <c r="L17" s="35">
        <v>76</v>
      </c>
      <c r="M17" s="35">
        <v>86</v>
      </c>
      <c r="N17" s="35">
        <v>50</v>
      </c>
      <c r="O17" s="35">
        <v>51</v>
      </c>
      <c r="P17" s="36">
        <v>63</v>
      </c>
      <c r="Q17" s="57">
        <f>SUM(K17:P17)</f>
        <v>326</v>
      </c>
      <c r="R17" s="58">
        <f>SUM(J17,Q17)</f>
        <v>450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2814</v>
      </c>
      <c r="I18" s="60">
        <f>I14+I17</f>
        <v>1006</v>
      </c>
      <c r="J18" s="61">
        <f>SUM(H18:I18)</f>
        <v>3820</v>
      </c>
      <c r="K18" s="62">
        <f aca="true" t="shared" si="1" ref="K18:P18">K14+K17</f>
        <v>0</v>
      </c>
      <c r="L18" s="63">
        <f t="shared" si="1"/>
        <v>2638</v>
      </c>
      <c r="M18" s="63">
        <f t="shared" si="1"/>
        <v>1890</v>
      </c>
      <c r="N18" s="63">
        <f t="shared" si="1"/>
        <v>1626</v>
      </c>
      <c r="O18" s="63">
        <f t="shared" si="1"/>
        <v>1538</v>
      </c>
      <c r="P18" s="60">
        <f t="shared" si="1"/>
        <v>1940</v>
      </c>
      <c r="Q18" s="61">
        <f>SUM(K18:P18)</f>
        <v>9632</v>
      </c>
      <c r="R18" s="64">
        <f>SUM(J18,Q18)</f>
        <v>13452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96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1557</v>
      </c>
      <c r="I25" s="73">
        <v>585</v>
      </c>
      <c r="J25" s="74">
        <f>SUM(H25:I25)</f>
        <v>2142</v>
      </c>
      <c r="K25" s="75">
        <v>6</v>
      </c>
      <c r="L25" s="76">
        <v>1695</v>
      </c>
      <c r="M25" s="76">
        <v>1138</v>
      </c>
      <c r="N25" s="76">
        <v>728</v>
      </c>
      <c r="O25" s="76">
        <v>458</v>
      </c>
      <c r="P25" s="77">
        <v>288</v>
      </c>
      <c r="Q25" s="78">
        <f>SUM(K25:P25)</f>
        <v>4313</v>
      </c>
      <c r="R25" s="79">
        <f>SUM(J25,Q25)</f>
        <v>6455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28</v>
      </c>
      <c r="I26" s="82">
        <v>24</v>
      </c>
      <c r="J26" s="83">
        <f>SUM(H26:I26)</f>
        <v>52</v>
      </c>
      <c r="K26" s="84">
        <v>0</v>
      </c>
      <c r="L26" s="85">
        <v>56</v>
      </c>
      <c r="M26" s="85">
        <v>59</v>
      </c>
      <c r="N26" s="85">
        <v>31</v>
      </c>
      <c r="O26" s="85">
        <v>20</v>
      </c>
      <c r="P26" s="86">
        <v>18</v>
      </c>
      <c r="Q26" s="87">
        <f>SUM(K26:P26)</f>
        <v>184</v>
      </c>
      <c r="R26" s="88">
        <f>SUM(J26,Q26)</f>
        <v>236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1585</v>
      </c>
      <c r="I27" s="60">
        <f t="shared" si="2"/>
        <v>609</v>
      </c>
      <c r="J27" s="61">
        <f t="shared" si="2"/>
        <v>2194</v>
      </c>
      <c r="K27" s="62">
        <f t="shared" si="2"/>
        <v>6</v>
      </c>
      <c r="L27" s="63">
        <f t="shared" si="2"/>
        <v>1751</v>
      </c>
      <c r="M27" s="63">
        <f t="shared" si="2"/>
        <v>1197</v>
      </c>
      <c r="N27" s="63">
        <f t="shared" si="2"/>
        <v>759</v>
      </c>
      <c r="O27" s="63">
        <f t="shared" si="2"/>
        <v>478</v>
      </c>
      <c r="P27" s="60">
        <f t="shared" si="2"/>
        <v>306</v>
      </c>
      <c r="Q27" s="61">
        <f>SUM(K27:P27)</f>
        <v>4497</v>
      </c>
      <c r="R27" s="64">
        <f>SUM(J27,Q27)</f>
        <v>6691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平成１９年（２００７年）９月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</v>
      </c>
      <c r="I34" s="73">
        <v>0</v>
      </c>
      <c r="J34" s="74">
        <f>SUM(H34:I34)</f>
        <v>1</v>
      </c>
      <c r="K34" s="75">
        <v>0</v>
      </c>
      <c r="L34" s="76">
        <v>191</v>
      </c>
      <c r="M34" s="76">
        <v>199</v>
      </c>
      <c r="N34" s="76">
        <v>170</v>
      </c>
      <c r="O34" s="76">
        <v>83</v>
      </c>
      <c r="P34" s="77">
        <v>32</v>
      </c>
      <c r="Q34" s="93">
        <f>SUM(K34:P34)</f>
        <v>675</v>
      </c>
      <c r="R34" s="94">
        <f>SUM(J34,Q34)</f>
        <v>676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1</v>
      </c>
      <c r="M35" s="85">
        <v>0</v>
      </c>
      <c r="N35" s="85">
        <v>0</v>
      </c>
      <c r="O35" s="85">
        <v>1</v>
      </c>
      <c r="P35" s="86">
        <v>1</v>
      </c>
      <c r="Q35" s="95">
        <f>SUM(K35:P35)</f>
        <v>3</v>
      </c>
      <c r="R35" s="96">
        <f>SUM(J35,Q35)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</v>
      </c>
      <c r="I36" s="60">
        <f>I34+I35</f>
        <v>0</v>
      </c>
      <c r="J36" s="61">
        <f>SUM(H36:I36)</f>
        <v>1</v>
      </c>
      <c r="K36" s="62">
        <f aca="true" t="shared" si="3" ref="K36:P36">K34+K35</f>
        <v>0</v>
      </c>
      <c r="L36" s="63">
        <f t="shared" si="3"/>
        <v>192</v>
      </c>
      <c r="M36" s="63">
        <f t="shared" si="3"/>
        <v>199</v>
      </c>
      <c r="N36" s="63">
        <f t="shared" si="3"/>
        <v>170</v>
      </c>
      <c r="O36" s="63">
        <f t="shared" si="3"/>
        <v>84</v>
      </c>
      <c r="P36" s="60">
        <f t="shared" si="3"/>
        <v>33</v>
      </c>
      <c r="Q36" s="90">
        <f>SUM(K36:P36)</f>
        <v>678</v>
      </c>
      <c r="R36" s="91">
        <f>SUM(J36,Q36)</f>
        <v>679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平成１９年（２００７年）９月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35</v>
      </c>
      <c r="L43" s="76">
        <v>45</v>
      </c>
      <c r="M43" s="76">
        <v>130</v>
      </c>
      <c r="N43" s="76">
        <v>215</v>
      </c>
      <c r="O43" s="77">
        <v>212</v>
      </c>
      <c r="P43" s="93">
        <f>SUM(K43:O43)</f>
        <v>637</v>
      </c>
      <c r="Q43" s="94">
        <f>SUM(J43,P43)</f>
        <v>637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0</v>
      </c>
      <c r="M44" s="85">
        <v>0</v>
      </c>
      <c r="N44" s="85">
        <v>6</v>
      </c>
      <c r="O44" s="86">
        <v>3</v>
      </c>
      <c r="P44" s="95">
        <f>SUM(K44:O44)</f>
        <v>9</v>
      </c>
      <c r="Q44" s="96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35</v>
      </c>
      <c r="L45" s="63">
        <f>L43+L44</f>
        <v>45</v>
      </c>
      <c r="M45" s="63">
        <f>M43+M44</f>
        <v>130</v>
      </c>
      <c r="N45" s="63">
        <f>N43+N44</f>
        <v>221</v>
      </c>
      <c r="O45" s="60">
        <f>O43+O44</f>
        <v>215</v>
      </c>
      <c r="P45" s="90">
        <f>SUM(K45:O45)</f>
        <v>646</v>
      </c>
      <c r="Q45" s="91">
        <f>SUM(J45,P45)</f>
        <v>646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平成１９年（２００７年）９月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46</v>
      </c>
      <c r="L51" s="76">
        <v>57</v>
      </c>
      <c r="M51" s="76">
        <v>112</v>
      </c>
      <c r="N51" s="76">
        <v>114</v>
      </c>
      <c r="O51" s="77">
        <v>74</v>
      </c>
      <c r="P51" s="93">
        <f>SUM(K51:O51)</f>
        <v>403</v>
      </c>
      <c r="Q51" s="94">
        <f>SUM(J51,P51)</f>
        <v>403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1</v>
      </c>
      <c r="L52" s="85">
        <v>0</v>
      </c>
      <c r="M52" s="85">
        <v>3</v>
      </c>
      <c r="N52" s="85">
        <v>3</v>
      </c>
      <c r="O52" s="86">
        <v>1</v>
      </c>
      <c r="P52" s="95">
        <f>SUM(K52:O52)</f>
        <v>8</v>
      </c>
      <c r="Q52" s="96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47</v>
      </c>
      <c r="L53" s="63">
        <f>L51+L52</f>
        <v>57</v>
      </c>
      <c r="M53" s="63">
        <f>M51+M52</f>
        <v>115</v>
      </c>
      <c r="N53" s="63">
        <f>N51+N52</f>
        <v>117</v>
      </c>
      <c r="O53" s="60">
        <f>O51+O52</f>
        <v>75</v>
      </c>
      <c r="P53" s="90">
        <f>SUM(K53:O53)</f>
        <v>411</v>
      </c>
      <c r="Q53" s="91">
        <f>SUM(J53,P53)</f>
        <v>411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平成１９年（２００７年）９月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12</v>
      </c>
      <c r="L59" s="76">
        <v>33</v>
      </c>
      <c r="M59" s="76">
        <v>130</v>
      </c>
      <c r="N59" s="76">
        <v>277</v>
      </c>
      <c r="O59" s="77">
        <v>618</v>
      </c>
      <c r="P59" s="93">
        <f>SUM(K59:O59)</f>
        <v>1070</v>
      </c>
      <c r="Q59" s="94">
        <f>SUM(J59,P59)</f>
        <v>1070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2</v>
      </c>
      <c r="N60" s="85">
        <v>2</v>
      </c>
      <c r="O60" s="86">
        <v>13</v>
      </c>
      <c r="P60" s="95">
        <f>SUM(K60:O60)</f>
        <v>17</v>
      </c>
      <c r="Q60" s="96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12</v>
      </c>
      <c r="L61" s="63">
        <f>L59+L60</f>
        <v>33</v>
      </c>
      <c r="M61" s="63">
        <f>M59+M60</f>
        <v>132</v>
      </c>
      <c r="N61" s="63">
        <f>N59+N60</f>
        <v>279</v>
      </c>
      <c r="O61" s="60">
        <f>O59+O60</f>
        <v>631</v>
      </c>
      <c r="P61" s="90">
        <f>SUM(K61:O61)</f>
        <v>1087</v>
      </c>
      <c r="Q61" s="91">
        <f>SUM(J61,P61)</f>
        <v>1087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平成１９年（２００７年）９月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3561</v>
      </c>
      <c r="I79" s="117">
        <f t="shared" si="4"/>
        <v>1447</v>
      </c>
      <c r="J79" s="118">
        <f t="shared" si="4"/>
        <v>5008</v>
      </c>
      <c r="K79" s="119">
        <f t="shared" si="4"/>
        <v>1</v>
      </c>
      <c r="L79" s="120">
        <f t="shared" si="4"/>
        <v>4523</v>
      </c>
      <c r="M79" s="120">
        <f t="shared" si="4"/>
        <v>3469</v>
      </c>
      <c r="N79" s="120">
        <f t="shared" si="4"/>
        <v>2398</v>
      </c>
      <c r="O79" s="120">
        <f t="shared" si="4"/>
        <v>1618</v>
      </c>
      <c r="P79" s="121">
        <f t="shared" si="4"/>
        <v>1234</v>
      </c>
      <c r="Q79" s="122">
        <f t="shared" si="4"/>
        <v>13243</v>
      </c>
      <c r="R79" s="123">
        <f t="shared" si="4"/>
        <v>18251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1071</v>
      </c>
      <c r="I80" s="117">
        <f t="shared" si="5"/>
        <v>365</v>
      </c>
      <c r="J80" s="118">
        <f t="shared" si="5"/>
        <v>1436</v>
      </c>
      <c r="K80" s="119">
        <f t="shared" si="5"/>
        <v>1</v>
      </c>
      <c r="L80" s="120">
        <f t="shared" si="5"/>
        <v>1126</v>
      </c>
      <c r="M80" s="120">
        <f t="shared" si="5"/>
        <v>738</v>
      </c>
      <c r="N80" s="120">
        <f t="shared" si="5"/>
        <v>471</v>
      </c>
      <c r="O80" s="120">
        <f t="shared" si="5"/>
        <v>335</v>
      </c>
      <c r="P80" s="121">
        <f t="shared" si="5"/>
        <v>352</v>
      </c>
      <c r="Q80" s="122">
        <f t="shared" si="5"/>
        <v>3023</v>
      </c>
      <c r="R80" s="123">
        <f aca="true" t="shared" si="6" ref="R80:R85">SUM(J80,Q80)</f>
        <v>4459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1033</v>
      </c>
      <c r="I81" s="129">
        <v>340</v>
      </c>
      <c r="J81" s="130">
        <f>SUM(H81:I81)</f>
        <v>1373</v>
      </c>
      <c r="K81" s="131">
        <v>1</v>
      </c>
      <c r="L81" s="132">
        <v>917</v>
      </c>
      <c r="M81" s="132">
        <v>543</v>
      </c>
      <c r="N81" s="132">
        <v>296</v>
      </c>
      <c r="O81" s="132">
        <v>215</v>
      </c>
      <c r="P81" s="129">
        <v>163</v>
      </c>
      <c r="Q81" s="130">
        <f>SUM(K81:P81)</f>
        <v>2135</v>
      </c>
      <c r="R81" s="133">
        <f t="shared" si="6"/>
        <v>3508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1</v>
      </c>
      <c r="M82" s="141">
        <v>1</v>
      </c>
      <c r="N82" s="141">
        <v>4</v>
      </c>
      <c r="O82" s="141">
        <v>6</v>
      </c>
      <c r="P82" s="138">
        <v>31</v>
      </c>
      <c r="Q82" s="139">
        <f>SUM(K82:P82)</f>
        <v>43</v>
      </c>
      <c r="R82" s="142">
        <f t="shared" si="6"/>
        <v>43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19</v>
      </c>
      <c r="I83" s="138">
        <v>6</v>
      </c>
      <c r="J83" s="139">
        <f>SUM(H83:I83)</f>
        <v>25</v>
      </c>
      <c r="K83" s="140">
        <v>0</v>
      </c>
      <c r="L83" s="141">
        <v>119</v>
      </c>
      <c r="M83" s="141">
        <v>105</v>
      </c>
      <c r="N83" s="141">
        <v>78</v>
      </c>
      <c r="O83" s="141">
        <v>60</v>
      </c>
      <c r="P83" s="138">
        <v>74</v>
      </c>
      <c r="Q83" s="139">
        <f>SUM(K83:P83)</f>
        <v>436</v>
      </c>
      <c r="R83" s="142">
        <f t="shared" si="6"/>
        <v>461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6</v>
      </c>
      <c r="I84" s="138">
        <v>11</v>
      </c>
      <c r="J84" s="139">
        <f>SUM(H84:I84)</f>
        <v>17</v>
      </c>
      <c r="K84" s="140">
        <v>0</v>
      </c>
      <c r="L84" s="141">
        <v>35</v>
      </c>
      <c r="M84" s="141">
        <v>43</v>
      </c>
      <c r="N84" s="141">
        <v>46</v>
      </c>
      <c r="O84" s="141">
        <v>26</v>
      </c>
      <c r="P84" s="138">
        <v>45</v>
      </c>
      <c r="Q84" s="139">
        <f>SUM(K84:P84)</f>
        <v>195</v>
      </c>
      <c r="R84" s="142">
        <f t="shared" si="6"/>
        <v>212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13</v>
      </c>
      <c r="I85" s="146">
        <v>8</v>
      </c>
      <c r="J85" s="147">
        <f>SUM(H85:I85)</f>
        <v>21</v>
      </c>
      <c r="K85" s="148">
        <v>0</v>
      </c>
      <c r="L85" s="149">
        <v>54</v>
      </c>
      <c r="M85" s="149">
        <v>46</v>
      </c>
      <c r="N85" s="149">
        <v>47</v>
      </c>
      <c r="O85" s="149">
        <v>28</v>
      </c>
      <c r="P85" s="146">
        <v>39</v>
      </c>
      <c r="Q85" s="147">
        <f>SUM(K85:P85)</f>
        <v>214</v>
      </c>
      <c r="R85" s="150">
        <f t="shared" si="6"/>
        <v>235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608</v>
      </c>
      <c r="I86" s="117">
        <f t="shared" si="7"/>
        <v>295</v>
      </c>
      <c r="J86" s="118">
        <f t="shared" si="7"/>
        <v>903</v>
      </c>
      <c r="K86" s="119">
        <f t="shared" si="7"/>
        <v>0</v>
      </c>
      <c r="L86" s="120">
        <f t="shared" si="7"/>
        <v>1152</v>
      </c>
      <c r="M86" s="120">
        <f t="shared" si="7"/>
        <v>851</v>
      </c>
      <c r="N86" s="120">
        <f t="shared" si="7"/>
        <v>533</v>
      </c>
      <c r="O86" s="120">
        <f t="shared" si="7"/>
        <v>352</v>
      </c>
      <c r="P86" s="121">
        <f t="shared" si="7"/>
        <v>190</v>
      </c>
      <c r="Q86" s="122">
        <f t="shared" si="7"/>
        <v>3078</v>
      </c>
      <c r="R86" s="123">
        <f t="shared" si="7"/>
        <v>3981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360</v>
      </c>
      <c r="I87" s="129">
        <v>156</v>
      </c>
      <c r="J87" s="151">
        <f>SUM(H87:I87)</f>
        <v>516</v>
      </c>
      <c r="K87" s="131">
        <v>0</v>
      </c>
      <c r="L87" s="132">
        <v>601</v>
      </c>
      <c r="M87" s="132">
        <v>436</v>
      </c>
      <c r="N87" s="132">
        <v>251</v>
      </c>
      <c r="O87" s="132">
        <v>170</v>
      </c>
      <c r="P87" s="129">
        <v>86</v>
      </c>
      <c r="Q87" s="130">
        <f>SUM(K87:P87)</f>
        <v>1544</v>
      </c>
      <c r="R87" s="133">
        <f>SUM(J87,Q87)</f>
        <v>2060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248</v>
      </c>
      <c r="I88" s="146">
        <v>139</v>
      </c>
      <c r="J88" s="152">
        <f>SUM(H88:I88)</f>
        <v>387</v>
      </c>
      <c r="K88" s="148">
        <v>0</v>
      </c>
      <c r="L88" s="149">
        <v>551</v>
      </c>
      <c r="M88" s="149">
        <v>415</v>
      </c>
      <c r="N88" s="149">
        <v>282</v>
      </c>
      <c r="O88" s="149">
        <v>182</v>
      </c>
      <c r="P88" s="146">
        <v>104</v>
      </c>
      <c r="Q88" s="147">
        <f>SUM(K88:P88)</f>
        <v>1534</v>
      </c>
      <c r="R88" s="150">
        <f>SUM(J88,Q88)</f>
        <v>1921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3</v>
      </c>
      <c r="I89" s="117">
        <f t="shared" si="8"/>
        <v>6</v>
      </c>
      <c r="J89" s="118">
        <f t="shared" si="8"/>
        <v>9</v>
      </c>
      <c r="K89" s="119">
        <f t="shared" si="8"/>
        <v>0</v>
      </c>
      <c r="L89" s="120">
        <f t="shared" si="8"/>
        <v>79</v>
      </c>
      <c r="M89" s="120">
        <f t="shared" si="8"/>
        <v>111</v>
      </c>
      <c r="N89" s="120">
        <f t="shared" si="8"/>
        <v>145</v>
      </c>
      <c r="O89" s="120">
        <f t="shared" si="8"/>
        <v>103</v>
      </c>
      <c r="P89" s="121">
        <f t="shared" si="8"/>
        <v>95</v>
      </c>
      <c r="Q89" s="122">
        <f t="shared" si="8"/>
        <v>533</v>
      </c>
      <c r="R89" s="123">
        <f t="shared" si="8"/>
        <v>542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3</v>
      </c>
      <c r="I90" s="129">
        <v>4</v>
      </c>
      <c r="J90" s="151">
        <f>SUM(H90:I90)</f>
        <v>7</v>
      </c>
      <c r="K90" s="131">
        <v>0</v>
      </c>
      <c r="L90" s="132">
        <v>40</v>
      </c>
      <c r="M90" s="132">
        <v>69</v>
      </c>
      <c r="N90" s="132">
        <v>83</v>
      </c>
      <c r="O90" s="132">
        <v>55</v>
      </c>
      <c r="P90" s="129">
        <v>44</v>
      </c>
      <c r="Q90" s="130">
        <f>SUM(K90:P90)</f>
        <v>291</v>
      </c>
      <c r="R90" s="133">
        <f>SUM(J90,Q90)</f>
        <v>298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0</v>
      </c>
      <c r="I91" s="138">
        <v>2</v>
      </c>
      <c r="J91" s="153">
        <f>SUM(H91:I91)</f>
        <v>2</v>
      </c>
      <c r="K91" s="140">
        <v>0</v>
      </c>
      <c r="L91" s="141">
        <v>33</v>
      </c>
      <c r="M91" s="141">
        <v>39</v>
      </c>
      <c r="N91" s="141">
        <v>58</v>
      </c>
      <c r="O91" s="141">
        <v>44</v>
      </c>
      <c r="P91" s="138">
        <v>44</v>
      </c>
      <c r="Q91" s="139">
        <f>SUM(K91:P91)</f>
        <v>218</v>
      </c>
      <c r="R91" s="142">
        <f>SUM(J91,Q91)</f>
        <v>220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6</v>
      </c>
      <c r="M92" s="149">
        <v>3</v>
      </c>
      <c r="N92" s="149">
        <v>4</v>
      </c>
      <c r="O92" s="149">
        <v>4</v>
      </c>
      <c r="P92" s="146">
        <v>7</v>
      </c>
      <c r="Q92" s="147">
        <f>SUM(K92:P92)</f>
        <v>24</v>
      </c>
      <c r="R92" s="150">
        <f>SUM(J92,Q92)</f>
        <v>24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290</v>
      </c>
      <c r="I93" s="117">
        <f t="shared" si="9"/>
        <v>173</v>
      </c>
      <c r="J93" s="118">
        <f t="shared" si="9"/>
        <v>463</v>
      </c>
      <c r="K93" s="119">
        <f t="shared" si="9"/>
        <v>-5</v>
      </c>
      <c r="L93" s="120">
        <f t="shared" si="9"/>
        <v>421</v>
      </c>
      <c r="M93" s="120">
        <f t="shared" si="9"/>
        <v>589</v>
      </c>
      <c r="N93" s="120">
        <f t="shared" si="9"/>
        <v>499</v>
      </c>
      <c r="O93" s="120">
        <f t="shared" si="9"/>
        <v>354</v>
      </c>
      <c r="P93" s="121">
        <f t="shared" si="9"/>
        <v>292</v>
      </c>
      <c r="Q93" s="122">
        <f t="shared" si="9"/>
        <v>2150</v>
      </c>
      <c r="R93" s="123">
        <f t="shared" si="9"/>
        <v>2613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242</v>
      </c>
      <c r="I94" s="129">
        <v>149</v>
      </c>
      <c r="J94" s="151">
        <f>SUM(H94:I94)</f>
        <v>391</v>
      </c>
      <c r="K94" s="131">
        <v>-6</v>
      </c>
      <c r="L94" s="132">
        <v>362</v>
      </c>
      <c r="M94" s="132">
        <v>560</v>
      </c>
      <c r="N94" s="132">
        <v>461</v>
      </c>
      <c r="O94" s="132">
        <v>335</v>
      </c>
      <c r="P94" s="129">
        <v>284</v>
      </c>
      <c r="Q94" s="130">
        <f>SUM(K94:P94)</f>
        <v>1996</v>
      </c>
      <c r="R94" s="133">
        <f>SUM(J94,Q94)</f>
        <v>2387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23</v>
      </c>
      <c r="I95" s="138">
        <v>13</v>
      </c>
      <c r="J95" s="153">
        <f>SUM(H95:I95)</f>
        <v>36</v>
      </c>
      <c r="K95" s="140">
        <v>0</v>
      </c>
      <c r="L95" s="141">
        <v>33</v>
      </c>
      <c r="M95" s="141">
        <v>13</v>
      </c>
      <c r="N95" s="141">
        <v>20</v>
      </c>
      <c r="O95" s="141">
        <v>12</v>
      </c>
      <c r="P95" s="138">
        <v>5</v>
      </c>
      <c r="Q95" s="139">
        <f>SUM(K95:P95)</f>
        <v>83</v>
      </c>
      <c r="R95" s="142">
        <f>SUM(J95,Q95)</f>
        <v>119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25</v>
      </c>
      <c r="I96" s="146">
        <v>11</v>
      </c>
      <c r="J96" s="152">
        <f>SUM(H96:I96)</f>
        <v>36</v>
      </c>
      <c r="K96" s="148">
        <v>1</v>
      </c>
      <c r="L96" s="149">
        <v>26</v>
      </c>
      <c r="M96" s="149">
        <v>16</v>
      </c>
      <c r="N96" s="149">
        <v>18</v>
      </c>
      <c r="O96" s="149">
        <v>7</v>
      </c>
      <c r="P96" s="146">
        <v>3</v>
      </c>
      <c r="Q96" s="147">
        <f>SUM(K96:P96)</f>
        <v>71</v>
      </c>
      <c r="R96" s="150">
        <f>SUM(J96,Q96)</f>
        <v>107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40</v>
      </c>
      <c r="I97" s="117">
        <v>21</v>
      </c>
      <c r="J97" s="118">
        <f>SUM(H97:I97)</f>
        <v>61</v>
      </c>
      <c r="K97" s="119">
        <v>0</v>
      </c>
      <c r="L97" s="120">
        <v>80</v>
      </c>
      <c r="M97" s="120">
        <v>39</v>
      </c>
      <c r="N97" s="120">
        <v>33</v>
      </c>
      <c r="O97" s="120">
        <v>19</v>
      </c>
      <c r="P97" s="121">
        <v>5</v>
      </c>
      <c r="Q97" s="122">
        <f>SUM(K97:P97)</f>
        <v>176</v>
      </c>
      <c r="R97" s="123">
        <f>SUM(J97,Q97)</f>
        <v>237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1549</v>
      </c>
      <c r="I98" s="117">
        <v>587</v>
      </c>
      <c r="J98" s="118">
        <f>SUM(H98:I98)</f>
        <v>2136</v>
      </c>
      <c r="K98" s="119">
        <v>5</v>
      </c>
      <c r="L98" s="120">
        <v>1665</v>
      </c>
      <c r="M98" s="120">
        <v>1141</v>
      </c>
      <c r="N98" s="120">
        <v>717</v>
      </c>
      <c r="O98" s="120">
        <v>455</v>
      </c>
      <c r="P98" s="121">
        <v>300</v>
      </c>
      <c r="Q98" s="122">
        <f>SUM(K98:P98)</f>
        <v>4283</v>
      </c>
      <c r="R98" s="123">
        <f>SUM(J98,Q98)</f>
        <v>6419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1</v>
      </c>
      <c r="I99" s="117">
        <f t="shared" si="10"/>
        <v>0</v>
      </c>
      <c r="J99" s="118">
        <f t="shared" si="10"/>
        <v>1</v>
      </c>
      <c r="K99" s="119">
        <f t="shared" si="10"/>
        <v>0</v>
      </c>
      <c r="L99" s="120">
        <f t="shared" si="10"/>
        <v>192</v>
      </c>
      <c r="M99" s="120">
        <f t="shared" si="10"/>
        <v>200</v>
      </c>
      <c r="N99" s="120">
        <f t="shared" si="10"/>
        <v>171</v>
      </c>
      <c r="O99" s="120">
        <f t="shared" si="10"/>
        <v>84</v>
      </c>
      <c r="P99" s="121">
        <f t="shared" si="10"/>
        <v>34</v>
      </c>
      <c r="Q99" s="122">
        <f t="shared" si="10"/>
        <v>681</v>
      </c>
      <c r="R99" s="123">
        <f t="shared" si="10"/>
        <v>682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27</v>
      </c>
      <c r="M100" s="132">
        <v>14</v>
      </c>
      <c r="N100" s="132">
        <v>13</v>
      </c>
      <c r="O100" s="132">
        <v>3</v>
      </c>
      <c r="P100" s="129">
        <v>1</v>
      </c>
      <c r="Q100" s="130">
        <f aca="true" t="shared" si="11" ref="Q100:Q105">SUM(K100:P100)</f>
        <v>58</v>
      </c>
      <c r="R100" s="133">
        <f aca="true" t="shared" si="12" ref="R100:R105">SUM(J100,Q100)</f>
        <v>58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1</v>
      </c>
      <c r="I101" s="138">
        <v>0</v>
      </c>
      <c r="J101" s="153">
        <f>SUM(H101:I101)</f>
        <v>1</v>
      </c>
      <c r="K101" s="140">
        <v>0</v>
      </c>
      <c r="L101" s="141">
        <v>16</v>
      </c>
      <c r="M101" s="141">
        <v>16</v>
      </c>
      <c r="N101" s="141">
        <v>11</v>
      </c>
      <c r="O101" s="141">
        <v>7</v>
      </c>
      <c r="P101" s="138">
        <v>6</v>
      </c>
      <c r="Q101" s="139">
        <f t="shared" si="11"/>
        <v>56</v>
      </c>
      <c r="R101" s="142">
        <f t="shared" si="12"/>
        <v>57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3</v>
      </c>
      <c r="M102" s="141">
        <v>4</v>
      </c>
      <c r="N102" s="141">
        <v>4</v>
      </c>
      <c r="O102" s="141">
        <v>1</v>
      </c>
      <c r="P102" s="138">
        <v>1</v>
      </c>
      <c r="Q102" s="139">
        <f t="shared" si="11"/>
        <v>13</v>
      </c>
      <c r="R102" s="142">
        <f t="shared" si="12"/>
        <v>13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146</v>
      </c>
      <c r="M103" s="141">
        <v>166</v>
      </c>
      <c r="N103" s="141">
        <v>143</v>
      </c>
      <c r="O103" s="141">
        <v>73</v>
      </c>
      <c r="P103" s="138">
        <v>26</v>
      </c>
      <c r="Q103" s="139">
        <f t="shared" si="11"/>
        <v>554</v>
      </c>
      <c r="R103" s="142">
        <f t="shared" si="12"/>
        <v>554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94</v>
      </c>
      <c r="M106" s="120">
        <f t="shared" si="13"/>
        <v>137</v>
      </c>
      <c r="N106" s="120">
        <f t="shared" si="13"/>
        <v>380</v>
      </c>
      <c r="O106" s="120">
        <f t="shared" si="13"/>
        <v>622</v>
      </c>
      <c r="P106" s="121">
        <f t="shared" si="13"/>
        <v>935</v>
      </c>
      <c r="Q106" s="122">
        <f t="shared" si="13"/>
        <v>2168</v>
      </c>
      <c r="R106" s="123">
        <f t="shared" si="13"/>
        <v>2168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35</v>
      </c>
      <c r="M107" s="132">
        <v>45</v>
      </c>
      <c r="N107" s="132">
        <v>132</v>
      </c>
      <c r="O107" s="132">
        <v>222</v>
      </c>
      <c r="P107" s="129">
        <v>216</v>
      </c>
      <c r="Q107" s="130">
        <f>SUM(K107:P107)</f>
        <v>650</v>
      </c>
      <c r="R107" s="133">
        <f>SUM(J107,Q107)</f>
        <v>650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47</v>
      </c>
      <c r="M108" s="141">
        <v>59</v>
      </c>
      <c r="N108" s="141">
        <v>115</v>
      </c>
      <c r="O108" s="141">
        <v>117</v>
      </c>
      <c r="P108" s="138">
        <v>75</v>
      </c>
      <c r="Q108" s="139">
        <v>413</v>
      </c>
      <c r="R108" s="142">
        <f>SUM(J108,Q108)</f>
        <v>413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12</v>
      </c>
      <c r="M109" s="149">
        <v>33</v>
      </c>
      <c r="N109" s="149">
        <v>133</v>
      </c>
      <c r="O109" s="149">
        <v>283</v>
      </c>
      <c r="P109" s="146">
        <v>644</v>
      </c>
      <c r="Q109" s="147">
        <f>SUM(K109:P109)</f>
        <v>1105</v>
      </c>
      <c r="R109" s="150">
        <f>SUM(J109,Q109)</f>
        <v>1105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3562</v>
      </c>
      <c r="I110" s="117">
        <f t="shared" si="14"/>
        <v>1447</v>
      </c>
      <c r="J110" s="118">
        <f t="shared" si="14"/>
        <v>5009</v>
      </c>
      <c r="K110" s="119">
        <f t="shared" si="14"/>
        <v>1</v>
      </c>
      <c r="L110" s="120">
        <f t="shared" si="14"/>
        <v>4809</v>
      </c>
      <c r="M110" s="120">
        <f t="shared" si="14"/>
        <v>3806</v>
      </c>
      <c r="N110" s="120">
        <f t="shared" si="14"/>
        <v>2949</v>
      </c>
      <c r="O110" s="120">
        <f t="shared" si="14"/>
        <v>2324</v>
      </c>
      <c r="P110" s="121">
        <f t="shared" si="14"/>
        <v>2203</v>
      </c>
      <c r="Q110" s="122">
        <f t="shared" si="14"/>
        <v>16092</v>
      </c>
      <c r="R110" s="123">
        <f t="shared" si="14"/>
        <v>21101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平成１９年（２００７年）９月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43657613</v>
      </c>
      <c r="I116" s="117">
        <f t="shared" si="15"/>
        <v>28534097</v>
      </c>
      <c r="J116" s="118">
        <f t="shared" si="15"/>
        <v>72191710</v>
      </c>
      <c r="K116" s="119">
        <f t="shared" si="15"/>
        <v>231386</v>
      </c>
      <c r="L116" s="120">
        <f t="shared" si="15"/>
        <v>146043115</v>
      </c>
      <c r="M116" s="120">
        <f t="shared" si="15"/>
        <v>128187274</v>
      </c>
      <c r="N116" s="120">
        <f t="shared" si="15"/>
        <v>109031909</v>
      </c>
      <c r="O116" s="120">
        <f t="shared" si="15"/>
        <v>81007052</v>
      </c>
      <c r="P116" s="121">
        <f t="shared" si="15"/>
        <v>60752404</v>
      </c>
      <c r="Q116" s="122">
        <f t="shared" si="15"/>
        <v>525253140</v>
      </c>
      <c r="R116" s="123">
        <f t="shared" si="15"/>
        <v>597444850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17161533</v>
      </c>
      <c r="I117" s="117">
        <f t="shared" si="16"/>
        <v>8231527</v>
      </c>
      <c r="J117" s="118">
        <f t="shared" si="16"/>
        <v>25393060</v>
      </c>
      <c r="K117" s="119">
        <f t="shared" si="16"/>
        <v>10476</v>
      </c>
      <c r="L117" s="120">
        <f t="shared" si="16"/>
        <v>38927296</v>
      </c>
      <c r="M117" s="120">
        <f t="shared" si="16"/>
        <v>32069511</v>
      </c>
      <c r="N117" s="120">
        <f t="shared" si="16"/>
        <v>25580519</v>
      </c>
      <c r="O117" s="120">
        <f t="shared" si="16"/>
        <v>21321648</v>
      </c>
      <c r="P117" s="121">
        <f t="shared" si="16"/>
        <v>21100284</v>
      </c>
      <c r="Q117" s="122">
        <f t="shared" si="16"/>
        <v>139009734</v>
      </c>
      <c r="R117" s="123">
        <f aca="true" t="shared" si="17" ref="R117:R122">SUM(J117,Q117)</f>
        <v>164402794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16557237</v>
      </c>
      <c r="I118" s="129">
        <v>7691788</v>
      </c>
      <c r="J118" s="151">
        <f>SUM(H118:I118)</f>
        <v>24249025</v>
      </c>
      <c r="K118" s="131">
        <v>10476</v>
      </c>
      <c r="L118" s="132">
        <v>34020991</v>
      </c>
      <c r="M118" s="132">
        <v>26678007</v>
      </c>
      <c r="N118" s="132">
        <v>21009437</v>
      </c>
      <c r="O118" s="132">
        <v>17629254</v>
      </c>
      <c r="P118" s="129">
        <v>14447061</v>
      </c>
      <c r="Q118" s="130">
        <f>SUM(K118:P118)</f>
        <v>113795226</v>
      </c>
      <c r="R118" s="133">
        <f t="shared" si="17"/>
        <v>138044251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11250</v>
      </c>
      <c r="M119" s="141">
        <v>45000</v>
      </c>
      <c r="N119" s="141">
        <v>213750</v>
      </c>
      <c r="O119" s="141">
        <v>315000</v>
      </c>
      <c r="P119" s="138">
        <v>1788750</v>
      </c>
      <c r="Q119" s="139">
        <f>SUM(K119:P119)</f>
        <v>2373750</v>
      </c>
      <c r="R119" s="142">
        <f t="shared" si="17"/>
        <v>2373750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374814</v>
      </c>
      <c r="I120" s="138">
        <v>185319</v>
      </c>
      <c r="J120" s="153">
        <f>SUM(H120:I120)</f>
        <v>560133</v>
      </c>
      <c r="K120" s="140">
        <v>0</v>
      </c>
      <c r="L120" s="141">
        <v>3384495</v>
      </c>
      <c r="M120" s="141">
        <v>3810384</v>
      </c>
      <c r="N120" s="141">
        <v>2747502</v>
      </c>
      <c r="O120" s="141">
        <v>2448684</v>
      </c>
      <c r="P120" s="138">
        <v>3340323</v>
      </c>
      <c r="Q120" s="139">
        <f>SUM(K120:P120)</f>
        <v>15731388</v>
      </c>
      <c r="R120" s="142">
        <f t="shared" si="17"/>
        <v>16291521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136062</v>
      </c>
      <c r="I121" s="138">
        <v>289800</v>
      </c>
      <c r="J121" s="153">
        <f>SUM(H121:I121)</f>
        <v>425862</v>
      </c>
      <c r="K121" s="140">
        <v>0</v>
      </c>
      <c r="L121" s="141">
        <v>1055700</v>
      </c>
      <c r="M121" s="141">
        <v>1151640</v>
      </c>
      <c r="N121" s="141">
        <v>1201500</v>
      </c>
      <c r="O121" s="141">
        <v>732060</v>
      </c>
      <c r="P121" s="138">
        <v>1236600</v>
      </c>
      <c r="Q121" s="139">
        <f>SUM(K121:P121)</f>
        <v>5377500</v>
      </c>
      <c r="R121" s="142">
        <f t="shared" si="17"/>
        <v>5803362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93420</v>
      </c>
      <c r="I122" s="146">
        <v>64620</v>
      </c>
      <c r="J122" s="152">
        <f>SUM(H122:I122)</f>
        <v>158040</v>
      </c>
      <c r="K122" s="148">
        <v>0</v>
      </c>
      <c r="L122" s="149">
        <v>454860</v>
      </c>
      <c r="M122" s="149">
        <v>384480</v>
      </c>
      <c r="N122" s="149">
        <v>408330</v>
      </c>
      <c r="O122" s="149">
        <v>196650</v>
      </c>
      <c r="P122" s="146">
        <v>287550</v>
      </c>
      <c r="Q122" s="147">
        <f>SUM(K122:P122)</f>
        <v>1731870</v>
      </c>
      <c r="R122" s="150">
        <f t="shared" si="17"/>
        <v>1889910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13399425</v>
      </c>
      <c r="I123" s="117">
        <f t="shared" si="18"/>
        <v>12506598</v>
      </c>
      <c r="J123" s="118">
        <f t="shared" si="18"/>
        <v>25906023</v>
      </c>
      <c r="K123" s="119">
        <f t="shared" si="18"/>
        <v>0</v>
      </c>
      <c r="L123" s="120">
        <f t="shared" si="18"/>
        <v>69629421</v>
      </c>
      <c r="M123" s="120">
        <f t="shared" si="18"/>
        <v>65540901</v>
      </c>
      <c r="N123" s="120">
        <f t="shared" si="18"/>
        <v>51571412</v>
      </c>
      <c r="O123" s="120">
        <f t="shared" si="18"/>
        <v>37016098</v>
      </c>
      <c r="P123" s="121">
        <f t="shared" si="18"/>
        <v>22024125</v>
      </c>
      <c r="Q123" s="122">
        <f t="shared" si="18"/>
        <v>245781957</v>
      </c>
      <c r="R123" s="123">
        <f t="shared" si="18"/>
        <v>271687980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7412229</v>
      </c>
      <c r="I124" s="129">
        <v>6151554</v>
      </c>
      <c r="J124" s="151">
        <f>SUM(H124:I124)</f>
        <v>13563783</v>
      </c>
      <c r="K124" s="131">
        <v>0</v>
      </c>
      <c r="L124" s="132">
        <v>37129179</v>
      </c>
      <c r="M124" s="132">
        <v>35281117</v>
      </c>
      <c r="N124" s="132">
        <v>25624572</v>
      </c>
      <c r="O124" s="132">
        <v>18329235</v>
      </c>
      <c r="P124" s="129">
        <v>10919385</v>
      </c>
      <c r="Q124" s="130">
        <f>SUM(K124:P124)</f>
        <v>127283488</v>
      </c>
      <c r="R124" s="133">
        <f>SUM(J124,Q124)</f>
        <v>140847271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5987196</v>
      </c>
      <c r="I125" s="146">
        <v>6355044</v>
      </c>
      <c r="J125" s="152">
        <f>SUM(H125:I125)</f>
        <v>12342240</v>
      </c>
      <c r="K125" s="148">
        <v>0</v>
      </c>
      <c r="L125" s="149">
        <v>32500242</v>
      </c>
      <c r="M125" s="149">
        <v>30259784</v>
      </c>
      <c r="N125" s="149">
        <v>25946840</v>
      </c>
      <c r="O125" s="149">
        <v>18686863</v>
      </c>
      <c r="P125" s="146">
        <v>11104740</v>
      </c>
      <c r="Q125" s="147">
        <f>SUM(K125:P125)</f>
        <v>118498469</v>
      </c>
      <c r="R125" s="150">
        <f>SUM(J125,Q125)</f>
        <v>130840709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74610</v>
      </c>
      <c r="I126" s="117">
        <f t="shared" si="19"/>
        <v>282915</v>
      </c>
      <c r="J126" s="118">
        <f t="shared" si="19"/>
        <v>357525</v>
      </c>
      <c r="K126" s="119">
        <f t="shared" si="19"/>
        <v>0</v>
      </c>
      <c r="L126" s="120">
        <f t="shared" si="19"/>
        <v>3779242</v>
      </c>
      <c r="M126" s="120">
        <f t="shared" si="19"/>
        <v>6060616</v>
      </c>
      <c r="N126" s="120">
        <f t="shared" si="19"/>
        <v>9532872</v>
      </c>
      <c r="O126" s="120">
        <f t="shared" si="19"/>
        <v>8332605</v>
      </c>
      <c r="P126" s="121">
        <f t="shared" si="19"/>
        <v>8309394</v>
      </c>
      <c r="Q126" s="122">
        <f t="shared" si="19"/>
        <v>36014729</v>
      </c>
      <c r="R126" s="123">
        <f t="shared" si="19"/>
        <v>36372254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74610</v>
      </c>
      <c r="I127" s="129">
        <v>174654</v>
      </c>
      <c r="J127" s="151">
        <f>SUM(H127:I127)</f>
        <v>249264</v>
      </c>
      <c r="K127" s="131">
        <v>0</v>
      </c>
      <c r="L127" s="132">
        <v>1787767</v>
      </c>
      <c r="M127" s="132">
        <v>3461470</v>
      </c>
      <c r="N127" s="132">
        <v>5031225</v>
      </c>
      <c r="O127" s="132">
        <v>3813957</v>
      </c>
      <c r="P127" s="129">
        <v>3393108</v>
      </c>
      <c r="Q127" s="130">
        <f>SUM(K127:P127)</f>
        <v>17487527</v>
      </c>
      <c r="R127" s="133">
        <f>SUM(J127,Q127)</f>
        <v>17736791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0</v>
      </c>
      <c r="I128" s="138">
        <v>108261</v>
      </c>
      <c r="J128" s="153">
        <f>SUM(H128:I128)</f>
        <v>108261</v>
      </c>
      <c r="K128" s="140">
        <v>0</v>
      </c>
      <c r="L128" s="141">
        <v>1693449</v>
      </c>
      <c r="M128" s="141">
        <v>2481390</v>
      </c>
      <c r="N128" s="141">
        <v>4297059</v>
      </c>
      <c r="O128" s="141">
        <v>4051080</v>
      </c>
      <c r="P128" s="138">
        <v>3982707</v>
      </c>
      <c r="Q128" s="139">
        <f>SUM(K128:P128)</f>
        <v>16505685</v>
      </c>
      <c r="R128" s="142">
        <f>SUM(J128,Q128)</f>
        <v>16613946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298026</v>
      </c>
      <c r="M129" s="149">
        <v>117756</v>
      </c>
      <c r="N129" s="149">
        <v>204588</v>
      </c>
      <c r="O129" s="149">
        <v>467568</v>
      </c>
      <c r="P129" s="146">
        <v>933579</v>
      </c>
      <c r="Q129" s="147">
        <f>SUM(K129:P129)</f>
        <v>2021517</v>
      </c>
      <c r="R129" s="150">
        <f>SUM(J129,Q129)</f>
        <v>2021517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4385905</v>
      </c>
      <c r="I130" s="117">
        <f t="shared" si="20"/>
        <v>2336657</v>
      </c>
      <c r="J130" s="118">
        <f t="shared" si="20"/>
        <v>6722562</v>
      </c>
      <c r="K130" s="119">
        <f t="shared" si="20"/>
        <v>171900</v>
      </c>
      <c r="L130" s="120">
        <f t="shared" si="20"/>
        <v>4644719</v>
      </c>
      <c r="M130" s="120">
        <f t="shared" si="20"/>
        <v>6740962</v>
      </c>
      <c r="N130" s="120">
        <f t="shared" si="20"/>
        <v>7120991</v>
      </c>
      <c r="O130" s="120">
        <f t="shared" si="20"/>
        <v>4740926</v>
      </c>
      <c r="P130" s="121">
        <f t="shared" si="20"/>
        <v>4339727</v>
      </c>
      <c r="Q130" s="122">
        <f t="shared" si="20"/>
        <v>27759225</v>
      </c>
      <c r="R130" s="123">
        <f t="shared" si="20"/>
        <v>34481787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1859643</v>
      </c>
      <c r="I131" s="129">
        <v>1237950</v>
      </c>
      <c r="J131" s="151">
        <f>SUM(H131:I131)</f>
        <v>3097593</v>
      </c>
      <c r="K131" s="131">
        <v>-8100</v>
      </c>
      <c r="L131" s="132">
        <v>2144160</v>
      </c>
      <c r="M131" s="132">
        <v>5351148</v>
      </c>
      <c r="N131" s="132">
        <v>5033169</v>
      </c>
      <c r="O131" s="132">
        <v>4153671</v>
      </c>
      <c r="P131" s="129">
        <v>3929283</v>
      </c>
      <c r="Q131" s="130">
        <f>SUM(K131:P131)</f>
        <v>20603331</v>
      </c>
      <c r="R131" s="133">
        <f>SUM(J131,Q131)</f>
        <v>23700924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411908</v>
      </c>
      <c r="I132" s="138">
        <v>319160</v>
      </c>
      <c r="J132" s="153">
        <f>SUM(H132:I132)</f>
        <v>731068</v>
      </c>
      <c r="K132" s="140">
        <v>0</v>
      </c>
      <c r="L132" s="141">
        <v>647473</v>
      </c>
      <c r="M132" s="141">
        <v>299668</v>
      </c>
      <c r="N132" s="141">
        <v>590066</v>
      </c>
      <c r="O132" s="141">
        <v>242071</v>
      </c>
      <c r="P132" s="138">
        <v>256977</v>
      </c>
      <c r="Q132" s="139">
        <f>SUM(K132:P132)</f>
        <v>2036255</v>
      </c>
      <c r="R132" s="142">
        <f>SUM(J132,Q132)</f>
        <v>2767323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2114354</v>
      </c>
      <c r="I133" s="146">
        <v>779547</v>
      </c>
      <c r="J133" s="152">
        <f>SUM(H133:I133)</f>
        <v>2893901</v>
      </c>
      <c r="K133" s="148">
        <v>180000</v>
      </c>
      <c r="L133" s="149">
        <v>1853086</v>
      </c>
      <c r="M133" s="149">
        <v>1090146</v>
      </c>
      <c r="N133" s="149">
        <v>1497756</v>
      </c>
      <c r="O133" s="149">
        <v>345184</v>
      </c>
      <c r="P133" s="146">
        <v>153467</v>
      </c>
      <c r="Q133" s="147">
        <f>SUM(K133:P133)</f>
        <v>5119639</v>
      </c>
      <c r="R133" s="150">
        <f>SUM(J133,Q133)</f>
        <v>8013540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2327640</v>
      </c>
      <c r="I134" s="117">
        <v>2768328</v>
      </c>
      <c r="J134" s="118">
        <f>SUM(H134:I134)</f>
        <v>5095968</v>
      </c>
      <c r="K134" s="119">
        <v>0</v>
      </c>
      <c r="L134" s="120">
        <v>12226887</v>
      </c>
      <c r="M134" s="120">
        <v>6388884</v>
      </c>
      <c r="N134" s="120">
        <v>5872841</v>
      </c>
      <c r="O134" s="120">
        <v>3651155</v>
      </c>
      <c r="P134" s="121">
        <v>1044144</v>
      </c>
      <c r="Q134" s="122">
        <f>SUM(K134:P134)</f>
        <v>29183911</v>
      </c>
      <c r="R134" s="123">
        <f>SUM(J134,Q134)</f>
        <v>34279879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6308500</v>
      </c>
      <c r="I135" s="117">
        <v>2408072</v>
      </c>
      <c r="J135" s="118">
        <f>SUM(H135:I135)</f>
        <v>8716572</v>
      </c>
      <c r="K135" s="119">
        <v>49010</v>
      </c>
      <c r="L135" s="120">
        <v>16835550</v>
      </c>
      <c r="M135" s="120">
        <v>11386400</v>
      </c>
      <c r="N135" s="120">
        <v>9353274</v>
      </c>
      <c r="O135" s="120">
        <v>5944620</v>
      </c>
      <c r="P135" s="121">
        <v>3934730</v>
      </c>
      <c r="Q135" s="122">
        <f>SUM(K135:P135)</f>
        <v>47503584</v>
      </c>
      <c r="R135" s="123">
        <f>SUM(J135,Q135)</f>
        <v>56220156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28836</v>
      </c>
      <c r="I136" s="117">
        <f t="shared" si="21"/>
        <v>0</v>
      </c>
      <c r="J136" s="118">
        <f t="shared" si="21"/>
        <v>28836</v>
      </c>
      <c r="K136" s="119">
        <f t="shared" si="21"/>
        <v>0</v>
      </c>
      <c r="L136" s="120">
        <f t="shared" si="21"/>
        <v>35466462</v>
      </c>
      <c r="M136" s="120">
        <f t="shared" si="21"/>
        <v>42190371</v>
      </c>
      <c r="N136" s="120">
        <f t="shared" si="21"/>
        <v>37291977</v>
      </c>
      <c r="O136" s="120">
        <f t="shared" si="21"/>
        <v>19360953</v>
      </c>
      <c r="P136" s="121">
        <f t="shared" si="21"/>
        <v>6952428</v>
      </c>
      <c r="Q136" s="122">
        <f t="shared" si="21"/>
        <v>141262191</v>
      </c>
      <c r="R136" s="123">
        <f t="shared" si="21"/>
        <v>141291027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258660</v>
      </c>
      <c r="M137" s="132">
        <v>126000</v>
      </c>
      <c r="N137" s="132">
        <v>221400</v>
      </c>
      <c r="O137" s="132">
        <v>32220</v>
      </c>
      <c r="P137" s="129">
        <v>9000</v>
      </c>
      <c r="Q137" s="130">
        <f aca="true" t="shared" si="22" ref="Q137:Q142">SUM(K137:P137)</f>
        <v>647280</v>
      </c>
      <c r="R137" s="133">
        <f aca="true" t="shared" si="23" ref="R137:R142">SUM(J137,Q137)</f>
        <v>647280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28836</v>
      </c>
      <c r="I138" s="138">
        <v>0</v>
      </c>
      <c r="J138" s="153">
        <f>SUM(H138:I138)</f>
        <v>28836</v>
      </c>
      <c r="K138" s="140">
        <v>0</v>
      </c>
      <c r="L138" s="141">
        <v>1452159</v>
      </c>
      <c r="M138" s="141">
        <v>1806912</v>
      </c>
      <c r="N138" s="141">
        <v>1384812</v>
      </c>
      <c r="O138" s="141">
        <v>876690</v>
      </c>
      <c r="P138" s="138">
        <v>659682</v>
      </c>
      <c r="Q138" s="139">
        <f t="shared" si="22"/>
        <v>6180255</v>
      </c>
      <c r="R138" s="142">
        <f t="shared" si="23"/>
        <v>6209091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230472</v>
      </c>
      <c r="M139" s="141">
        <v>510606</v>
      </c>
      <c r="N139" s="141">
        <v>846666</v>
      </c>
      <c r="O139" s="141">
        <v>233550</v>
      </c>
      <c r="P139" s="138">
        <v>137520</v>
      </c>
      <c r="Q139" s="139">
        <f t="shared" si="22"/>
        <v>1958814</v>
      </c>
      <c r="R139" s="142">
        <f t="shared" si="23"/>
        <v>1958814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33525171</v>
      </c>
      <c r="M140" s="141">
        <v>39746853</v>
      </c>
      <c r="N140" s="141">
        <v>34839099</v>
      </c>
      <c r="O140" s="141">
        <v>18218493</v>
      </c>
      <c r="P140" s="138">
        <v>6146226</v>
      </c>
      <c r="Q140" s="139">
        <f t="shared" si="22"/>
        <v>132475842</v>
      </c>
      <c r="R140" s="142">
        <f t="shared" si="23"/>
        <v>132475842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19621381</v>
      </c>
      <c r="M143" s="120">
        <f t="shared" si="24"/>
        <v>30499898</v>
      </c>
      <c r="N143" s="120">
        <f t="shared" si="24"/>
        <v>103981050</v>
      </c>
      <c r="O143" s="120">
        <f t="shared" si="24"/>
        <v>186400222</v>
      </c>
      <c r="P143" s="121">
        <f t="shared" si="24"/>
        <v>326715612</v>
      </c>
      <c r="Q143" s="122">
        <f t="shared" si="24"/>
        <v>667218163</v>
      </c>
      <c r="R143" s="123">
        <f t="shared" si="24"/>
        <v>667218163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6579768</v>
      </c>
      <c r="M144" s="132">
        <v>8865536</v>
      </c>
      <c r="N144" s="132">
        <v>28984995</v>
      </c>
      <c r="O144" s="132">
        <v>54218383</v>
      </c>
      <c r="P144" s="129">
        <v>55711644</v>
      </c>
      <c r="Q144" s="130">
        <f>SUM(K144:P144)</f>
        <v>154360326</v>
      </c>
      <c r="R144" s="133">
        <f>SUM(J144,Q144)</f>
        <v>154360326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10373653</v>
      </c>
      <c r="M145" s="141">
        <v>12625074</v>
      </c>
      <c r="N145" s="141">
        <v>28612908</v>
      </c>
      <c r="O145" s="141">
        <v>29565306</v>
      </c>
      <c r="P145" s="138">
        <v>20021013</v>
      </c>
      <c r="Q145" s="139">
        <f>SUM(K145:P145)</f>
        <v>101197954</v>
      </c>
      <c r="R145" s="142">
        <f>SUM(J145,Q145)</f>
        <v>101197954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2667960</v>
      </c>
      <c r="M146" s="149">
        <v>9009288</v>
      </c>
      <c r="N146" s="149">
        <v>46383147</v>
      </c>
      <c r="O146" s="149">
        <v>102616533</v>
      </c>
      <c r="P146" s="146">
        <v>250982955</v>
      </c>
      <c r="Q146" s="147">
        <f>SUM(K146:P146)</f>
        <v>411659883</v>
      </c>
      <c r="R146" s="150">
        <f>SUM(J146,Q146)</f>
        <v>411659883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43686449</v>
      </c>
      <c r="I147" s="117">
        <f t="shared" si="25"/>
        <v>28534097</v>
      </c>
      <c r="J147" s="118">
        <f t="shared" si="25"/>
        <v>72220546</v>
      </c>
      <c r="K147" s="119">
        <f t="shared" si="25"/>
        <v>231386</v>
      </c>
      <c r="L147" s="120">
        <f t="shared" si="25"/>
        <v>201130958</v>
      </c>
      <c r="M147" s="120">
        <f t="shared" si="25"/>
        <v>200877543</v>
      </c>
      <c r="N147" s="120">
        <f t="shared" si="25"/>
        <v>250304936</v>
      </c>
      <c r="O147" s="120">
        <f t="shared" si="25"/>
        <v>286768227</v>
      </c>
      <c r="P147" s="121">
        <f t="shared" si="25"/>
        <v>394420444</v>
      </c>
      <c r="Q147" s="122">
        <f t="shared" si="25"/>
        <v>1333733494</v>
      </c>
      <c r="R147" s="123">
        <f t="shared" si="25"/>
        <v>1405954040</v>
      </c>
    </row>
  </sheetData>
  <sheetProtection/>
  <mergeCells count="42">
    <mergeCell ref="J48:Q48"/>
    <mergeCell ref="Q49:Q50"/>
    <mergeCell ref="K41:P41"/>
    <mergeCell ref="B114:G115"/>
    <mergeCell ref="I113:R113"/>
    <mergeCell ref="H114:J114"/>
    <mergeCell ref="K114:Q114"/>
    <mergeCell ref="R114:R115"/>
    <mergeCell ref="H49:J49"/>
    <mergeCell ref="B5:G5"/>
    <mergeCell ref="B13:G13"/>
    <mergeCell ref="K22:R22"/>
    <mergeCell ref="H5:I5"/>
    <mergeCell ref="Q12:R12"/>
    <mergeCell ref="B23:G24"/>
    <mergeCell ref="Q41:Q42"/>
    <mergeCell ref="H32:J32"/>
    <mergeCell ref="R23:R24"/>
    <mergeCell ref="K23:Q23"/>
    <mergeCell ref="H23:J23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B57:G58"/>
    <mergeCell ref="H77:J7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91</v>
      </c>
      <c r="J1" s="211" t="s">
        <v>0</v>
      </c>
      <c r="K1" s="212"/>
      <c r="L1" s="212"/>
      <c r="M1" s="212"/>
      <c r="N1" s="212"/>
      <c r="O1" s="213"/>
      <c r="P1" s="214">
        <v>39711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92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35496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34268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69764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平成１９年（２００７年）８月末日現在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2737</v>
      </c>
      <c r="I14" s="32">
        <f>I15+I16</f>
        <v>951</v>
      </c>
      <c r="J14" s="33">
        <f>SUM(H14:I14)</f>
        <v>3688</v>
      </c>
      <c r="K14" s="34">
        <f aca="true" t="shared" si="0" ref="K14:P14">K15+K16</f>
        <v>0</v>
      </c>
      <c r="L14" s="35">
        <f t="shared" si="0"/>
        <v>2554</v>
      </c>
      <c r="M14" s="35">
        <f t="shared" si="0"/>
        <v>1798</v>
      </c>
      <c r="N14" s="35">
        <f t="shared" si="0"/>
        <v>1584</v>
      </c>
      <c r="O14" s="35">
        <f t="shared" si="0"/>
        <v>1493</v>
      </c>
      <c r="P14" s="36">
        <f t="shared" si="0"/>
        <v>1865</v>
      </c>
      <c r="Q14" s="37">
        <f>SUM(K14:P14)</f>
        <v>9294</v>
      </c>
      <c r="R14" s="38">
        <f>SUM(J14,Q14)</f>
        <v>12982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451</v>
      </c>
      <c r="I15" s="42">
        <v>204</v>
      </c>
      <c r="J15" s="43">
        <f>SUM(H15:I15)</f>
        <v>655</v>
      </c>
      <c r="K15" s="44">
        <v>0</v>
      </c>
      <c r="L15" s="45">
        <v>375</v>
      </c>
      <c r="M15" s="45">
        <v>278</v>
      </c>
      <c r="N15" s="45">
        <v>217</v>
      </c>
      <c r="O15" s="45">
        <v>201</v>
      </c>
      <c r="P15" s="42">
        <v>272</v>
      </c>
      <c r="Q15" s="43">
        <f>SUM(K15:P15)</f>
        <v>1343</v>
      </c>
      <c r="R15" s="46">
        <f>SUM(J15,Q15)</f>
        <v>1998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2286</v>
      </c>
      <c r="I16" s="50">
        <v>747</v>
      </c>
      <c r="J16" s="51">
        <f>SUM(H16:I16)</f>
        <v>3033</v>
      </c>
      <c r="K16" s="52">
        <v>0</v>
      </c>
      <c r="L16" s="53">
        <v>2179</v>
      </c>
      <c r="M16" s="53">
        <v>1520</v>
      </c>
      <c r="N16" s="53">
        <v>1367</v>
      </c>
      <c r="O16" s="53">
        <v>1292</v>
      </c>
      <c r="P16" s="50">
        <v>1593</v>
      </c>
      <c r="Q16" s="51">
        <f>SUM(K16:P16)</f>
        <v>7951</v>
      </c>
      <c r="R16" s="54">
        <f>SUM(J16,Q16)</f>
        <v>10984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76</v>
      </c>
      <c r="I17" s="32">
        <v>50</v>
      </c>
      <c r="J17" s="33">
        <f>SUM(H17:I17)</f>
        <v>126</v>
      </c>
      <c r="K17" s="34">
        <v>0</v>
      </c>
      <c r="L17" s="35">
        <v>80</v>
      </c>
      <c r="M17" s="35">
        <v>85</v>
      </c>
      <c r="N17" s="35">
        <v>54</v>
      </c>
      <c r="O17" s="35">
        <v>48</v>
      </c>
      <c r="P17" s="36">
        <v>61</v>
      </c>
      <c r="Q17" s="57">
        <f>SUM(K17:P17)</f>
        <v>328</v>
      </c>
      <c r="R17" s="58">
        <f>SUM(J17,Q17)</f>
        <v>454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2813</v>
      </c>
      <c r="I18" s="60">
        <f>I14+I17</f>
        <v>1001</v>
      </c>
      <c r="J18" s="61">
        <f>SUM(H18:I18)</f>
        <v>3814</v>
      </c>
      <c r="K18" s="62">
        <f aca="true" t="shared" si="1" ref="K18:P18">K14+K17</f>
        <v>0</v>
      </c>
      <c r="L18" s="63">
        <f t="shared" si="1"/>
        <v>2634</v>
      </c>
      <c r="M18" s="63">
        <f t="shared" si="1"/>
        <v>1883</v>
      </c>
      <c r="N18" s="63">
        <f t="shared" si="1"/>
        <v>1638</v>
      </c>
      <c r="O18" s="63">
        <f t="shared" si="1"/>
        <v>1541</v>
      </c>
      <c r="P18" s="60">
        <f t="shared" si="1"/>
        <v>1926</v>
      </c>
      <c r="Q18" s="61">
        <f>SUM(K18:P18)</f>
        <v>9622</v>
      </c>
      <c r="R18" s="64">
        <f>SUM(J18,Q18)</f>
        <v>13436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93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1580</v>
      </c>
      <c r="I25" s="73">
        <v>597</v>
      </c>
      <c r="J25" s="74">
        <f>SUM(H25:I25)</f>
        <v>2177</v>
      </c>
      <c r="K25" s="75">
        <v>5</v>
      </c>
      <c r="L25" s="76">
        <v>1694</v>
      </c>
      <c r="M25" s="76">
        <v>1140</v>
      </c>
      <c r="N25" s="76">
        <v>737</v>
      </c>
      <c r="O25" s="76">
        <v>452</v>
      </c>
      <c r="P25" s="77">
        <v>297</v>
      </c>
      <c r="Q25" s="78">
        <f>SUM(K25:P25)</f>
        <v>4325</v>
      </c>
      <c r="R25" s="79">
        <f>SUM(J25,Q25)</f>
        <v>6502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30</v>
      </c>
      <c r="I26" s="82">
        <v>23</v>
      </c>
      <c r="J26" s="83">
        <f>SUM(H26:I26)</f>
        <v>53</v>
      </c>
      <c r="K26" s="84">
        <v>2</v>
      </c>
      <c r="L26" s="85">
        <v>54</v>
      </c>
      <c r="M26" s="85">
        <v>57</v>
      </c>
      <c r="N26" s="85">
        <v>30</v>
      </c>
      <c r="O26" s="85">
        <v>20</v>
      </c>
      <c r="P26" s="86">
        <v>19</v>
      </c>
      <c r="Q26" s="87">
        <f>SUM(K26:P26)</f>
        <v>182</v>
      </c>
      <c r="R26" s="88">
        <f>SUM(J26,Q26)</f>
        <v>235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1610</v>
      </c>
      <c r="I27" s="60">
        <f t="shared" si="2"/>
        <v>620</v>
      </c>
      <c r="J27" s="61">
        <f t="shared" si="2"/>
        <v>2230</v>
      </c>
      <c r="K27" s="62">
        <f t="shared" si="2"/>
        <v>7</v>
      </c>
      <c r="L27" s="63">
        <f t="shared" si="2"/>
        <v>1748</v>
      </c>
      <c r="M27" s="63">
        <f t="shared" si="2"/>
        <v>1197</v>
      </c>
      <c r="N27" s="63">
        <f t="shared" si="2"/>
        <v>767</v>
      </c>
      <c r="O27" s="63">
        <f t="shared" si="2"/>
        <v>472</v>
      </c>
      <c r="P27" s="60">
        <f t="shared" si="2"/>
        <v>316</v>
      </c>
      <c r="Q27" s="61">
        <f>SUM(K27:P27)</f>
        <v>4507</v>
      </c>
      <c r="R27" s="64">
        <f>SUM(J27,Q27)</f>
        <v>6737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平成１９年（２００７年）８月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</v>
      </c>
      <c r="I34" s="73">
        <v>0</v>
      </c>
      <c r="J34" s="74">
        <f>SUM(H34:I34)</f>
        <v>1</v>
      </c>
      <c r="K34" s="75">
        <v>0</v>
      </c>
      <c r="L34" s="76">
        <v>171</v>
      </c>
      <c r="M34" s="76">
        <v>193</v>
      </c>
      <c r="N34" s="76">
        <v>160</v>
      </c>
      <c r="O34" s="76">
        <v>80</v>
      </c>
      <c r="P34" s="77">
        <v>30</v>
      </c>
      <c r="Q34" s="93">
        <f>SUM(K34:P34)</f>
        <v>634</v>
      </c>
      <c r="R34" s="94">
        <f>SUM(J34,Q34)</f>
        <v>635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1</v>
      </c>
      <c r="M35" s="85">
        <v>0</v>
      </c>
      <c r="N35" s="85">
        <v>1</v>
      </c>
      <c r="O35" s="85">
        <v>0</v>
      </c>
      <c r="P35" s="86">
        <v>1</v>
      </c>
      <c r="Q35" s="95">
        <f>SUM(K35:P35)</f>
        <v>3</v>
      </c>
      <c r="R35" s="96">
        <f>SUM(J35,Q35)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</v>
      </c>
      <c r="I36" s="60">
        <f>I34+I35</f>
        <v>0</v>
      </c>
      <c r="J36" s="61">
        <f>SUM(H36:I36)</f>
        <v>1</v>
      </c>
      <c r="K36" s="62">
        <f aca="true" t="shared" si="3" ref="K36:P36">K34+K35</f>
        <v>0</v>
      </c>
      <c r="L36" s="63">
        <f t="shared" si="3"/>
        <v>172</v>
      </c>
      <c r="M36" s="63">
        <f t="shared" si="3"/>
        <v>193</v>
      </c>
      <c r="N36" s="63">
        <f t="shared" si="3"/>
        <v>161</v>
      </c>
      <c r="O36" s="63">
        <f t="shared" si="3"/>
        <v>80</v>
      </c>
      <c r="P36" s="60">
        <f t="shared" si="3"/>
        <v>31</v>
      </c>
      <c r="Q36" s="90">
        <f>SUM(K36:P36)</f>
        <v>637</v>
      </c>
      <c r="R36" s="91">
        <f>SUM(J36,Q36)</f>
        <v>638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平成１９年（２００７年）８月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37</v>
      </c>
      <c r="L43" s="76">
        <v>43</v>
      </c>
      <c r="M43" s="76">
        <v>125</v>
      </c>
      <c r="N43" s="76">
        <v>218</v>
      </c>
      <c r="O43" s="77">
        <v>209</v>
      </c>
      <c r="P43" s="93">
        <f>SUM(K43:O43)</f>
        <v>632</v>
      </c>
      <c r="Q43" s="94">
        <f>SUM(J43,P43)</f>
        <v>632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0</v>
      </c>
      <c r="M44" s="85">
        <v>1</v>
      </c>
      <c r="N44" s="85">
        <v>5</v>
      </c>
      <c r="O44" s="86">
        <v>3</v>
      </c>
      <c r="P44" s="95">
        <f>SUM(K44:O44)</f>
        <v>9</v>
      </c>
      <c r="Q44" s="96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37</v>
      </c>
      <c r="L45" s="63">
        <f>L43+L44</f>
        <v>43</v>
      </c>
      <c r="M45" s="63">
        <f>M43+M44</f>
        <v>126</v>
      </c>
      <c r="N45" s="63">
        <f>N43+N44</f>
        <v>223</v>
      </c>
      <c r="O45" s="60">
        <f>O43+O44</f>
        <v>212</v>
      </c>
      <c r="P45" s="90">
        <f>SUM(K45:O45)</f>
        <v>641</v>
      </c>
      <c r="Q45" s="91">
        <f>SUM(J45,P45)</f>
        <v>641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平成１９年（２００７年）８月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56</v>
      </c>
      <c r="L51" s="76">
        <v>57</v>
      </c>
      <c r="M51" s="76">
        <v>123</v>
      </c>
      <c r="N51" s="76">
        <v>107</v>
      </c>
      <c r="O51" s="77">
        <v>82</v>
      </c>
      <c r="P51" s="93">
        <f>SUM(K51:O51)</f>
        <v>425</v>
      </c>
      <c r="Q51" s="94">
        <f>SUM(J51,P51)</f>
        <v>425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2</v>
      </c>
      <c r="O52" s="86">
        <v>1</v>
      </c>
      <c r="P52" s="95">
        <f>SUM(K52:O52)</f>
        <v>7</v>
      </c>
      <c r="Q52" s="96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56</v>
      </c>
      <c r="L53" s="63">
        <f>L51+L52</f>
        <v>58</v>
      </c>
      <c r="M53" s="63">
        <f>M51+M52</f>
        <v>126</v>
      </c>
      <c r="N53" s="63">
        <f>N51+N52</f>
        <v>109</v>
      </c>
      <c r="O53" s="60">
        <f>O51+O52</f>
        <v>83</v>
      </c>
      <c r="P53" s="90">
        <f>SUM(K53:O53)</f>
        <v>432</v>
      </c>
      <c r="Q53" s="91">
        <f>SUM(J53,P53)</f>
        <v>432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平成１９年（２００７年）８月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16</v>
      </c>
      <c r="L59" s="76">
        <v>35</v>
      </c>
      <c r="M59" s="76">
        <v>131</v>
      </c>
      <c r="N59" s="76">
        <v>281</v>
      </c>
      <c r="O59" s="77">
        <v>609</v>
      </c>
      <c r="P59" s="93">
        <f>SUM(K59:O59)</f>
        <v>1072</v>
      </c>
      <c r="Q59" s="94">
        <f>SUM(J59,P59)</f>
        <v>1072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2</v>
      </c>
      <c r="N60" s="85">
        <v>2</v>
      </c>
      <c r="O60" s="86">
        <v>13</v>
      </c>
      <c r="P60" s="95">
        <f>SUM(K60:O60)</f>
        <v>17</v>
      </c>
      <c r="Q60" s="96">
        <f>SUM(J60,P60)</f>
        <v>17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16</v>
      </c>
      <c r="L61" s="63">
        <f>L59+L60</f>
        <v>35</v>
      </c>
      <c r="M61" s="63">
        <f>M59+M60</f>
        <v>133</v>
      </c>
      <c r="N61" s="63">
        <f>N59+N60</f>
        <v>283</v>
      </c>
      <c r="O61" s="60">
        <f>O59+O60</f>
        <v>622</v>
      </c>
      <c r="P61" s="90">
        <f>SUM(K61:O61)</f>
        <v>1089</v>
      </c>
      <c r="Q61" s="91">
        <f>SUM(J61,P61)</f>
        <v>1089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平成１９年（２００７年）８月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3666</v>
      </c>
      <c r="I79" s="117">
        <f t="shared" si="4"/>
        <v>1472</v>
      </c>
      <c r="J79" s="118">
        <f t="shared" si="4"/>
        <v>5138</v>
      </c>
      <c r="K79" s="119">
        <f t="shared" si="4"/>
        <v>12</v>
      </c>
      <c r="L79" s="120">
        <f t="shared" si="4"/>
        <v>4477</v>
      </c>
      <c r="M79" s="120">
        <f t="shared" si="4"/>
        <v>3495</v>
      </c>
      <c r="N79" s="120">
        <f t="shared" si="4"/>
        <v>2384</v>
      </c>
      <c r="O79" s="120">
        <f t="shared" si="4"/>
        <v>1580</v>
      </c>
      <c r="P79" s="121">
        <f t="shared" si="4"/>
        <v>1267</v>
      </c>
      <c r="Q79" s="122">
        <f t="shared" si="4"/>
        <v>13215</v>
      </c>
      <c r="R79" s="123">
        <f t="shared" si="4"/>
        <v>18353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1099</v>
      </c>
      <c r="I80" s="117">
        <f t="shared" si="5"/>
        <v>367</v>
      </c>
      <c r="J80" s="118">
        <f t="shared" si="5"/>
        <v>1466</v>
      </c>
      <c r="K80" s="119">
        <f t="shared" si="5"/>
        <v>2</v>
      </c>
      <c r="L80" s="120">
        <f t="shared" si="5"/>
        <v>1131</v>
      </c>
      <c r="M80" s="120">
        <f t="shared" si="5"/>
        <v>752</v>
      </c>
      <c r="N80" s="120">
        <f t="shared" si="5"/>
        <v>470</v>
      </c>
      <c r="O80" s="120">
        <f t="shared" si="5"/>
        <v>333</v>
      </c>
      <c r="P80" s="121">
        <f t="shared" si="5"/>
        <v>363</v>
      </c>
      <c r="Q80" s="122">
        <f t="shared" si="5"/>
        <v>3051</v>
      </c>
      <c r="R80" s="123">
        <f aca="true" t="shared" si="6" ref="R80:R85">SUM(J80,Q80)</f>
        <v>4517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1055</v>
      </c>
      <c r="I81" s="129">
        <v>344</v>
      </c>
      <c r="J81" s="130">
        <f>SUM(H81:I81)</f>
        <v>1399</v>
      </c>
      <c r="K81" s="131">
        <v>0</v>
      </c>
      <c r="L81" s="132">
        <v>924</v>
      </c>
      <c r="M81" s="132">
        <v>550</v>
      </c>
      <c r="N81" s="132">
        <v>311</v>
      </c>
      <c r="O81" s="132">
        <v>213</v>
      </c>
      <c r="P81" s="129">
        <v>172</v>
      </c>
      <c r="Q81" s="130">
        <f>SUM(K81:P81)</f>
        <v>2170</v>
      </c>
      <c r="R81" s="133">
        <f t="shared" si="6"/>
        <v>3569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1</v>
      </c>
      <c r="M82" s="141">
        <v>1</v>
      </c>
      <c r="N82" s="141">
        <v>5</v>
      </c>
      <c r="O82" s="141">
        <v>8</v>
      </c>
      <c r="P82" s="138">
        <v>31</v>
      </c>
      <c r="Q82" s="139">
        <f>SUM(K82:P82)</f>
        <v>46</v>
      </c>
      <c r="R82" s="142">
        <f t="shared" si="6"/>
        <v>46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21</v>
      </c>
      <c r="I83" s="138">
        <v>7</v>
      </c>
      <c r="J83" s="139">
        <f>SUM(H83:I83)</f>
        <v>28</v>
      </c>
      <c r="K83" s="140">
        <v>0</v>
      </c>
      <c r="L83" s="141">
        <v>116</v>
      </c>
      <c r="M83" s="141">
        <v>107</v>
      </c>
      <c r="N83" s="141">
        <v>69</v>
      </c>
      <c r="O83" s="141">
        <v>54</v>
      </c>
      <c r="P83" s="138">
        <v>83</v>
      </c>
      <c r="Q83" s="139">
        <f>SUM(K83:P83)</f>
        <v>429</v>
      </c>
      <c r="R83" s="142">
        <f t="shared" si="6"/>
        <v>457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6</v>
      </c>
      <c r="I84" s="138">
        <v>8</v>
      </c>
      <c r="J84" s="139">
        <f>SUM(H84:I84)</f>
        <v>14</v>
      </c>
      <c r="K84" s="140">
        <v>2</v>
      </c>
      <c r="L84" s="141">
        <v>35</v>
      </c>
      <c r="M84" s="141">
        <v>46</v>
      </c>
      <c r="N84" s="141">
        <v>39</v>
      </c>
      <c r="O84" s="141">
        <v>32</v>
      </c>
      <c r="P84" s="138">
        <v>45</v>
      </c>
      <c r="Q84" s="139">
        <f>SUM(K84:P84)</f>
        <v>199</v>
      </c>
      <c r="R84" s="142">
        <f t="shared" si="6"/>
        <v>213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17</v>
      </c>
      <c r="I85" s="146">
        <v>8</v>
      </c>
      <c r="J85" s="147">
        <f>SUM(H85:I85)</f>
        <v>25</v>
      </c>
      <c r="K85" s="148">
        <v>0</v>
      </c>
      <c r="L85" s="149">
        <v>55</v>
      </c>
      <c r="M85" s="149">
        <v>48</v>
      </c>
      <c r="N85" s="149">
        <v>46</v>
      </c>
      <c r="O85" s="149">
        <v>26</v>
      </c>
      <c r="P85" s="146">
        <v>32</v>
      </c>
      <c r="Q85" s="147">
        <f>SUM(K85:P85)</f>
        <v>207</v>
      </c>
      <c r="R85" s="150">
        <f t="shared" si="6"/>
        <v>232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635</v>
      </c>
      <c r="I86" s="117">
        <f t="shared" si="7"/>
        <v>302</v>
      </c>
      <c r="J86" s="118">
        <f t="shared" si="7"/>
        <v>937</v>
      </c>
      <c r="K86" s="119">
        <f t="shared" si="7"/>
        <v>9</v>
      </c>
      <c r="L86" s="120">
        <f t="shared" si="7"/>
        <v>1127</v>
      </c>
      <c r="M86" s="120">
        <f t="shared" si="7"/>
        <v>838</v>
      </c>
      <c r="N86" s="120">
        <f t="shared" si="7"/>
        <v>525</v>
      </c>
      <c r="O86" s="120">
        <f t="shared" si="7"/>
        <v>319</v>
      </c>
      <c r="P86" s="121">
        <f t="shared" si="7"/>
        <v>191</v>
      </c>
      <c r="Q86" s="122">
        <f t="shared" si="7"/>
        <v>3009</v>
      </c>
      <c r="R86" s="123">
        <f t="shared" si="7"/>
        <v>3946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380</v>
      </c>
      <c r="I87" s="129">
        <v>155</v>
      </c>
      <c r="J87" s="151">
        <f>SUM(H87:I87)</f>
        <v>535</v>
      </c>
      <c r="K87" s="131">
        <v>0</v>
      </c>
      <c r="L87" s="132">
        <v>590</v>
      </c>
      <c r="M87" s="132">
        <v>419</v>
      </c>
      <c r="N87" s="132">
        <v>249</v>
      </c>
      <c r="O87" s="132">
        <v>152</v>
      </c>
      <c r="P87" s="129">
        <v>88</v>
      </c>
      <c r="Q87" s="130">
        <f>SUM(K87:P87)</f>
        <v>1498</v>
      </c>
      <c r="R87" s="133">
        <f>SUM(J87,Q87)</f>
        <v>2033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255</v>
      </c>
      <c r="I88" s="146">
        <v>147</v>
      </c>
      <c r="J88" s="152">
        <f>SUM(H88:I88)</f>
        <v>402</v>
      </c>
      <c r="K88" s="148">
        <v>9</v>
      </c>
      <c r="L88" s="149">
        <v>537</v>
      </c>
      <c r="M88" s="149">
        <v>419</v>
      </c>
      <c r="N88" s="149">
        <v>276</v>
      </c>
      <c r="O88" s="149">
        <v>167</v>
      </c>
      <c r="P88" s="146">
        <v>103</v>
      </c>
      <c r="Q88" s="147">
        <f>SUM(K88:P88)</f>
        <v>1511</v>
      </c>
      <c r="R88" s="150">
        <f>SUM(J88,Q88)</f>
        <v>1913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6</v>
      </c>
      <c r="I89" s="117">
        <f t="shared" si="8"/>
        <v>11</v>
      </c>
      <c r="J89" s="118">
        <f t="shared" si="8"/>
        <v>17</v>
      </c>
      <c r="K89" s="119">
        <f t="shared" si="8"/>
        <v>0</v>
      </c>
      <c r="L89" s="120">
        <f t="shared" si="8"/>
        <v>78</v>
      </c>
      <c r="M89" s="120">
        <f t="shared" si="8"/>
        <v>115</v>
      </c>
      <c r="N89" s="120">
        <f t="shared" si="8"/>
        <v>143</v>
      </c>
      <c r="O89" s="120">
        <f t="shared" si="8"/>
        <v>115</v>
      </c>
      <c r="P89" s="121">
        <f t="shared" si="8"/>
        <v>91</v>
      </c>
      <c r="Q89" s="122">
        <f t="shared" si="8"/>
        <v>542</v>
      </c>
      <c r="R89" s="123">
        <f t="shared" si="8"/>
        <v>559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6</v>
      </c>
      <c r="I90" s="129">
        <v>7</v>
      </c>
      <c r="J90" s="151">
        <f>SUM(H90:I90)</f>
        <v>13</v>
      </c>
      <c r="K90" s="131">
        <v>0</v>
      </c>
      <c r="L90" s="132">
        <v>31</v>
      </c>
      <c r="M90" s="132">
        <v>66</v>
      </c>
      <c r="N90" s="132">
        <v>73</v>
      </c>
      <c r="O90" s="132">
        <v>58</v>
      </c>
      <c r="P90" s="129">
        <v>42</v>
      </c>
      <c r="Q90" s="130">
        <f>SUM(K90:P90)</f>
        <v>270</v>
      </c>
      <c r="R90" s="133">
        <f>SUM(J90,Q90)</f>
        <v>283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0</v>
      </c>
      <c r="I91" s="138">
        <v>4</v>
      </c>
      <c r="J91" s="153">
        <f>SUM(H91:I91)</f>
        <v>4</v>
      </c>
      <c r="K91" s="140">
        <v>0</v>
      </c>
      <c r="L91" s="141">
        <v>42</v>
      </c>
      <c r="M91" s="141">
        <v>45</v>
      </c>
      <c r="N91" s="141">
        <v>65</v>
      </c>
      <c r="O91" s="141">
        <v>53</v>
      </c>
      <c r="P91" s="138">
        <v>41</v>
      </c>
      <c r="Q91" s="139">
        <f>SUM(K91:P91)</f>
        <v>246</v>
      </c>
      <c r="R91" s="142">
        <f>SUM(J91,Q91)</f>
        <v>250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0</v>
      </c>
      <c r="L92" s="149">
        <v>5</v>
      </c>
      <c r="M92" s="149">
        <v>4</v>
      </c>
      <c r="N92" s="149">
        <v>5</v>
      </c>
      <c r="O92" s="149">
        <v>4</v>
      </c>
      <c r="P92" s="146">
        <v>8</v>
      </c>
      <c r="Q92" s="147">
        <f>SUM(K92:P92)</f>
        <v>26</v>
      </c>
      <c r="R92" s="150">
        <f>SUM(J92,Q92)</f>
        <v>26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296</v>
      </c>
      <c r="I93" s="117">
        <f t="shared" si="9"/>
        <v>161</v>
      </c>
      <c r="J93" s="118">
        <f t="shared" si="9"/>
        <v>457</v>
      </c>
      <c r="K93" s="119">
        <f t="shared" si="9"/>
        <v>0</v>
      </c>
      <c r="L93" s="120">
        <f t="shared" si="9"/>
        <v>417</v>
      </c>
      <c r="M93" s="120">
        <f t="shared" si="9"/>
        <v>611</v>
      </c>
      <c r="N93" s="120">
        <f t="shared" si="9"/>
        <v>484</v>
      </c>
      <c r="O93" s="120">
        <f t="shared" si="9"/>
        <v>341</v>
      </c>
      <c r="P93" s="121">
        <f t="shared" si="9"/>
        <v>301</v>
      </c>
      <c r="Q93" s="122">
        <f t="shared" si="9"/>
        <v>2154</v>
      </c>
      <c r="R93" s="123">
        <f t="shared" si="9"/>
        <v>2611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249</v>
      </c>
      <c r="I94" s="129">
        <v>144</v>
      </c>
      <c r="J94" s="151">
        <f>SUM(H94:I94)</f>
        <v>393</v>
      </c>
      <c r="K94" s="131">
        <v>0</v>
      </c>
      <c r="L94" s="132">
        <v>373</v>
      </c>
      <c r="M94" s="132">
        <v>575</v>
      </c>
      <c r="N94" s="132">
        <v>450</v>
      </c>
      <c r="O94" s="132">
        <v>328</v>
      </c>
      <c r="P94" s="129">
        <v>290</v>
      </c>
      <c r="Q94" s="130">
        <f>SUM(K94:P94)</f>
        <v>2016</v>
      </c>
      <c r="R94" s="133">
        <f>SUM(J94,Q94)</f>
        <v>2409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24</v>
      </c>
      <c r="I95" s="138">
        <v>9</v>
      </c>
      <c r="J95" s="153">
        <f>SUM(H95:I95)</f>
        <v>33</v>
      </c>
      <c r="K95" s="140">
        <v>0</v>
      </c>
      <c r="L95" s="141">
        <v>21</v>
      </c>
      <c r="M95" s="141">
        <v>18</v>
      </c>
      <c r="N95" s="141">
        <v>17</v>
      </c>
      <c r="O95" s="141">
        <v>8</v>
      </c>
      <c r="P95" s="138">
        <v>8</v>
      </c>
      <c r="Q95" s="139">
        <f>SUM(K95:P95)</f>
        <v>72</v>
      </c>
      <c r="R95" s="142">
        <f>SUM(J95,Q95)</f>
        <v>105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23</v>
      </c>
      <c r="I96" s="146">
        <v>8</v>
      </c>
      <c r="J96" s="152">
        <f>SUM(H96:I96)</f>
        <v>31</v>
      </c>
      <c r="K96" s="148">
        <v>0</v>
      </c>
      <c r="L96" s="149">
        <v>23</v>
      </c>
      <c r="M96" s="149">
        <v>18</v>
      </c>
      <c r="N96" s="149">
        <v>17</v>
      </c>
      <c r="O96" s="149">
        <v>5</v>
      </c>
      <c r="P96" s="146">
        <v>3</v>
      </c>
      <c r="Q96" s="147">
        <f>SUM(K96:P96)</f>
        <v>66</v>
      </c>
      <c r="R96" s="150">
        <f>SUM(J96,Q96)</f>
        <v>97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41</v>
      </c>
      <c r="I97" s="117">
        <v>23</v>
      </c>
      <c r="J97" s="118">
        <f>SUM(H97:I97)</f>
        <v>64</v>
      </c>
      <c r="K97" s="119">
        <v>0</v>
      </c>
      <c r="L97" s="120">
        <v>85</v>
      </c>
      <c r="M97" s="120">
        <v>43</v>
      </c>
      <c r="N97" s="120">
        <v>35</v>
      </c>
      <c r="O97" s="120">
        <v>20</v>
      </c>
      <c r="P97" s="121">
        <v>6</v>
      </c>
      <c r="Q97" s="122">
        <f>SUM(K97:P97)</f>
        <v>189</v>
      </c>
      <c r="R97" s="123">
        <f>SUM(J97,Q97)</f>
        <v>253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1589</v>
      </c>
      <c r="I98" s="117">
        <v>608</v>
      </c>
      <c r="J98" s="118">
        <f>SUM(H98:I98)</f>
        <v>2197</v>
      </c>
      <c r="K98" s="119">
        <v>1</v>
      </c>
      <c r="L98" s="120">
        <v>1639</v>
      </c>
      <c r="M98" s="120">
        <v>1136</v>
      </c>
      <c r="N98" s="120">
        <v>727</v>
      </c>
      <c r="O98" s="120">
        <v>452</v>
      </c>
      <c r="P98" s="121">
        <v>315</v>
      </c>
      <c r="Q98" s="122">
        <f>SUM(K98:P98)</f>
        <v>4270</v>
      </c>
      <c r="R98" s="123">
        <f>SUM(J98,Q98)</f>
        <v>6467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1</v>
      </c>
      <c r="I99" s="117">
        <f t="shared" si="10"/>
        <v>0</v>
      </c>
      <c r="J99" s="118">
        <f t="shared" si="10"/>
        <v>1</v>
      </c>
      <c r="K99" s="119">
        <f t="shared" si="10"/>
        <v>0</v>
      </c>
      <c r="L99" s="120">
        <f t="shared" si="10"/>
        <v>172</v>
      </c>
      <c r="M99" s="120">
        <f t="shared" si="10"/>
        <v>194</v>
      </c>
      <c r="N99" s="120">
        <f t="shared" si="10"/>
        <v>161</v>
      </c>
      <c r="O99" s="120">
        <f t="shared" si="10"/>
        <v>81</v>
      </c>
      <c r="P99" s="121">
        <f t="shared" si="10"/>
        <v>32</v>
      </c>
      <c r="Q99" s="122">
        <f t="shared" si="10"/>
        <v>640</v>
      </c>
      <c r="R99" s="123">
        <f t="shared" si="10"/>
        <v>641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13</v>
      </c>
      <c r="M100" s="132">
        <v>7</v>
      </c>
      <c r="N100" s="132">
        <v>3</v>
      </c>
      <c r="O100" s="132">
        <v>3</v>
      </c>
      <c r="P100" s="129">
        <v>0</v>
      </c>
      <c r="Q100" s="130">
        <f aca="true" t="shared" si="11" ref="Q100:Q105">SUM(K100:P100)</f>
        <v>26</v>
      </c>
      <c r="R100" s="133">
        <f aca="true" t="shared" si="12" ref="R100:R105">SUM(J100,Q100)</f>
        <v>26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1</v>
      </c>
      <c r="I101" s="138">
        <v>0</v>
      </c>
      <c r="J101" s="153">
        <f>SUM(H101:I101)</f>
        <v>1</v>
      </c>
      <c r="K101" s="140">
        <v>0</v>
      </c>
      <c r="L101" s="141">
        <v>15</v>
      </c>
      <c r="M101" s="141">
        <v>18</v>
      </c>
      <c r="N101" s="141">
        <v>12</v>
      </c>
      <c r="O101" s="141">
        <v>6</v>
      </c>
      <c r="P101" s="138">
        <v>6</v>
      </c>
      <c r="Q101" s="139">
        <f t="shared" si="11"/>
        <v>57</v>
      </c>
      <c r="R101" s="142">
        <f t="shared" si="12"/>
        <v>58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0</v>
      </c>
      <c r="M102" s="141">
        <v>3</v>
      </c>
      <c r="N102" s="141">
        <v>4</v>
      </c>
      <c r="O102" s="141">
        <v>0</v>
      </c>
      <c r="P102" s="138">
        <v>0</v>
      </c>
      <c r="Q102" s="139">
        <f t="shared" si="11"/>
        <v>7</v>
      </c>
      <c r="R102" s="142">
        <f t="shared" si="12"/>
        <v>7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144</v>
      </c>
      <c r="M103" s="141">
        <v>166</v>
      </c>
      <c r="N103" s="141">
        <v>142</v>
      </c>
      <c r="O103" s="141">
        <v>72</v>
      </c>
      <c r="P103" s="138">
        <v>26</v>
      </c>
      <c r="Q103" s="139">
        <f t="shared" si="11"/>
        <v>550</v>
      </c>
      <c r="R103" s="142">
        <f t="shared" si="12"/>
        <v>550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109</v>
      </c>
      <c r="M106" s="120">
        <f t="shared" si="13"/>
        <v>137</v>
      </c>
      <c r="N106" s="120">
        <f t="shared" si="13"/>
        <v>388</v>
      </c>
      <c r="O106" s="120">
        <f t="shared" si="13"/>
        <v>619</v>
      </c>
      <c r="P106" s="121">
        <f t="shared" si="13"/>
        <v>931</v>
      </c>
      <c r="Q106" s="122">
        <f t="shared" si="13"/>
        <v>2184</v>
      </c>
      <c r="R106" s="123">
        <f t="shared" si="13"/>
        <v>2184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37</v>
      </c>
      <c r="M107" s="132">
        <v>43</v>
      </c>
      <c r="N107" s="132">
        <v>127</v>
      </c>
      <c r="O107" s="132">
        <v>223</v>
      </c>
      <c r="P107" s="129">
        <v>212</v>
      </c>
      <c r="Q107" s="130">
        <f>SUM(K107:P107)</f>
        <v>642</v>
      </c>
      <c r="R107" s="133">
        <f>SUM(J107,Q107)</f>
        <v>642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56</v>
      </c>
      <c r="M108" s="141">
        <v>59</v>
      </c>
      <c r="N108" s="141">
        <v>126</v>
      </c>
      <c r="O108" s="141">
        <v>110</v>
      </c>
      <c r="P108" s="138">
        <v>83</v>
      </c>
      <c r="Q108" s="139">
        <f>SUM(K108:P108)</f>
        <v>434</v>
      </c>
      <c r="R108" s="142">
        <f>SUM(J108,Q108)</f>
        <v>434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16</v>
      </c>
      <c r="M109" s="149">
        <v>35</v>
      </c>
      <c r="N109" s="149">
        <v>135</v>
      </c>
      <c r="O109" s="149">
        <v>286</v>
      </c>
      <c r="P109" s="146">
        <v>636</v>
      </c>
      <c r="Q109" s="147">
        <f>SUM(K109:P109)</f>
        <v>1108</v>
      </c>
      <c r="R109" s="150">
        <f>SUM(J109,Q109)</f>
        <v>1108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3667</v>
      </c>
      <c r="I110" s="117">
        <f t="shared" si="14"/>
        <v>1472</v>
      </c>
      <c r="J110" s="118">
        <f t="shared" si="14"/>
        <v>5139</v>
      </c>
      <c r="K110" s="119">
        <f t="shared" si="14"/>
        <v>12</v>
      </c>
      <c r="L110" s="120">
        <f t="shared" si="14"/>
        <v>4758</v>
      </c>
      <c r="M110" s="120">
        <f t="shared" si="14"/>
        <v>3826</v>
      </c>
      <c r="N110" s="120">
        <f t="shared" si="14"/>
        <v>2933</v>
      </c>
      <c r="O110" s="120">
        <f t="shared" si="14"/>
        <v>2280</v>
      </c>
      <c r="P110" s="121">
        <f t="shared" si="14"/>
        <v>2230</v>
      </c>
      <c r="Q110" s="122">
        <f t="shared" si="14"/>
        <v>16039</v>
      </c>
      <c r="R110" s="123">
        <f t="shared" si="14"/>
        <v>21178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平成１９年（２００７年）８月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44687924</v>
      </c>
      <c r="I116" s="117">
        <f t="shared" si="15"/>
        <v>29001750</v>
      </c>
      <c r="J116" s="118">
        <f t="shared" si="15"/>
        <v>73689674</v>
      </c>
      <c r="K116" s="119">
        <f t="shared" si="15"/>
        <v>123410</v>
      </c>
      <c r="L116" s="120">
        <f t="shared" si="15"/>
        <v>145174341</v>
      </c>
      <c r="M116" s="120">
        <f t="shared" si="15"/>
        <v>131187739</v>
      </c>
      <c r="N116" s="120">
        <f t="shared" si="15"/>
        <v>111751135</v>
      </c>
      <c r="O116" s="120">
        <f t="shared" si="15"/>
        <v>79842145</v>
      </c>
      <c r="P116" s="121">
        <f t="shared" si="15"/>
        <v>65717210</v>
      </c>
      <c r="Q116" s="122">
        <f t="shared" si="15"/>
        <v>533795980</v>
      </c>
      <c r="R116" s="123">
        <f t="shared" si="15"/>
        <v>607485654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17634015</v>
      </c>
      <c r="I117" s="117">
        <f t="shared" si="16"/>
        <v>8242282</v>
      </c>
      <c r="J117" s="118">
        <f t="shared" si="16"/>
        <v>25876297</v>
      </c>
      <c r="K117" s="119">
        <f t="shared" si="16"/>
        <v>28080</v>
      </c>
      <c r="L117" s="120">
        <f t="shared" si="16"/>
        <v>38627587</v>
      </c>
      <c r="M117" s="120">
        <f t="shared" si="16"/>
        <v>32214078</v>
      </c>
      <c r="N117" s="120">
        <f t="shared" si="16"/>
        <v>25716853</v>
      </c>
      <c r="O117" s="120">
        <f t="shared" si="16"/>
        <v>20861145</v>
      </c>
      <c r="P117" s="121">
        <f t="shared" si="16"/>
        <v>23152896</v>
      </c>
      <c r="Q117" s="122">
        <f t="shared" si="16"/>
        <v>140600639</v>
      </c>
      <c r="R117" s="123">
        <f aca="true" t="shared" si="17" ref="R117:R122">SUM(J117,Q117)</f>
        <v>166476936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16984593</v>
      </c>
      <c r="I118" s="129">
        <v>7825042</v>
      </c>
      <c r="J118" s="151">
        <f>SUM(H118:I118)</f>
        <v>24809635</v>
      </c>
      <c r="K118" s="131">
        <v>0</v>
      </c>
      <c r="L118" s="132">
        <v>33788647</v>
      </c>
      <c r="M118" s="132">
        <v>26756280</v>
      </c>
      <c r="N118" s="132">
        <v>21555118</v>
      </c>
      <c r="O118" s="132">
        <v>16993593</v>
      </c>
      <c r="P118" s="129">
        <v>15948162</v>
      </c>
      <c r="Q118" s="130">
        <f>SUM(K118:P118)</f>
        <v>115041800</v>
      </c>
      <c r="R118" s="133">
        <f t="shared" si="17"/>
        <v>139851435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22500</v>
      </c>
      <c r="M119" s="141">
        <v>45000</v>
      </c>
      <c r="N119" s="141">
        <v>168750</v>
      </c>
      <c r="O119" s="141">
        <v>337500</v>
      </c>
      <c r="P119" s="138">
        <v>1721250</v>
      </c>
      <c r="Q119" s="139">
        <f>SUM(K119:P119)</f>
        <v>2295000</v>
      </c>
      <c r="R119" s="142">
        <f t="shared" si="17"/>
        <v>2295000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409572</v>
      </c>
      <c r="I120" s="138">
        <v>180900</v>
      </c>
      <c r="J120" s="153">
        <f>SUM(H120:I120)</f>
        <v>590472</v>
      </c>
      <c r="K120" s="140">
        <v>0</v>
      </c>
      <c r="L120" s="141">
        <v>3322080</v>
      </c>
      <c r="M120" s="141">
        <v>3740868</v>
      </c>
      <c r="N120" s="141">
        <v>2560995</v>
      </c>
      <c r="O120" s="141">
        <v>2543382</v>
      </c>
      <c r="P120" s="138">
        <v>3938094</v>
      </c>
      <c r="Q120" s="139">
        <f>SUM(K120:P120)</f>
        <v>16105419</v>
      </c>
      <c r="R120" s="142">
        <f t="shared" si="17"/>
        <v>16695891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107640</v>
      </c>
      <c r="I121" s="138">
        <v>177120</v>
      </c>
      <c r="J121" s="153">
        <f>SUM(H121:I121)</f>
        <v>284760</v>
      </c>
      <c r="K121" s="140">
        <v>28080</v>
      </c>
      <c r="L121" s="141">
        <v>1072080</v>
      </c>
      <c r="M121" s="141">
        <v>1269810</v>
      </c>
      <c r="N121" s="141">
        <v>1072890</v>
      </c>
      <c r="O121" s="141">
        <v>826830</v>
      </c>
      <c r="P121" s="138">
        <v>1312020</v>
      </c>
      <c r="Q121" s="139">
        <f>SUM(K121:P121)</f>
        <v>5581710</v>
      </c>
      <c r="R121" s="142">
        <f t="shared" si="17"/>
        <v>5866470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132210</v>
      </c>
      <c r="I122" s="146">
        <v>59220</v>
      </c>
      <c r="J122" s="152">
        <f>SUM(H122:I122)</f>
        <v>191430</v>
      </c>
      <c r="K122" s="148">
        <v>0</v>
      </c>
      <c r="L122" s="149">
        <v>422280</v>
      </c>
      <c r="M122" s="149">
        <v>402120</v>
      </c>
      <c r="N122" s="149">
        <v>359100</v>
      </c>
      <c r="O122" s="149">
        <v>159840</v>
      </c>
      <c r="P122" s="146">
        <v>233370</v>
      </c>
      <c r="Q122" s="147">
        <f>SUM(K122:P122)</f>
        <v>1576710</v>
      </c>
      <c r="R122" s="150">
        <f t="shared" si="17"/>
        <v>1768140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14086539</v>
      </c>
      <c r="I123" s="117">
        <f t="shared" si="18"/>
        <v>12948678</v>
      </c>
      <c r="J123" s="118">
        <f t="shared" si="18"/>
        <v>27035217</v>
      </c>
      <c r="K123" s="119">
        <f t="shared" si="18"/>
        <v>84330</v>
      </c>
      <c r="L123" s="120">
        <f t="shared" si="18"/>
        <v>70800676</v>
      </c>
      <c r="M123" s="120">
        <f t="shared" si="18"/>
        <v>67246067</v>
      </c>
      <c r="N123" s="120">
        <f t="shared" si="18"/>
        <v>53355996</v>
      </c>
      <c r="O123" s="120">
        <f t="shared" si="18"/>
        <v>35737162</v>
      </c>
      <c r="P123" s="121">
        <f t="shared" si="18"/>
        <v>24092460</v>
      </c>
      <c r="Q123" s="122">
        <f t="shared" si="18"/>
        <v>251316691</v>
      </c>
      <c r="R123" s="123">
        <f t="shared" si="18"/>
        <v>278351908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7927299</v>
      </c>
      <c r="I124" s="129">
        <v>6210063</v>
      </c>
      <c r="J124" s="151">
        <f>SUM(H124:I124)</f>
        <v>14137362</v>
      </c>
      <c r="K124" s="131">
        <v>-972</v>
      </c>
      <c r="L124" s="132">
        <v>37153438</v>
      </c>
      <c r="M124" s="132">
        <v>34787180</v>
      </c>
      <c r="N124" s="132">
        <v>25708151</v>
      </c>
      <c r="O124" s="132">
        <v>17232414</v>
      </c>
      <c r="P124" s="129">
        <v>11955303</v>
      </c>
      <c r="Q124" s="130">
        <f>SUM(K124:P124)</f>
        <v>126835514</v>
      </c>
      <c r="R124" s="133">
        <f>SUM(J124,Q124)</f>
        <v>140972876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6159240</v>
      </c>
      <c r="I125" s="146">
        <v>6738615</v>
      </c>
      <c r="J125" s="152">
        <f>SUM(H125:I125)</f>
        <v>12897855</v>
      </c>
      <c r="K125" s="148">
        <v>85302</v>
      </c>
      <c r="L125" s="149">
        <v>33647238</v>
      </c>
      <c r="M125" s="149">
        <v>32458887</v>
      </c>
      <c r="N125" s="149">
        <v>27647845</v>
      </c>
      <c r="O125" s="149">
        <v>18504748</v>
      </c>
      <c r="P125" s="146">
        <v>12137157</v>
      </c>
      <c r="Q125" s="147">
        <f>SUM(K125:P125)</f>
        <v>124481177</v>
      </c>
      <c r="R125" s="150">
        <f>SUM(J125,Q125)</f>
        <v>137379032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94104</v>
      </c>
      <c r="I126" s="117">
        <f t="shared" si="19"/>
        <v>391986</v>
      </c>
      <c r="J126" s="118">
        <f t="shared" si="19"/>
        <v>486090</v>
      </c>
      <c r="K126" s="119">
        <f t="shared" si="19"/>
        <v>0</v>
      </c>
      <c r="L126" s="120">
        <f t="shared" si="19"/>
        <v>3584819</v>
      </c>
      <c r="M126" s="120">
        <f t="shared" si="19"/>
        <v>6558553</v>
      </c>
      <c r="N126" s="120">
        <f t="shared" si="19"/>
        <v>10369251</v>
      </c>
      <c r="O126" s="120">
        <f t="shared" si="19"/>
        <v>8868447</v>
      </c>
      <c r="P126" s="121">
        <f t="shared" si="19"/>
        <v>8707266</v>
      </c>
      <c r="Q126" s="122">
        <f t="shared" si="19"/>
        <v>38088336</v>
      </c>
      <c r="R126" s="123">
        <f t="shared" si="19"/>
        <v>38574426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94104</v>
      </c>
      <c r="I127" s="129">
        <v>229617</v>
      </c>
      <c r="J127" s="151">
        <f>SUM(H127:I127)</f>
        <v>323721</v>
      </c>
      <c r="K127" s="131">
        <v>0</v>
      </c>
      <c r="L127" s="132">
        <v>1229366</v>
      </c>
      <c r="M127" s="132">
        <v>3771235</v>
      </c>
      <c r="N127" s="132">
        <v>5103792</v>
      </c>
      <c r="O127" s="132">
        <v>3875814</v>
      </c>
      <c r="P127" s="129">
        <v>3714759</v>
      </c>
      <c r="Q127" s="130">
        <f>SUM(K127:P127)</f>
        <v>17694966</v>
      </c>
      <c r="R127" s="133">
        <f>SUM(J127,Q127)</f>
        <v>18018687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0</v>
      </c>
      <c r="I128" s="138">
        <v>162369</v>
      </c>
      <c r="J128" s="153">
        <f>SUM(H128:I128)</f>
        <v>162369</v>
      </c>
      <c r="K128" s="140">
        <v>0</v>
      </c>
      <c r="L128" s="141">
        <v>2160963</v>
      </c>
      <c r="M128" s="141">
        <v>2519091</v>
      </c>
      <c r="N128" s="141">
        <v>5017617</v>
      </c>
      <c r="O128" s="141">
        <v>4524471</v>
      </c>
      <c r="P128" s="138">
        <v>4000419</v>
      </c>
      <c r="Q128" s="139">
        <f>SUM(K128:P128)</f>
        <v>18222561</v>
      </c>
      <c r="R128" s="142">
        <f>SUM(J128,Q128)</f>
        <v>18384930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0</v>
      </c>
      <c r="L129" s="149">
        <v>194490</v>
      </c>
      <c r="M129" s="149">
        <v>268227</v>
      </c>
      <c r="N129" s="149">
        <v>247842</v>
      </c>
      <c r="O129" s="149">
        <v>468162</v>
      </c>
      <c r="P129" s="146">
        <v>992088</v>
      </c>
      <c r="Q129" s="147">
        <f>SUM(K129:P129)</f>
        <v>2170809</v>
      </c>
      <c r="R129" s="150">
        <f>SUM(J129,Q129)</f>
        <v>2170809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3905441</v>
      </c>
      <c r="I130" s="117">
        <f t="shared" si="20"/>
        <v>1908610</v>
      </c>
      <c r="J130" s="118">
        <f t="shared" si="20"/>
        <v>5814051</v>
      </c>
      <c r="K130" s="119">
        <f t="shared" si="20"/>
        <v>0</v>
      </c>
      <c r="L130" s="120">
        <f t="shared" si="20"/>
        <v>3883461</v>
      </c>
      <c r="M130" s="120">
        <f t="shared" si="20"/>
        <v>7271567</v>
      </c>
      <c r="N130" s="120">
        <f t="shared" si="20"/>
        <v>6756866</v>
      </c>
      <c r="O130" s="120">
        <f t="shared" si="20"/>
        <v>4790981</v>
      </c>
      <c r="P130" s="121">
        <f t="shared" si="20"/>
        <v>4735552</v>
      </c>
      <c r="Q130" s="122">
        <f t="shared" si="20"/>
        <v>27438427</v>
      </c>
      <c r="R130" s="123">
        <f t="shared" si="20"/>
        <v>33252478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1920303</v>
      </c>
      <c r="I131" s="129">
        <v>1126485</v>
      </c>
      <c r="J131" s="151">
        <f>SUM(H131:I131)</f>
        <v>3046788</v>
      </c>
      <c r="K131" s="131">
        <v>0</v>
      </c>
      <c r="L131" s="132">
        <v>2261313</v>
      </c>
      <c r="M131" s="132">
        <v>5390730</v>
      </c>
      <c r="N131" s="132">
        <v>4912074</v>
      </c>
      <c r="O131" s="132">
        <v>4076496</v>
      </c>
      <c r="P131" s="129">
        <v>4159800</v>
      </c>
      <c r="Q131" s="130">
        <f>SUM(K131:P131)</f>
        <v>20800413</v>
      </c>
      <c r="R131" s="133">
        <f>SUM(J131,Q131)</f>
        <v>23847201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242054</v>
      </c>
      <c r="I132" s="138">
        <v>147843</v>
      </c>
      <c r="J132" s="153">
        <f>SUM(H132:I132)</f>
        <v>389897</v>
      </c>
      <c r="K132" s="140">
        <v>0</v>
      </c>
      <c r="L132" s="141">
        <v>340035</v>
      </c>
      <c r="M132" s="141">
        <v>426327</v>
      </c>
      <c r="N132" s="141">
        <v>428423</v>
      </c>
      <c r="O132" s="141">
        <v>190611</v>
      </c>
      <c r="P132" s="138">
        <v>284044</v>
      </c>
      <c r="Q132" s="139">
        <f>SUM(K132:P132)</f>
        <v>1669440</v>
      </c>
      <c r="R132" s="142">
        <f>SUM(J132,Q132)</f>
        <v>2059337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1743084</v>
      </c>
      <c r="I133" s="146">
        <v>634282</v>
      </c>
      <c r="J133" s="152">
        <f>SUM(H133:I133)</f>
        <v>2377366</v>
      </c>
      <c r="K133" s="148">
        <v>0</v>
      </c>
      <c r="L133" s="149">
        <v>1282113</v>
      </c>
      <c r="M133" s="149">
        <v>1454510</v>
      </c>
      <c r="N133" s="149">
        <v>1416369</v>
      </c>
      <c r="O133" s="149">
        <v>523874</v>
      </c>
      <c r="P133" s="146">
        <v>291708</v>
      </c>
      <c r="Q133" s="147">
        <f>SUM(K133:P133)</f>
        <v>4968574</v>
      </c>
      <c r="R133" s="150">
        <f>SUM(J133,Q133)</f>
        <v>7345940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2296565</v>
      </c>
      <c r="I134" s="117">
        <v>2938122</v>
      </c>
      <c r="J134" s="118">
        <f>SUM(H134:I134)</f>
        <v>5234687</v>
      </c>
      <c r="K134" s="119">
        <v>0</v>
      </c>
      <c r="L134" s="120">
        <v>12004038</v>
      </c>
      <c r="M134" s="120">
        <v>6628554</v>
      </c>
      <c r="N134" s="120">
        <v>6158595</v>
      </c>
      <c r="O134" s="120">
        <v>3779870</v>
      </c>
      <c r="P134" s="121">
        <v>1039266</v>
      </c>
      <c r="Q134" s="122">
        <f>SUM(K134:P134)</f>
        <v>29610323</v>
      </c>
      <c r="R134" s="123">
        <f>SUM(J134,Q134)</f>
        <v>34845010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6671260</v>
      </c>
      <c r="I135" s="117">
        <v>2572072</v>
      </c>
      <c r="J135" s="118">
        <f>SUM(H135:I135)</f>
        <v>9243332</v>
      </c>
      <c r="K135" s="119">
        <v>11000</v>
      </c>
      <c r="L135" s="120">
        <v>16273760</v>
      </c>
      <c r="M135" s="120">
        <v>11268920</v>
      </c>
      <c r="N135" s="120">
        <v>9393574</v>
      </c>
      <c r="O135" s="120">
        <v>5804540</v>
      </c>
      <c r="P135" s="121">
        <v>3989770</v>
      </c>
      <c r="Q135" s="122">
        <f>SUM(K135:P135)</f>
        <v>46741564</v>
      </c>
      <c r="R135" s="123">
        <f>SUM(J135,Q135)</f>
        <v>55984896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28836</v>
      </c>
      <c r="I136" s="117">
        <f t="shared" si="21"/>
        <v>0</v>
      </c>
      <c r="J136" s="118">
        <f t="shared" si="21"/>
        <v>28836</v>
      </c>
      <c r="K136" s="119">
        <f t="shared" si="21"/>
        <v>0</v>
      </c>
      <c r="L136" s="120">
        <f t="shared" si="21"/>
        <v>33125355</v>
      </c>
      <c r="M136" s="120">
        <f t="shared" si="21"/>
        <v>40758471</v>
      </c>
      <c r="N136" s="120">
        <f t="shared" si="21"/>
        <v>35354340</v>
      </c>
      <c r="O136" s="120">
        <f t="shared" si="21"/>
        <v>18613782</v>
      </c>
      <c r="P136" s="121">
        <f t="shared" si="21"/>
        <v>7052517</v>
      </c>
      <c r="Q136" s="122">
        <f t="shared" si="21"/>
        <v>134904465</v>
      </c>
      <c r="R136" s="123">
        <f t="shared" si="21"/>
        <v>134933301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117000</v>
      </c>
      <c r="M137" s="132">
        <v>73440</v>
      </c>
      <c r="N137" s="132">
        <v>32220</v>
      </c>
      <c r="O137" s="132">
        <v>27000</v>
      </c>
      <c r="P137" s="129">
        <v>0</v>
      </c>
      <c r="Q137" s="130">
        <f aca="true" t="shared" si="22" ref="Q137:Q142">SUM(K137:P137)</f>
        <v>249660</v>
      </c>
      <c r="R137" s="133">
        <f aca="true" t="shared" si="23" ref="R137:R142">SUM(J137,Q137)</f>
        <v>249660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28836</v>
      </c>
      <c r="I138" s="138">
        <v>0</v>
      </c>
      <c r="J138" s="153">
        <f>SUM(H138:I138)</f>
        <v>28836</v>
      </c>
      <c r="K138" s="140">
        <v>0</v>
      </c>
      <c r="L138" s="141">
        <v>1324125</v>
      </c>
      <c r="M138" s="141">
        <v>2211219</v>
      </c>
      <c r="N138" s="141">
        <v>1556523</v>
      </c>
      <c r="O138" s="141">
        <v>967203</v>
      </c>
      <c r="P138" s="138">
        <v>720747</v>
      </c>
      <c r="Q138" s="139">
        <f t="shared" si="22"/>
        <v>6779817</v>
      </c>
      <c r="R138" s="142">
        <f t="shared" si="23"/>
        <v>6808653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0</v>
      </c>
      <c r="M139" s="141">
        <v>280665</v>
      </c>
      <c r="N139" s="141">
        <v>630432</v>
      </c>
      <c r="O139" s="141">
        <v>0</v>
      </c>
      <c r="P139" s="138">
        <v>0</v>
      </c>
      <c r="Q139" s="139">
        <f t="shared" si="22"/>
        <v>911097</v>
      </c>
      <c r="R139" s="142">
        <f t="shared" si="23"/>
        <v>911097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31684230</v>
      </c>
      <c r="M140" s="141">
        <v>38193147</v>
      </c>
      <c r="N140" s="141">
        <v>33135165</v>
      </c>
      <c r="O140" s="141">
        <v>17619579</v>
      </c>
      <c r="P140" s="138">
        <v>6331770</v>
      </c>
      <c r="Q140" s="139">
        <f t="shared" si="22"/>
        <v>126963891</v>
      </c>
      <c r="R140" s="142">
        <f t="shared" si="23"/>
        <v>126963891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20844596</v>
      </c>
      <c r="M143" s="120">
        <f t="shared" si="24"/>
        <v>30323463</v>
      </c>
      <c r="N143" s="120">
        <f t="shared" si="24"/>
        <v>100969062</v>
      </c>
      <c r="O143" s="120">
        <f t="shared" si="24"/>
        <v>181648801</v>
      </c>
      <c r="P143" s="121">
        <f t="shared" si="24"/>
        <v>311223073</v>
      </c>
      <c r="Q143" s="122">
        <f t="shared" si="24"/>
        <v>645008995</v>
      </c>
      <c r="R143" s="123">
        <f t="shared" si="24"/>
        <v>645008995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6444803</v>
      </c>
      <c r="M144" s="132">
        <v>8341089</v>
      </c>
      <c r="N144" s="132">
        <v>26799684</v>
      </c>
      <c r="O144" s="132">
        <v>51919993</v>
      </c>
      <c r="P144" s="129">
        <v>52507651</v>
      </c>
      <c r="Q144" s="130">
        <f>SUM(K144:P144)</f>
        <v>146013220</v>
      </c>
      <c r="R144" s="133">
        <f>SUM(J144,Q144)</f>
        <v>146013220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10829835</v>
      </c>
      <c r="M145" s="141">
        <v>12847662</v>
      </c>
      <c r="N145" s="141">
        <v>29007054</v>
      </c>
      <c r="O145" s="141">
        <v>27288729</v>
      </c>
      <c r="P145" s="138">
        <v>20786499</v>
      </c>
      <c r="Q145" s="139">
        <f>SUM(K145:P145)</f>
        <v>100759779</v>
      </c>
      <c r="R145" s="142">
        <f>SUM(J145,Q145)</f>
        <v>100759779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3569958</v>
      </c>
      <c r="M146" s="149">
        <v>9134712</v>
      </c>
      <c r="N146" s="149">
        <v>45162324</v>
      </c>
      <c r="O146" s="149">
        <v>102440079</v>
      </c>
      <c r="P146" s="146">
        <v>237928923</v>
      </c>
      <c r="Q146" s="147">
        <f>SUM(K146:P146)</f>
        <v>398235996</v>
      </c>
      <c r="R146" s="150">
        <f>SUM(J146,Q146)</f>
        <v>398235996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44716760</v>
      </c>
      <c r="I147" s="117">
        <f t="shared" si="25"/>
        <v>29001750</v>
      </c>
      <c r="J147" s="118">
        <f t="shared" si="25"/>
        <v>73718510</v>
      </c>
      <c r="K147" s="119">
        <f t="shared" si="25"/>
        <v>123410</v>
      </c>
      <c r="L147" s="120">
        <f t="shared" si="25"/>
        <v>199144292</v>
      </c>
      <c r="M147" s="120">
        <f t="shared" si="25"/>
        <v>202269673</v>
      </c>
      <c r="N147" s="120">
        <f t="shared" si="25"/>
        <v>248074537</v>
      </c>
      <c r="O147" s="120">
        <f t="shared" si="25"/>
        <v>280104728</v>
      </c>
      <c r="P147" s="121">
        <f t="shared" si="25"/>
        <v>383992800</v>
      </c>
      <c r="Q147" s="122">
        <f t="shared" si="25"/>
        <v>1313709440</v>
      </c>
      <c r="R147" s="123">
        <f t="shared" si="25"/>
        <v>1387427950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88</v>
      </c>
      <c r="J1" s="211" t="s">
        <v>0</v>
      </c>
      <c r="K1" s="212"/>
      <c r="L1" s="212"/>
      <c r="M1" s="212"/>
      <c r="N1" s="212"/>
      <c r="O1" s="213"/>
      <c r="P1" s="214">
        <v>39301</v>
      </c>
      <c r="Q1" s="214"/>
      <c r="R1" s="176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185" t="s">
        <v>2</v>
      </c>
      <c r="I4" s="185"/>
    </row>
    <row r="5" spans="2:9" ht="16.5" customHeight="1">
      <c r="B5" s="199" t="s">
        <v>89</v>
      </c>
      <c r="C5" s="200"/>
      <c r="D5" s="200"/>
      <c r="E5" s="200"/>
      <c r="F5" s="200"/>
      <c r="G5" s="201"/>
      <c r="H5" s="205" t="s">
        <v>3</v>
      </c>
      <c r="I5" s="206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35471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34177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69648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185" t="s">
        <v>2</v>
      </c>
      <c r="R12" s="185"/>
    </row>
    <row r="13" spans="2:18" ht="16.5" customHeight="1">
      <c r="B13" s="202" t="str">
        <f>$B$5</f>
        <v>平成１９年（２００７年）７月末日現在</v>
      </c>
      <c r="C13" s="203"/>
      <c r="D13" s="203"/>
      <c r="E13" s="203"/>
      <c r="F13" s="203"/>
      <c r="G13" s="204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2735</v>
      </c>
      <c r="I14" s="32">
        <f>I15+I16</f>
        <v>925</v>
      </c>
      <c r="J14" s="33">
        <f>SUM(H14:I14)</f>
        <v>3660</v>
      </c>
      <c r="K14" s="34">
        <f aca="true" t="shared" si="0" ref="K14:P14">K15+K16</f>
        <v>0</v>
      </c>
      <c r="L14" s="35">
        <f t="shared" si="0"/>
        <v>2571</v>
      </c>
      <c r="M14" s="35">
        <f t="shared" si="0"/>
        <v>1791</v>
      </c>
      <c r="N14" s="35">
        <f t="shared" si="0"/>
        <v>1563</v>
      </c>
      <c r="O14" s="35">
        <f t="shared" si="0"/>
        <v>1480</v>
      </c>
      <c r="P14" s="36">
        <f t="shared" si="0"/>
        <v>1841</v>
      </c>
      <c r="Q14" s="37">
        <f>SUM(K14:P14)</f>
        <v>9246</v>
      </c>
      <c r="R14" s="38">
        <f>SUM(J14,Q14)</f>
        <v>12906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446</v>
      </c>
      <c r="I15" s="42">
        <v>196</v>
      </c>
      <c r="J15" s="43">
        <f>SUM(H15:I15)</f>
        <v>642</v>
      </c>
      <c r="K15" s="44">
        <v>0</v>
      </c>
      <c r="L15" s="45">
        <v>385</v>
      </c>
      <c r="M15" s="45">
        <v>275</v>
      </c>
      <c r="N15" s="45">
        <v>213</v>
      </c>
      <c r="O15" s="45">
        <v>198</v>
      </c>
      <c r="P15" s="42">
        <v>267</v>
      </c>
      <c r="Q15" s="43">
        <f>SUM(K15:P15)</f>
        <v>1338</v>
      </c>
      <c r="R15" s="46">
        <f>SUM(J15,Q15)</f>
        <v>1980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2289</v>
      </c>
      <c r="I16" s="50">
        <v>729</v>
      </c>
      <c r="J16" s="51">
        <f>SUM(H16:I16)</f>
        <v>3018</v>
      </c>
      <c r="K16" s="52">
        <v>0</v>
      </c>
      <c r="L16" s="53">
        <v>2186</v>
      </c>
      <c r="M16" s="53">
        <v>1516</v>
      </c>
      <c r="N16" s="53">
        <v>1350</v>
      </c>
      <c r="O16" s="53">
        <v>1282</v>
      </c>
      <c r="P16" s="50">
        <v>1574</v>
      </c>
      <c r="Q16" s="51">
        <f>SUM(K16:P16)</f>
        <v>7908</v>
      </c>
      <c r="R16" s="54">
        <f>SUM(J16,Q16)</f>
        <v>10926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74</v>
      </c>
      <c r="I17" s="32">
        <v>48</v>
      </c>
      <c r="J17" s="33">
        <f>SUM(H17:I17)</f>
        <v>122</v>
      </c>
      <c r="K17" s="34">
        <v>0</v>
      </c>
      <c r="L17" s="35">
        <v>84</v>
      </c>
      <c r="M17" s="35">
        <v>85</v>
      </c>
      <c r="N17" s="35">
        <v>54</v>
      </c>
      <c r="O17" s="35">
        <v>47</v>
      </c>
      <c r="P17" s="36">
        <v>60</v>
      </c>
      <c r="Q17" s="57">
        <f>SUM(K17:P17)</f>
        <v>330</v>
      </c>
      <c r="R17" s="58">
        <f>SUM(J17,Q17)</f>
        <v>452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2809</v>
      </c>
      <c r="I18" s="60">
        <f>I14+I17</f>
        <v>973</v>
      </c>
      <c r="J18" s="61">
        <f>SUM(H18:I18)</f>
        <v>3782</v>
      </c>
      <c r="K18" s="62">
        <f aca="true" t="shared" si="1" ref="K18:P18">K14+K17</f>
        <v>0</v>
      </c>
      <c r="L18" s="63">
        <f t="shared" si="1"/>
        <v>2655</v>
      </c>
      <c r="M18" s="63">
        <f t="shared" si="1"/>
        <v>1876</v>
      </c>
      <c r="N18" s="63">
        <f t="shared" si="1"/>
        <v>1617</v>
      </c>
      <c r="O18" s="63">
        <f t="shared" si="1"/>
        <v>1527</v>
      </c>
      <c r="P18" s="60">
        <f t="shared" si="1"/>
        <v>1901</v>
      </c>
      <c r="Q18" s="61">
        <f>SUM(K18:P18)</f>
        <v>9576</v>
      </c>
      <c r="R18" s="64">
        <f>SUM(J18,Q18)</f>
        <v>13358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185" t="s">
        <v>22</v>
      </c>
      <c r="L22" s="185"/>
      <c r="M22" s="185"/>
      <c r="N22" s="185"/>
      <c r="O22" s="185"/>
      <c r="P22" s="185"/>
      <c r="Q22" s="185"/>
      <c r="R22" s="185"/>
    </row>
    <row r="23" spans="2:18" ht="16.5" customHeight="1">
      <c r="B23" s="193" t="s">
        <v>90</v>
      </c>
      <c r="C23" s="194"/>
      <c r="D23" s="194"/>
      <c r="E23" s="194"/>
      <c r="F23" s="194"/>
      <c r="G23" s="195"/>
      <c r="H23" s="186" t="s">
        <v>23</v>
      </c>
      <c r="I23" s="187"/>
      <c r="J23" s="187"/>
      <c r="K23" s="188" t="s">
        <v>24</v>
      </c>
      <c r="L23" s="189"/>
      <c r="M23" s="189"/>
      <c r="N23" s="189"/>
      <c r="O23" s="189"/>
      <c r="P23" s="189"/>
      <c r="Q23" s="190"/>
      <c r="R23" s="191" t="s">
        <v>17</v>
      </c>
    </row>
    <row r="24" spans="2:18" ht="16.5" customHeight="1">
      <c r="B24" s="196"/>
      <c r="C24" s="197"/>
      <c r="D24" s="197"/>
      <c r="E24" s="197"/>
      <c r="F24" s="197"/>
      <c r="G24" s="198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192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1457</v>
      </c>
      <c r="I25" s="73">
        <v>554</v>
      </c>
      <c r="J25" s="74">
        <f>SUM(H25:I25)</f>
        <v>2011</v>
      </c>
      <c r="K25" s="75">
        <v>120</v>
      </c>
      <c r="L25" s="76">
        <v>1710</v>
      </c>
      <c r="M25" s="76">
        <v>1141</v>
      </c>
      <c r="N25" s="76">
        <v>719</v>
      </c>
      <c r="O25" s="76">
        <v>441</v>
      </c>
      <c r="P25" s="77">
        <v>287</v>
      </c>
      <c r="Q25" s="78">
        <f>SUM(K25:P25)</f>
        <v>4418</v>
      </c>
      <c r="R25" s="79">
        <f>SUM(J25,Q25)</f>
        <v>6429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26</v>
      </c>
      <c r="I26" s="82">
        <v>22</v>
      </c>
      <c r="J26" s="83">
        <f>SUM(H26:I26)</f>
        <v>48</v>
      </c>
      <c r="K26" s="84">
        <v>3</v>
      </c>
      <c r="L26" s="85">
        <v>54</v>
      </c>
      <c r="M26" s="85">
        <v>53</v>
      </c>
      <c r="N26" s="85">
        <v>33</v>
      </c>
      <c r="O26" s="85">
        <v>17</v>
      </c>
      <c r="P26" s="86">
        <v>19</v>
      </c>
      <c r="Q26" s="87">
        <f>SUM(K26:P26)</f>
        <v>179</v>
      </c>
      <c r="R26" s="88">
        <f>SUM(J26,Q26)</f>
        <v>227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1483</v>
      </c>
      <c r="I27" s="60">
        <f t="shared" si="2"/>
        <v>576</v>
      </c>
      <c r="J27" s="61">
        <f t="shared" si="2"/>
        <v>2059</v>
      </c>
      <c r="K27" s="62">
        <f t="shared" si="2"/>
        <v>123</v>
      </c>
      <c r="L27" s="63">
        <f t="shared" si="2"/>
        <v>1764</v>
      </c>
      <c r="M27" s="63">
        <f t="shared" si="2"/>
        <v>1194</v>
      </c>
      <c r="N27" s="63">
        <f t="shared" si="2"/>
        <v>752</v>
      </c>
      <c r="O27" s="63">
        <f t="shared" si="2"/>
        <v>458</v>
      </c>
      <c r="P27" s="60">
        <f t="shared" si="2"/>
        <v>306</v>
      </c>
      <c r="Q27" s="61">
        <f>SUM(K27:P27)</f>
        <v>4597</v>
      </c>
      <c r="R27" s="64">
        <f>SUM(J27,Q27)</f>
        <v>6656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185" t="s">
        <v>22</v>
      </c>
      <c r="L31" s="185"/>
      <c r="M31" s="185"/>
      <c r="N31" s="185"/>
      <c r="O31" s="185"/>
      <c r="P31" s="185"/>
      <c r="Q31" s="185"/>
      <c r="R31" s="185"/>
    </row>
    <row r="32" spans="2:18" ht="16.5" customHeight="1">
      <c r="B32" s="193" t="str">
        <f>$B$23</f>
        <v>平成１９年（２００７年）７月</v>
      </c>
      <c r="C32" s="194"/>
      <c r="D32" s="194"/>
      <c r="E32" s="194"/>
      <c r="F32" s="194"/>
      <c r="G32" s="195"/>
      <c r="H32" s="186" t="s">
        <v>23</v>
      </c>
      <c r="I32" s="187"/>
      <c r="J32" s="187"/>
      <c r="K32" s="188" t="s">
        <v>24</v>
      </c>
      <c r="L32" s="189"/>
      <c r="M32" s="189"/>
      <c r="N32" s="189"/>
      <c r="O32" s="189"/>
      <c r="P32" s="189"/>
      <c r="Q32" s="190"/>
      <c r="R32" s="195" t="s">
        <v>17</v>
      </c>
    </row>
    <row r="33" spans="2:18" ht="16.5" customHeight="1">
      <c r="B33" s="196"/>
      <c r="C33" s="197"/>
      <c r="D33" s="197"/>
      <c r="E33" s="197"/>
      <c r="F33" s="197"/>
      <c r="G33" s="198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198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0</v>
      </c>
      <c r="I34" s="73">
        <v>0</v>
      </c>
      <c r="J34" s="74">
        <f>SUM(H34:I34)</f>
        <v>0</v>
      </c>
      <c r="K34" s="75">
        <v>0</v>
      </c>
      <c r="L34" s="76">
        <v>156</v>
      </c>
      <c r="M34" s="76">
        <v>185</v>
      </c>
      <c r="N34" s="76">
        <v>148</v>
      </c>
      <c r="O34" s="76">
        <v>87</v>
      </c>
      <c r="P34" s="77">
        <v>30</v>
      </c>
      <c r="Q34" s="93">
        <f>SUM(K34:P34)</f>
        <v>606</v>
      </c>
      <c r="R34" s="94">
        <f>SUM(J34,Q34)</f>
        <v>606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0</v>
      </c>
      <c r="M35" s="85">
        <v>0</v>
      </c>
      <c r="N35" s="85">
        <v>1</v>
      </c>
      <c r="O35" s="85">
        <v>0</v>
      </c>
      <c r="P35" s="86">
        <v>2</v>
      </c>
      <c r="Q35" s="95">
        <f>SUM(K35:P35)</f>
        <v>3</v>
      </c>
      <c r="R35" s="96">
        <f>SUM(J35,Q35)</f>
        <v>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0</v>
      </c>
      <c r="I36" s="60">
        <f>I34+I35</f>
        <v>0</v>
      </c>
      <c r="J36" s="61">
        <f>SUM(H36:I36)</f>
        <v>0</v>
      </c>
      <c r="K36" s="62">
        <f aca="true" t="shared" si="3" ref="K36:P36">K34+K35</f>
        <v>0</v>
      </c>
      <c r="L36" s="63">
        <f t="shared" si="3"/>
        <v>156</v>
      </c>
      <c r="M36" s="63">
        <f t="shared" si="3"/>
        <v>185</v>
      </c>
      <c r="N36" s="63">
        <f t="shared" si="3"/>
        <v>149</v>
      </c>
      <c r="O36" s="63">
        <f t="shared" si="3"/>
        <v>87</v>
      </c>
      <c r="P36" s="60">
        <f t="shared" si="3"/>
        <v>32</v>
      </c>
      <c r="Q36" s="90">
        <f>SUM(K36:P36)</f>
        <v>609</v>
      </c>
      <c r="R36" s="91">
        <f>SUM(J36,Q36)</f>
        <v>609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185" t="s">
        <v>22</v>
      </c>
      <c r="K40" s="185"/>
      <c r="L40" s="185"/>
      <c r="M40" s="185"/>
      <c r="N40" s="185"/>
      <c r="O40" s="185"/>
      <c r="P40" s="185"/>
      <c r="Q40" s="185"/>
    </row>
    <row r="41" spans="2:17" ht="16.5" customHeight="1">
      <c r="B41" s="193" t="str">
        <f>$B$23</f>
        <v>平成１９年（２００７年）７月</v>
      </c>
      <c r="C41" s="194"/>
      <c r="D41" s="194"/>
      <c r="E41" s="194"/>
      <c r="F41" s="194"/>
      <c r="G41" s="195"/>
      <c r="H41" s="186" t="s">
        <v>23</v>
      </c>
      <c r="I41" s="187"/>
      <c r="J41" s="187"/>
      <c r="K41" s="188" t="s">
        <v>24</v>
      </c>
      <c r="L41" s="189"/>
      <c r="M41" s="189"/>
      <c r="N41" s="189"/>
      <c r="O41" s="189"/>
      <c r="P41" s="190"/>
      <c r="Q41" s="195" t="s">
        <v>17</v>
      </c>
    </row>
    <row r="42" spans="2:17" ht="16.5" customHeight="1">
      <c r="B42" s="196"/>
      <c r="C42" s="197"/>
      <c r="D42" s="197"/>
      <c r="E42" s="197"/>
      <c r="F42" s="197"/>
      <c r="G42" s="198"/>
      <c r="H42" s="66" t="s">
        <v>8</v>
      </c>
      <c r="I42" s="67" t="s">
        <v>9</v>
      </c>
      <c r="J42" s="68" t="s">
        <v>10</v>
      </c>
      <c r="K42" s="92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198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37</v>
      </c>
      <c r="L43" s="76">
        <v>39</v>
      </c>
      <c r="M43" s="76">
        <v>128</v>
      </c>
      <c r="N43" s="76">
        <v>222</v>
      </c>
      <c r="O43" s="77">
        <v>208</v>
      </c>
      <c r="P43" s="93">
        <f>SUM(K43:O43)</f>
        <v>634</v>
      </c>
      <c r="Q43" s="94">
        <f>SUM(J43,P43)</f>
        <v>634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0</v>
      </c>
      <c r="M44" s="85">
        <v>1</v>
      </c>
      <c r="N44" s="85">
        <v>5</v>
      </c>
      <c r="O44" s="86">
        <v>3</v>
      </c>
      <c r="P44" s="95">
        <f>SUM(K44:O44)</f>
        <v>9</v>
      </c>
      <c r="Q44" s="96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37</v>
      </c>
      <c r="L45" s="63">
        <f>L43+L44</f>
        <v>39</v>
      </c>
      <c r="M45" s="63">
        <f>M43+M44</f>
        <v>129</v>
      </c>
      <c r="N45" s="63">
        <f>N43+N44</f>
        <v>227</v>
      </c>
      <c r="O45" s="60">
        <f>O43+O44</f>
        <v>211</v>
      </c>
      <c r="P45" s="90">
        <f>SUM(K45:O45)</f>
        <v>643</v>
      </c>
      <c r="Q45" s="91">
        <f>SUM(J45,P45)</f>
        <v>643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185" t="s">
        <v>67</v>
      </c>
      <c r="K48" s="185"/>
      <c r="L48" s="185"/>
      <c r="M48" s="185"/>
      <c r="N48" s="185"/>
      <c r="O48" s="185"/>
      <c r="P48" s="185"/>
      <c r="Q48" s="185"/>
    </row>
    <row r="49" spans="2:17" ht="16.5" customHeight="1">
      <c r="B49" s="221" t="str">
        <f>$B$23</f>
        <v>平成１９年（２００７年）７月</v>
      </c>
      <c r="C49" s="222"/>
      <c r="D49" s="222"/>
      <c r="E49" s="222"/>
      <c r="F49" s="222"/>
      <c r="G49" s="209"/>
      <c r="H49" s="207" t="s">
        <v>68</v>
      </c>
      <c r="I49" s="208"/>
      <c r="J49" s="208"/>
      <c r="K49" s="215" t="s">
        <v>69</v>
      </c>
      <c r="L49" s="208"/>
      <c r="M49" s="208"/>
      <c r="N49" s="208"/>
      <c r="O49" s="208"/>
      <c r="P49" s="216"/>
      <c r="Q49" s="209" t="s">
        <v>70</v>
      </c>
    </row>
    <row r="50" spans="2:17" ht="16.5" customHeight="1">
      <c r="B50" s="223"/>
      <c r="C50" s="224"/>
      <c r="D50" s="224"/>
      <c r="E50" s="224"/>
      <c r="F50" s="224"/>
      <c r="G50" s="210"/>
      <c r="H50" s="97" t="s">
        <v>71</v>
      </c>
      <c r="I50" s="98" t="s">
        <v>72</v>
      </c>
      <c r="J50" s="81" t="s">
        <v>73</v>
      </c>
      <c r="K50" s="99" t="s">
        <v>74</v>
      </c>
      <c r="L50" s="100" t="s">
        <v>75</v>
      </c>
      <c r="M50" s="100" t="s">
        <v>76</v>
      </c>
      <c r="N50" s="100" t="s">
        <v>77</v>
      </c>
      <c r="O50" s="101" t="s">
        <v>78</v>
      </c>
      <c r="P50" s="102" t="s">
        <v>73</v>
      </c>
      <c r="Q50" s="210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51</v>
      </c>
      <c r="L51" s="76">
        <v>60</v>
      </c>
      <c r="M51" s="76">
        <v>120</v>
      </c>
      <c r="N51" s="76">
        <v>95</v>
      </c>
      <c r="O51" s="77">
        <v>78</v>
      </c>
      <c r="P51" s="93">
        <f>SUM(K51:O51)</f>
        <v>404</v>
      </c>
      <c r="Q51" s="94">
        <f>SUM(J51,P51)</f>
        <v>404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2</v>
      </c>
      <c r="O52" s="86">
        <v>1</v>
      </c>
      <c r="P52" s="95">
        <f>SUM(K52:O52)</f>
        <v>7</v>
      </c>
      <c r="Q52" s="96">
        <f>SUM(J52,P52)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51</v>
      </c>
      <c r="L53" s="63">
        <f>L51+L52</f>
        <v>61</v>
      </c>
      <c r="M53" s="63">
        <f>M51+M52</f>
        <v>123</v>
      </c>
      <c r="N53" s="63">
        <f>N51+N52</f>
        <v>97</v>
      </c>
      <c r="O53" s="60">
        <f>O51+O52</f>
        <v>79</v>
      </c>
      <c r="P53" s="90">
        <f>SUM(K53:O53)</f>
        <v>411</v>
      </c>
      <c r="Q53" s="91">
        <f>SUM(J53,P53)</f>
        <v>411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185" t="s">
        <v>67</v>
      </c>
      <c r="K56" s="185"/>
      <c r="L56" s="185"/>
      <c r="M56" s="185"/>
      <c r="N56" s="185"/>
      <c r="O56" s="185"/>
      <c r="P56" s="185"/>
      <c r="Q56" s="185"/>
    </row>
    <row r="57" spans="2:17" ht="16.5" customHeight="1">
      <c r="B57" s="227" t="str">
        <f>$B$23</f>
        <v>平成１９年（２００７年）７月</v>
      </c>
      <c r="C57" s="228"/>
      <c r="D57" s="228"/>
      <c r="E57" s="228"/>
      <c r="F57" s="228"/>
      <c r="G57" s="225"/>
      <c r="H57" s="217" t="s">
        <v>68</v>
      </c>
      <c r="I57" s="218"/>
      <c r="J57" s="218"/>
      <c r="K57" s="219" t="s">
        <v>69</v>
      </c>
      <c r="L57" s="218"/>
      <c r="M57" s="218"/>
      <c r="N57" s="218"/>
      <c r="O57" s="218"/>
      <c r="P57" s="220"/>
      <c r="Q57" s="225" t="s">
        <v>70</v>
      </c>
    </row>
    <row r="58" spans="2:17" ht="16.5" customHeight="1">
      <c r="B58" s="229"/>
      <c r="C58" s="230"/>
      <c r="D58" s="230"/>
      <c r="E58" s="230"/>
      <c r="F58" s="230"/>
      <c r="G58" s="226"/>
      <c r="H58" s="104" t="s">
        <v>71</v>
      </c>
      <c r="I58" s="105" t="s">
        <v>72</v>
      </c>
      <c r="J58" s="103" t="s">
        <v>73</v>
      </c>
      <c r="K58" s="106" t="s">
        <v>74</v>
      </c>
      <c r="L58" s="107" t="s">
        <v>75</v>
      </c>
      <c r="M58" s="107" t="s">
        <v>76</v>
      </c>
      <c r="N58" s="107" t="s">
        <v>77</v>
      </c>
      <c r="O58" s="105" t="s">
        <v>78</v>
      </c>
      <c r="P58" s="108" t="s">
        <v>73</v>
      </c>
      <c r="Q58" s="226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14</v>
      </c>
      <c r="L59" s="76">
        <v>36</v>
      </c>
      <c r="M59" s="76">
        <v>155</v>
      </c>
      <c r="N59" s="76">
        <v>291</v>
      </c>
      <c r="O59" s="77">
        <v>611</v>
      </c>
      <c r="P59" s="93">
        <f>SUM(K59:O59)</f>
        <v>1107</v>
      </c>
      <c r="Q59" s="94">
        <f>SUM(J59,P59)</f>
        <v>1107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2</v>
      </c>
      <c r="N60" s="85">
        <v>3</v>
      </c>
      <c r="O60" s="86">
        <v>15</v>
      </c>
      <c r="P60" s="95">
        <f>SUM(K60:O60)</f>
        <v>20</v>
      </c>
      <c r="Q60" s="96">
        <f>SUM(J60,P60)</f>
        <v>20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14</v>
      </c>
      <c r="L61" s="63">
        <f>L59+L60</f>
        <v>36</v>
      </c>
      <c r="M61" s="63">
        <f>M59+M60</f>
        <v>157</v>
      </c>
      <c r="N61" s="63">
        <f>N59+N60</f>
        <v>294</v>
      </c>
      <c r="O61" s="60">
        <f>O59+O60</f>
        <v>626</v>
      </c>
      <c r="P61" s="90">
        <f>SUM(K61:O61)</f>
        <v>1127</v>
      </c>
      <c r="Q61" s="91">
        <f>SUM(J61,P61)</f>
        <v>1127</v>
      </c>
    </row>
    <row r="75" spans="1:11" s="110" customFormat="1" ht="16.5" customHeight="1">
      <c r="A75" s="109" t="s">
        <v>30</v>
      </c>
      <c r="J75" s="111"/>
      <c r="K75" s="111"/>
    </row>
    <row r="76" spans="2:18" s="110" customFormat="1" ht="16.5" customHeight="1">
      <c r="B76" s="2"/>
      <c r="C76" s="112"/>
      <c r="D76" s="112"/>
      <c r="E76" s="112"/>
      <c r="F76" s="4"/>
      <c r="G76" s="4"/>
      <c r="H76" s="4"/>
      <c r="I76" s="185" t="s">
        <v>31</v>
      </c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s="110" customFormat="1" ht="16.5" customHeight="1">
      <c r="B77" s="179" t="str">
        <f>$B$23</f>
        <v>平成１９年（２００７年）７月</v>
      </c>
      <c r="C77" s="180"/>
      <c r="D77" s="180"/>
      <c r="E77" s="180"/>
      <c r="F77" s="180"/>
      <c r="G77" s="181"/>
      <c r="H77" s="186" t="s">
        <v>23</v>
      </c>
      <c r="I77" s="187"/>
      <c r="J77" s="187"/>
      <c r="K77" s="188" t="s">
        <v>24</v>
      </c>
      <c r="L77" s="189"/>
      <c r="M77" s="189"/>
      <c r="N77" s="189"/>
      <c r="O77" s="189"/>
      <c r="P77" s="189"/>
      <c r="Q77" s="190"/>
      <c r="R77" s="191" t="s">
        <v>17</v>
      </c>
    </row>
    <row r="78" spans="2:18" s="110" customFormat="1" ht="16.5" customHeight="1">
      <c r="B78" s="182"/>
      <c r="C78" s="183"/>
      <c r="D78" s="183"/>
      <c r="E78" s="183"/>
      <c r="F78" s="183"/>
      <c r="G78" s="18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192"/>
    </row>
    <row r="79" spans="2:18" s="110" customFormat="1" ht="16.5" customHeight="1">
      <c r="B79" s="113" t="s">
        <v>32</v>
      </c>
      <c r="C79" s="114"/>
      <c r="D79" s="114"/>
      <c r="E79" s="114"/>
      <c r="F79" s="114"/>
      <c r="G79" s="115"/>
      <c r="H79" s="116">
        <f aca="true" t="shared" si="4" ref="H79:R79">SUM(H80,H86,H89,H93,H97:H98)</f>
        <v>3325</v>
      </c>
      <c r="I79" s="117">
        <f t="shared" si="4"/>
        <v>1359</v>
      </c>
      <c r="J79" s="118">
        <f t="shared" si="4"/>
        <v>4684</v>
      </c>
      <c r="K79" s="119">
        <f t="shared" si="4"/>
        <v>277</v>
      </c>
      <c r="L79" s="120">
        <f t="shared" si="4"/>
        <v>4546</v>
      </c>
      <c r="M79" s="120">
        <f t="shared" si="4"/>
        <v>3484</v>
      </c>
      <c r="N79" s="120">
        <f t="shared" si="4"/>
        <v>2352</v>
      </c>
      <c r="O79" s="120">
        <f t="shared" si="4"/>
        <v>1543</v>
      </c>
      <c r="P79" s="121">
        <f t="shared" si="4"/>
        <v>1200</v>
      </c>
      <c r="Q79" s="122">
        <f t="shared" si="4"/>
        <v>13402</v>
      </c>
      <c r="R79" s="123">
        <f t="shared" si="4"/>
        <v>18086</v>
      </c>
    </row>
    <row r="80" spans="2:18" s="110" customFormat="1" ht="16.5" customHeight="1">
      <c r="B80" s="124"/>
      <c r="C80" s="113" t="s">
        <v>33</v>
      </c>
      <c r="D80" s="114"/>
      <c r="E80" s="114"/>
      <c r="F80" s="114"/>
      <c r="G80" s="115"/>
      <c r="H80" s="116">
        <f aca="true" t="shared" si="5" ref="H80:Q80">SUM(H81:H85)</f>
        <v>998</v>
      </c>
      <c r="I80" s="117">
        <f t="shared" si="5"/>
        <v>345</v>
      </c>
      <c r="J80" s="118">
        <f t="shared" si="5"/>
        <v>1343</v>
      </c>
      <c r="K80" s="119">
        <f t="shared" si="5"/>
        <v>88</v>
      </c>
      <c r="L80" s="120">
        <f t="shared" si="5"/>
        <v>1169</v>
      </c>
      <c r="M80" s="120">
        <f t="shared" si="5"/>
        <v>766</v>
      </c>
      <c r="N80" s="120">
        <f t="shared" si="5"/>
        <v>461</v>
      </c>
      <c r="O80" s="120">
        <f t="shared" si="5"/>
        <v>328</v>
      </c>
      <c r="P80" s="121">
        <f t="shared" si="5"/>
        <v>353</v>
      </c>
      <c r="Q80" s="122">
        <f t="shared" si="5"/>
        <v>3165</v>
      </c>
      <c r="R80" s="123">
        <f aca="true" t="shared" si="6" ref="R80:R85">SUM(J80,Q80)</f>
        <v>4508</v>
      </c>
    </row>
    <row r="81" spans="2:18" s="110" customFormat="1" ht="16.5" customHeight="1">
      <c r="B81" s="124"/>
      <c r="C81" s="124"/>
      <c r="D81" s="125" t="s">
        <v>34</v>
      </c>
      <c r="E81" s="126"/>
      <c r="F81" s="126"/>
      <c r="G81" s="127"/>
      <c r="H81" s="128">
        <v>962</v>
      </c>
      <c r="I81" s="129">
        <v>324</v>
      </c>
      <c r="J81" s="130">
        <f>SUM(H81:I81)</f>
        <v>1286</v>
      </c>
      <c r="K81" s="131">
        <v>83</v>
      </c>
      <c r="L81" s="132">
        <v>953</v>
      </c>
      <c r="M81" s="132">
        <v>566</v>
      </c>
      <c r="N81" s="132">
        <v>313</v>
      </c>
      <c r="O81" s="132">
        <v>214</v>
      </c>
      <c r="P81" s="129">
        <v>167</v>
      </c>
      <c r="Q81" s="130">
        <f>SUM(K81:P81)</f>
        <v>2296</v>
      </c>
      <c r="R81" s="133">
        <f t="shared" si="6"/>
        <v>3582</v>
      </c>
    </row>
    <row r="82" spans="2:18" s="110" customFormat="1" ht="16.5" customHeight="1">
      <c r="B82" s="124"/>
      <c r="C82" s="124"/>
      <c r="D82" s="134" t="s">
        <v>35</v>
      </c>
      <c r="E82" s="135"/>
      <c r="F82" s="135"/>
      <c r="G82" s="136"/>
      <c r="H82" s="137">
        <v>0</v>
      </c>
      <c r="I82" s="138">
        <v>0</v>
      </c>
      <c r="J82" s="139">
        <f>SUM(H82:I82)</f>
        <v>0</v>
      </c>
      <c r="K82" s="140">
        <v>0</v>
      </c>
      <c r="L82" s="141">
        <v>1</v>
      </c>
      <c r="M82" s="141">
        <v>0</v>
      </c>
      <c r="N82" s="141">
        <v>5</v>
      </c>
      <c r="O82" s="141">
        <v>7</v>
      </c>
      <c r="P82" s="138">
        <v>30</v>
      </c>
      <c r="Q82" s="139">
        <f>SUM(K82:P82)</f>
        <v>43</v>
      </c>
      <c r="R82" s="142">
        <f t="shared" si="6"/>
        <v>43</v>
      </c>
    </row>
    <row r="83" spans="2:18" s="110" customFormat="1" ht="16.5" customHeight="1">
      <c r="B83" s="124"/>
      <c r="C83" s="124"/>
      <c r="D83" s="134" t="s">
        <v>36</v>
      </c>
      <c r="E83" s="135"/>
      <c r="F83" s="135"/>
      <c r="G83" s="136"/>
      <c r="H83" s="137">
        <v>20</v>
      </c>
      <c r="I83" s="138">
        <v>9</v>
      </c>
      <c r="J83" s="139">
        <f>SUM(H83:I83)</f>
        <v>29</v>
      </c>
      <c r="K83" s="140">
        <v>2</v>
      </c>
      <c r="L83" s="141">
        <v>124</v>
      </c>
      <c r="M83" s="141">
        <v>107</v>
      </c>
      <c r="N83" s="141">
        <v>69</v>
      </c>
      <c r="O83" s="141">
        <v>55</v>
      </c>
      <c r="P83" s="138">
        <v>80</v>
      </c>
      <c r="Q83" s="139">
        <f>SUM(K83:P83)</f>
        <v>437</v>
      </c>
      <c r="R83" s="142">
        <f t="shared" si="6"/>
        <v>466</v>
      </c>
    </row>
    <row r="84" spans="2:18" s="110" customFormat="1" ht="16.5" customHeight="1">
      <c r="B84" s="124"/>
      <c r="C84" s="124"/>
      <c r="D84" s="134" t="s">
        <v>37</v>
      </c>
      <c r="E84" s="135"/>
      <c r="F84" s="135"/>
      <c r="G84" s="136"/>
      <c r="H84" s="137">
        <v>4</v>
      </c>
      <c r="I84" s="138">
        <v>8</v>
      </c>
      <c r="J84" s="139">
        <f>SUM(H84:I84)</f>
        <v>12</v>
      </c>
      <c r="K84" s="140">
        <v>0</v>
      </c>
      <c r="L84" s="141">
        <v>34</v>
      </c>
      <c r="M84" s="141">
        <v>50</v>
      </c>
      <c r="N84" s="141">
        <v>38</v>
      </c>
      <c r="O84" s="141">
        <v>29</v>
      </c>
      <c r="P84" s="138">
        <v>43</v>
      </c>
      <c r="Q84" s="139">
        <f>SUM(K84:P84)</f>
        <v>194</v>
      </c>
      <c r="R84" s="142">
        <f t="shared" si="6"/>
        <v>206</v>
      </c>
    </row>
    <row r="85" spans="2:18" s="110" customFormat="1" ht="16.5" customHeight="1">
      <c r="B85" s="124"/>
      <c r="C85" s="124"/>
      <c r="D85" s="143" t="s">
        <v>38</v>
      </c>
      <c r="E85" s="48"/>
      <c r="F85" s="48"/>
      <c r="G85" s="144"/>
      <c r="H85" s="145">
        <v>12</v>
      </c>
      <c r="I85" s="146">
        <v>4</v>
      </c>
      <c r="J85" s="147">
        <f>SUM(H85:I85)</f>
        <v>16</v>
      </c>
      <c r="K85" s="148">
        <v>3</v>
      </c>
      <c r="L85" s="149">
        <v>57</v>
      </c>
      <c r="M85" s="149">
        <v>43</v>
      </c>
      <c r="N85" s="149">
        <v>36</v>
      </c>
      <c r="O85" s="149">
        <v>23</v>
      </c>
      <c r="P85" s="146">
        <v>33</v>
      </c>
      <c r="Q85" s="147">
        <f>SUM(K85:P85)</f>
        <v>195</v>
      </c>
      <c r="R85" s="150">
        <f t="shared" si="6"/>
        <v>211</v>
      </c>
    </row>
    <row r="86" spans="2:18" s="110" customFormat="1" ht="16.5" customHeight="1">
      <c r="B86" s="124"/>
      <c r="C86" s="113" t="s">
        <v>39</v>
      </c>
      <c r="D86" s="114"/>
      <c r="E86" s="114"/>
      <c r="F86" s="114"/>
      <c r="G86" s="115"/>
      <c r="H86" s="116">
        <f aca="true" t="shared" si="7" ref="H86:R86">SUM(H87:H88)</f>
        <v>576</v>
      </c>
      <c r="I86" s="117">
        <f t="shared" si="7"/>
        <v>277</v>
      </c>
      <c r="J86" s="118">
        <f t="shared" si="7"/>
        <v>853</v>
      </c>
      <c r="K86" s="119">
        <f t="shared" si="7"/>
        <v>42</v>
      </c>
      <c r="L86" s="120">
        <f t="shared" si="7"/>
        <v>1125</v>
      </c>
      <c r="M86" s="120">
        <f t="shared" si="7"/>
        <v>809</v>
      </c>
      <c r="N86" s="120">
        <f t="shared" si="7"/>
        <v>530</v>
      </c>
      <c r="O86" s="120">
        <f t="shared" si="7"/>
        <v>315</v>
      </c>
      <c r="P86" s="121">
        <f t="shared" si="7"/>
        <v>188</v>
      </c>
      <c r="Q86" s="122">
        <f t="shared" si="7"/>
        <v>3009</v>
      </c>
      <c r="R86" s="123">
        <f t="shared" si="7"/>
        <v>3862</v>
      </c>
    </row>
    <row r="87" spans="2:18" s="110" customFormat="1" ht="16.5" customHeight="1">
      <c r="B87" s="124"/>
      <c r="C87" s="124"/>
      <c r="D87" s="125" t="s">
        <v>40</v>
      </c>
      <c r="E87" s="126"/>
      <c r="F87" s="126"/>
      <c r="G87" s="127"/>
      <c r="H87" s="128">
        <v>349</v>
      </c>
      <c r="I87" s="129">
        <v>144</v>
      </c>
      <c r="J87" s="151">
        <f>SUM(H87:I87)</f>
        <v>493</v>
      </c>
      <c r="K87" s="131">
        <v>18</v>
      </c>
      <c r="L87" s="132">
        <v>590</v>
      </c>
      <c r="M87" s="132">
        <v>411</v>
      </c>
      <c r="N87" s="132">
        <v>255</v>
      </c>
      <c r="O87" s="132">
        <v>160</v>
      </c>
      <c r="P87" s="129">
        <v>91</v>
      </c>
      <c r="Q87" s="130">
        <f>SUM(K87:P87)</f>
        <v>1525</v>
      </c>
      <c r="R87" s="133">
        <f>SUM(J87,Q87)</f>
        <v>2018</v>
      </c>
    </row>
    <row r="88" spans="2:18" s="110" customFormat="1" ht="16.5" customHeight="1">
      <c r="B88" s="124"/>
      <c r="C88" s="124"/>
      <c r="D88" s="143" t="s">
        <v>41</v>
      </c>
      <c r="E88" s="48"/>
      <c r="F88" s="48"/>
      <c r="G88" s="144"/>
      <c r="H88" s="145">
        <v>227</v>
      </c>
      <c r="I88" s="146">
        <v>133</v>
      </c>
      <c r="J88" s="152">
        <f>SUM(H88:I88)</f>
        <v>360</v>
      </c>
      <c r="K88" s="148">
        <v>24</v>
      </c>
      <c r="L88" s="149">
        <v>535</v>
      </c>
      <c r="M88" s="149">
        <v>398</v>
      </c>
      <c r="N88" s="149">
        <v>275</v>
      </c>
      <c r="O88" s="149">
        <v>155</v>
      </c>
      <c r="P88" s="146">
        <v>97</v>
      </c>
      <c r="Q88" s="147">
        <f>SUM(K88:P88)</f>
        <v>1484</v>
      </c>
      <c r="R88" s="150">
        <f>SUM(J88,Q88)</f>
        <v>1844</v>
      </c>
    </row>
    <row r="89" spans="2:18" s="110" customFormat="1" ht="16.5" customHeight="1">
      <c r="B89" s="124"/>
      <c r="C89" s="113" t="s">
        <v>42</v>
      </c>
      <c r="D89" s="114"/>
      <c r="E89" s="114"/>
      <c r="F89" s="114"/>
      <c r="G89" s="115"/>
      <c r="H89" s="116">
        <f aca="true" t="shared" si="8" ref="H89:R89">SUM(H90:H92)</f>
        <v>2</v>
      </c>
      <c r="I89" s="117">
        <f t="shared" si="8"/>
        <v>6</v>
      </c>
      <c r="J89" s="118">
        <f t="shared" si="8"/>
        <v>8</v>
      </c>
      <c r="K89" s="119">
        <f t="shared" si="8"/>
        <v>1</v>
      </c>
      <c r="L89" s="120">
        <f t="shared" si="8"/>
        <v>77</v>
      </c>
      <c r="M89" s="120">
        <f t="shared" si="8"/>
        <v>128</v>
      </c>
      <c r="N89" s="120">
        <f t="shared" si="8"/>
        <v>142</v>
      </c>
      <c r="O89" s="120">
        <f t="shared" si="8"/>
        <v>108</v>
      </c>
      <c r="P89" s="121">
        <f t="shared" si="8"/>
        <v>89</v>
      </c>
      <c r="Q89" s="122">
        <f t="shared" si="8"/>
        <v>545</v>
      </c>
      <c r="R89" s="123">
        <f t="shared" si="8"/>
        <v>553</v>
      </c>
    </row>
    <row r="90" spans="2:18" s="110" customFormat="1" ht="16.5" customHeight="1">
      <c r="B90" s="124"/>
      <c r="C90" s="124"/>
      <c r="D90" s="125" t="s">
        <v>43</v>
      </c>
      <c r="E90" s="126"/>
      <c r="F90" s="126"/>
      <c r="G90" s="127"/>
      <c r="H90" s="128">
        <v>1</v>
      </c>
      <c r="I90" s="129">
        <v>4</v>
      </c>
      <c r="J90" s="151">
        <f>SUM(H90:I90)</f>
        <v>5</v>
      </c>
      <c r="K90" s="131">
        <v>0</v>
      </c>
      <c r="L90" s="132">
        <v>34</v>
      </c>
      <c r="M90" s="132">
        <v>72</v>
      </c>
      <c r="N90" s="132">
        <v>72</v>
      </c>
      <c r="O90" s="132">
        <v>55</v>
      </c>
      <c r="P90" s="129">
        <v>44</v>
      </c>
      <c r="Q90" s="130">
        <f>SUM(K90:P90)</f>
        <v>277</v>
      </c>
      <c r="R90" s="133">
        <f>SUM(J90,Q90)</f>
        <v>282</v>
      </c>
    </row>
    <row r="91" spans="2:18" s="110" customFormat="1" ht="16.5" customHeight="1">
      <c r="B91" s="124"/>
      <c r="C91" s="124"/>
      <c r="D91" s="134" t="s">
        <v>44</v>
      </c>
      <c r="E91" s="135"/>
      <c r="F91" s="135"/>
      <c r="G91" s="136"/>
      <c r="H91" s="137">
        <v>1</v>
      </c>
      <c r="I91" s="138">
        <v>2</v>
      </c>
      <c r="J91" s="153">
        <f>SUM(H91:I91)</f>
        <v>3</v>
      </c>
      <c r="K91" s="140">
        <v>0</v>
      </c>
      <c r="L91" s="141">
        <v>38</v>
      </c>
      <c r="M91" s="141">
        <v>49</v>
      </c>
      <c r="N91" s="141">
        <v>67</v>
      </c>
      <c r="O91" s="141">
        <v>47</v>
      </c>
      <c r="P91" s="138">
        <v>38</v>
      </c>
      <c r="Q91" s="139">
        <f>SUM(K91:P91)</f>
        <v>239</v>
      </c>
      <c r="R91" s="142">
        <f>SUM(J91,Q91)</f>
        <v>242</v>
      </c>
    </row>
    <row r="92" spans="2:18" s="110" customFormat="1" ht="16.5" customHeight="1">
      <c r="B92" s="124"/>
      <c r="C92" s="154"/>
      <c r="D92" s="143" t="s">
        <v>45</v>
      </c>
      <c r="E92" s="48"/>
      <c r="F92" s="48"/>
      <c r="G92" s="144"/>
      <c r="H92" s="145">
        <v>0</v>
      </c>
      <c r="I92" s="146">
        <v>0</v>
      </c>
      <c r="J92" s="152">
        <f>SUM(H92:I92)</f>
        <v>0</v>
      </c>
      <c r="K92" s="148">
        <v>1</v>
      </c>
      <c r="L92" s="149">
        <v>5</v>
      </c>
      <c r="M92" s="149">
        <v>7</v>
      </c>
      <c r="N92" s="149">
        <v>3</v>
      </c>
      <c r="O92" s="149">
        <v>6</v>
      </c>
      <c r="P92" s="146">
        <v>7</v>
      </c>
      <c r="Q92" s="147">
        <f>SUM(K92:P92)</f>
        <v>29</v>
      </c>
      <c r="R92" s="150">
        <f>SUM(J92,Q92)</f>
        <v>29</v>
      </c>
    </row>
    <row r="93" spans="2:18" s="110" customFormat="1" ht="16.5" customHeight="1">
      <c r="B93" s="124"/>
      <c r="C93" s="113" t="s">
        <v>46</v>
      </c>
      <c r="D93" s="114"/>
      <c r="E93" s="114"/>
      <c r="F93" s="114"/>
      <c r="G93" s="115"/>
      <c r="H93" s="116">
        <f aca="true" t="shared" si="9" ref="H93:R93">SUM(H94:H96)</f>
        <v>259</v>
      </c>
      <c r="I93" s="117">
        <f t="shared" si="9"/>
        <v>149</v>
      </c>
      <c r="J93" s="118">
        <f t="shared" si="9"/>
        <v>408</v>
      </c>
      <c r="K93" s="119">
        <f t="shared" si="9"/>
        <v>27</v>
      </c>
      <c r="L93" s="120">
        <f t="shared" si="9"/>
        <v>416</v>
      </c>
      <c r="M93" s="120">
        <f t="shared" si="9"/>
        <v>599</v>
      </c>
      <c r="N93" s="120">
        <f t="shared" si="9"/>
        <v>476</v>
      </c>
      <c r="O93" s="120">
        <f t="shared" si="9"/>
        <v>336</v>
      </c>
      <c r="P93" s="121">
        <f t="shared" si="9"/>
        <v>284</v>
      </c>
      <c r="Q93" s="122">
        <f t="shared" si="9"/>
        <v>2138</v>
      </c>
      <c r="R93" s="123">
        <f t="shared" si="9"/>
        <v>2546</v>
      </c>
    </row>
    <row r="94" spans="2:18" s="110" customFormat="1" ht="16.5" customHeight="1">
      <c r="B94" s="124"/>
      <c r="C94" s="124"/>
      <c r="D94" s="125" t="s">
        <v>47</v>
      </c>
      <c r="E94" s="126"/>
      <c r="F94" s="126"/>
      <c r="G94" s="127"/>
      <c r="H94" s="128">
        <v>211</v>
      </c>
      <c r="I94" s="129">
        <v>131</v>
      </c>
      <c r="J94" s="151">
        <f>SUM(H94:I94)</f>
        <v>342</v>
      </c>
      <c r="K94" s="131">
        <v>26</v>
      </c>
      <c r="L94" s="132">
        <v>366</v>
      </c>
      <c r="M94" s="132">
        <v>568</v>
      </c>
      <c r="N94" s="132">
        <v>444</v>
      </c>
      <c r="O94" s="132">
        <v>324</v>
      </c>
      <c r="P94" s="129">
        <v>281</v>
      </c>
      <c r="Q94" s="130">
        <f>SUM(K94:P94)</f>
        <v>2009</v>
      </c>
      <c r="R94" s="133">
        <f>SUM(J94,Q94)</f>
        <v>2351</v>
      </c>
    </row>
    <row r="95" spans="2:18" s="110" customFormat="1" ht="16.5" customHeight="1">
      <c r="B95" s="124"/>
      <c r="C95" s="124"/>
      <c r="D95" s="134" t="s">
        <v>48</v>
      </c>
      <c r="E95" s="135"/>
      <c r="F95" s="135"/>
      <c r="G95" s="136"/>
      <c r="H95" s="137">
        <v>26</v>
      </c>
      <c r="I95" s="138">
        <v>8</v>
      </c>
      <c r="J95" s="153">
        <f>SUM(H95:I95)</f>
        <v>34</v>
      </c>
      <c r="K95" s="140">
        <v>0</v>
      </c>
      <c r="L95" s="141">
        <v>27</v>
      </c>
      <c r="M95" s="141">
        <v>17</v>
      </c>
      <c r="N95" s="141">
        <v>15</v>
      </c>
      <c r="O95" s="141">
        <v>8</v>
      </c>
      <c r="P95" s="138">
        <v>2</v>
      </c>
      <c r="Q95" s="139">
        <f>SUM(K95:P95)</f>
        <v>69</v>
      </c>
      <c r="R95" s="142">
        <f>SUM(J95,Q95)</f>
        <v>103</v>
      </c>
    </row>
    <row r="96" spans="2:18" s="110" customFormat="1" ht="16.5" customHeight="1">
      <c r="B96" s="124"/>
      <c r="C96" s="124"/>
      <c r="D96" s="143" t="s">
        <v>49</v>
      </c>
      <c r="E96" s="48"/>
      <c r="F96" s="48"/>
      <c r="G96" s="144"/>
      <c r="H96" s="145">
        <v>22</v>
      </c>
      <c r="I96" s="146">
        <v>10</v>
      </c>
      <c r="J96" s="152">
        <f>SUM(H96:I96)</f>
        <v>32</v>
      </c>
      <c r="K96" s="148">
        <v>1</v>
      </c>
      <c r="L96" s="149">
        <v>23</v>
      </c>
      <c r="M96" s="149">
        <v>14</v>
      </c>
      <c r="N96" s="149">
        <v>17</v>
      </c>
      <c r="O96" s="149">
        <v>4</v>
      </c>
      <c r="P96" s="146">
        <v>1</v>
      </c>
      <c r="Q96" s="147">
        <f>SUM(K96:P96)</f>
        <v>60</v>
      </c>
      <c r="R96" s="150">
        <f>SUM(J96,Q96)</f>
        <v>92</v>
      </c>
    </row>
    <row r="97" spans="2:18" s="110" customFormat="1" ht="16.5" customHeight="1">
      <c r="B97" s="124"/>
      <c r="C97" s="155" t="s">
        <v>50</v>
      </c>
      <c r="D97" s="156"/>
      <c r="E97" s="156"/>
      <c r="F97" s="156"/>
      <c r="G97" s="157"/>
      <c r="H97" s="116">
        <v>35</v>
      </c>
      <c r="I97" s="117">
        <v>26</v>
      </c>
      <c r="J97" s="118">
        <f>SUM(H97:I97)</f>
        <v>61</v>
      </c>
      <c r="K97" s="119">
        <v>4</v>
      </c>
      <c r="L97" s="120">
        <v>82</v>
      </c>
      <c r="M97" s="120">
        <v>41</v>
      </c>
      <c r="N97" s="120">
        <v>30</v>
      </c>
      <c r="O97" s="120">
        <v>23</v>
      </c>
      <c r="P97" s="121">
        <v>4</v>
      </c>
      <c r="Q97" s="122">
        <f>SUM(K97:P97)</f>
        <v>184</v>
      </c>
      <c r="R97" s="123">
        <f>SUM(J97,Q97)</f>
        <v>245</v>
      </c>
    </row>
    <row r="98" spans="2:18" s="110" customFormat="1" ht="16.5" customHeight="1">
      <c r="B98" s="154"/>
      <c r="C98" s="155" t="s">
        <v>51</v>
      </c>
      <c r="D98" s="156"/>
      <c r="E98" s="156"/>
      <c r="F98" s="156"/>
      <c r="G98" s="157"/>
      <c r="H98" s="116">
        <v>1455</v>
      </c>
      <c r="I98" s="117">
        <v>556</v>
      </c>
      <c r="J98" s="118">
        <f>SUM(H98:I98)</f>
        <v>2011</v>
      </c>
      <c r="K98" s="119">
        <v>115</v>
      </c>
      <c r="L98" s="120">
        <v>1677</v>
      </c>
      <c r="M98" s="120">
        <v>1141</v>
      </c>
      <c r="N98" s="120">
        <v>713</v>
      </c>
      <c r="O98" s="120">
        <v>433</v>
      </c>
      <c r="P98" s="121">
        <v>282</v>
      </c>
      <c r="Q98" s="122">
        <f>SUM(K98:P98)</f>
        <v>4361</v>
      </c>
      <c r="R98" s="123">
        <f>SUM(J98,Q98)</f>
        <v>6372</v>
      </c>
    </row>
    <row r="99" spans="2:18" s="110" customFormat="1" ht="16.5" customHeight="1">
      <c r="B99" s="113" t="s">
        <v>52</v>
      </c>
      <c r="C99" s="114"/>
      <c r="D99" s="114"/>
      <c r="E99" s="114"/>
      <c r="F99" s="114"/>
      <c r="G99" s="115"/>
      <c r="H99" s="116">
        <f aca="true" t="shared" si="10" ref="H99:R99">SUM(H100:H105)</f>
        <v>0</v>
      </c>
      <c r="I99" s="117">
        <f t="shared" si="10"/>
        <v>0</v>
      </c>
      <c r="J99" s="118">
        <f t="shared" si="10"/>
        <v>0</v>
      </c>
      <c r="K99" s="119">
        <f t="shared" si="10"/>
        <v>0</v>
      </c>
      <c r="L99" s="120">
        <f t="shared" si="10"/>
        <v>156</v>
      </c>
      <c r="M99" s="120">
        <f t="shared" si="10"/>
        <v>185</v>
      </c>
      <c r="N99" s="120">
        <f t="shared" si="10"/>
        <v>149</v>
      </c>
      <c r="O99" s="120">
        <f t="shared" si="10"/>
        <v>88</v>
      </c>
      <c r="P99" s="121">
        <f t="shared" si="10"/>
        <v>32</v>
      </c>
      <c r="Q99" s="122">
        <f t="shared" si="10"/>
        <v>610</v>
      </c>
      <c r="R99" s="123">
        <f t="shared" si="10"/>
        <v>610</v>
      </c>
    </row>
    <row r="100" spans="2:18" s="110" customFormat="1" ht="16.5" customHeight="1">
      <c r="B100" s="124"/>
      <c r="C100" s="125" t="s">
        <v>53</v>
      </c>
      <c r="D100" s="126"/>
      <c r="E100" s="126"/>
      <c r="F100" s="126"/>
      <c r="G100" s="127"/>
      <c r="H100" s="158"/>
      <c r="I100" s="159"/>
      <c r="J100" s="160"/>
      <c r="K100" s="161"/>
      <c r="L100" s="132">
        <v>0</v>
      </c>
      <c r="M100" s="132">
        <v>0</v>
      </c>
      <c r="N100" s="132">
        <v>0</v>
      </c>
      <c r="O100" s="132">
        <v>0</v>
      </c>
      <c r="P100" s="129">
        <v>0</v>
      </c>
      <c r="Q100" s="130">
        <f aca="true" t="shared" si="11" ref="Q100:Q105">SUM(K100:P100)</f>
        <v>0</v>
      </c>
      <c r="R100" s="133">
        <f aca="true" t="shared" si="12" ref="R100:R105">SUM(J100,Q100)</f>
        <v>0</v>
      </c>
    </row>
    <row r="101" spans="2:18" s="110" customFormat="1" ht="16.5" customHeight="1">
      <c r="B101" s="124"/>
      <c r="C101" s="134" t="s">
        <v>54</v>
      </c>
      <c r="D101" s="135"/>
      <c r="E101" s="135"/>
      <c r="F101" s="135"/>
      <c r="G101" s="136"/>
      <c r="H101" s="137">
        <v>0</v>
      </c>
      <c r="I101" s="138">
        <v>0</v>
      </c>
      <c r="J101" s="153">
        <f>SUM(H101:I101)</f>
        <v>0</v>
      </c>
      <c r="K101" s="140">
        <v>0</v>
      </c>
      <c r="L101" s="141">
        <v>17</v>
      </c>
      <c r="M101" s="141">
        <v>18</v>
      </c>
      <c r="N101" s="141">
        <v>11</v>
      </c>
      <c r="O101" s="141">
        <v>7</v>
      </c>
      <c r="P101" s="138">
        <v>7</v>
      </c>
      <c r="Q101" s="139">
        <f t="shared" si="11"/>
        <v>60</v>
      </c>
      <c r="R101" s="142">
        <f t="shared" si="12"/>
        <v>60</v>
      </c>
    </row>
    <row r="102" spans="2:18" s="110" customFormat="1" ht="16.5" customHeight="1">
      <c r="B102" s="124"/>
      <c r="C102" s="134" t="s">
        <v>55</v>
      </c>
      <c r="D102" s="135"/>
      <c r="E102" s="135"/>
      <c r="F102" s="135"/>
      <c r="G102" s="136"/>
      <c r="H102" s="137">
        <v>0</v>
      </c>
      <c r="I102" s="138">
        <v>0</v>
      </c>
      <c r="J102" s="153">
        <f>SUM(H102:I102)</f>
        <v>0</v>
      </c>
      <c r="K102" s="140">
        <v>0</v>
      </c>
      <c r="L102" s="141">
        <v>0</v>
      </c>
      <c r="M102" s="141">
        <v>0</v>
      </c>
      <c r="N102" s="141">
        <v>0</v>
      </c>
      <c r="O102" s="141">
        <v>0</v>
      </c>
      <c r="P102" s="138">
        <v>0</v>
      </c>
      <c r="Q102" s="139">
        <f t="shared" si="11"/>
        <v>0</v>
      </c>
      <c r="R102" s="142">
        <f t="shared" si="12"/>
        <v>0</v>
      </c>
    </row>
    <row r="103" spans="2:18" s="110" customFormat="1" ht="16.5" customHeight="1">
      <c r="B103" s="124"/>
      <c r="C103" s="134" t="s">
        <v>56</v>
      </c>
      <c r="D103" s="135"/>
      <c r="E103" s="135"/>
      <c r="F103" s="135"/>
      <c r="G103" s="136"/>
      <c r="H103" s="162"/>
      <c r="I103" s="138">
        <v>0</v>
      </c>
      <c r="J103" s="153">
        <v>0</v>
      </c>
      <c r="K103" s="163"/>
      <c r="L103" s="141">
        <v>139</v>
      </c>
      <c r="M103" s="141">
        <v>167</v>
      </c>
      <c r="N103" s="141">
        <v>138</v>
      </c>
      <c r="O103" s="141">
        <v>81</v>
      </c>
      <c r="P103" s="138">
        <v>25</v>
      </c>
      <c r="Q103" s="139">
        <f t="shared" si="11"/>
        <v>550</v>
      </c>
      <c r="R103" s="142">
        <f t="shared" si="12"/>
        <v>550</v>
      </c>
    </row>
    <row r="104" spans="2:18" s="110" customFormat="1" ht="16.5" customHeight="1">
      <c r="B104" s="124"/>
      <c r="C104" s="164" t="s">
        <v>57</v>
      </c>
      <c r="D104" s="165"/>
      <c r="E104" s="165"/>
      <c r="F104" s="165"/>
      <c r="G104" s="166"/>
      <c r="H104" s="162"/>
      <c r="I104" s="167"/>
      <c r="J104" s="168"/>
      <c r="K104" s="163"/>
      <c r="L104" s="141">
        <v>0</v>
      </c>
      <c r="M104" s="141">
        <v>0</v>
      </c>
      <c r="N104" s="141">
        <v>0</v>
      </c>
      <c r="O104" s="141">
        <v>0</v>
      </c>
      <c r="P104" s="138">
        <v>0</v>
      </c>
      <c r="Q104" s="139">
        <f t="shared" si="11"/>
        <v>0</v>
      </c>
      <c r="R104" s="142">
        <f t="shared" si="12"/>
        <v>0</v>
      </c>
    </row>
    <row r="105" spans="2:18" s="110" customFormat="1" ht="16.5" customHeight="1">
      <c r="B105" s="169"/>
      <c r="C105" s="170" t="s">
        <v>58</v>
      </c>
      <c r="D105" s="171"/>
      <c r="E105" s="171"/>
      <c r="F105" s="171"/>
      <c r="G105" s="172"/>
      <c r="H105" s="145">
        <v>0</v>
      </c>
      <c r="I105" s="146">
        <v>0</v>
      </c>
      <c r="J105" s="152">
        <f>SUM(H105:I105)</f>
        <v>0</v>
      </c>
      <c r="K105" s="173"/>
      <c r="L105" s="149">
        <v>0</v>
      </c>
      <c r="M105" s="149">
        <v>0</v>
      </c>
      <c r="N105" s="149">
        <v>0</v>
      </c>
      <c r="O105" s="149">
        <v>0</v>
      </c>
      <c r="P105" s="146">
        <v>0</v>
      </c>
      <c r="Q105" s="147">
        <f t="shared" si="11"/>
        <v>0</v>
      </c>
      <c r="R105" s="150">
        <f t="shared" si="12"/>
        <v>0</v>
      </c>
    </row>
    <row r="106" spans="2:18" s="110" customFormat="1" ht="16.5" customHeight="1">
      <c r="B106" s="113" t="s">
        <v>59</v>
      </c>
      <c r="C106" s="114"/>
      <c r="D106" s="114"/>
      <c r="E106" s="114"/>
      <c r="F106" s="114"/>
      <c r="G106" s="115"/>
      <c r="H106" s="116">
        <f>SUM(H107:H109)</f>
        <v>0</v>
      </c>
      <c r="I106" s="117">
        <f>SUM(I107:I109)</f>
        <v>0</v>
      </c>
      <c r="J106" s="118">
        <f>SUM(J107:J109)</f>
        <v>0</v>
      </c>
      <c r="K106" s="174"/>
      <c r="L106" s="120">
        <f aca="true" t="shared" si="13" ref="L106:R106">SUM(L107:L109)</f>
        <v>102</v>
      </c>
      <c r="M106" s="120">
        <f t="shared" si="13"/>
        <v>136</v>
      </c>
      <c r="N106" s="120">
        <f t="shared" si="13"/>
        <v>412</v>
      </c>
      <c r="O106" s="120">
        <f t="shared" si="13"/>
        <v>621</v>
      </c>
      <c r="P106" s="121">
        <f t="shared" si="13"/>
        <v>929</v>
      </c>
      <c r="Q106" s="122">
        <f t="shared" si="13"/>
        <v>2200</v>
      </c>
      <c r="R106" s="123">
        <f t="shared" si="13"/>
        <v>2200</v>
      </c>
    </row>
    <row r="107" spans="2:18" s="110" customFormat="1" ht="16.5" customHeight="1">
      <c r="B107" s="124"/>
      <c r="C107" s="125" t="s">
        <v>60</v>
      </c>
      <c r="D107" s="126"/>
      <c r="E107" s="126"/>
      <c r="F107" s="126"/>
      <c r="G107" s="127"/>
      <c r="H107" s="128">
        <v>0</v>
      </c>
      <c r="I107" s="129">
        <v>0</v>
      </c>
      <c r="J107" s="151">
        <f>SUM(H107:I107)</f>
        <v>0</v>
      </c>
      <c r="K107" s="161"/>
      <c r="L107" s="132">
        <v>37</v>
      </c>
      <c r="M107" s="132">
        <v>39</v>
      </c>
      <c r="N107" s="132">
        <v>129</v>
      </c>
      <c r="O107" s="132">
        <v>227</v>
      </c>
      <c r="P107" s="129">
        <v>211</v>
      </c>
      <c r="Q107" s="130">
        <f>SUM(K107:P107)</f>
        <v>643</v>
      </c>
      <c r="R107" s="133">
        <f>SUM(J107,Q107)</f>
        <v>643</v>
      </c>
    </row>
    <row r="108" spans="2:18" s="110" customFormat="1" ht="16.5" customHeight="1">
      <c r="B108" s="124"/>
      <c r="C108" s="134" t="s">
        <v>61</v>
      </c>
      <c r="D108" s="135"/>
      <c r="E108" s="135"/>
      <c r="F108" s="135"/>
      <c r="G108" s="136"/>
      <c r="H108" s="137">
        <v>0</v>
      </c>
      <c r="I108" s="138">
        <v>0</v>
      </c>
      <c r="J108" s="153">
        <f>SUM(H108:I108)</f>
        <v>0</v>
      </c>
      <c r="K108" s="163"/>
      <c r="L108" s="141">
        <v>51</v>
      </c>
      <c r="M108" s="141">
        <v>61</v>
      </c>
      <c r="N108" s="141">
        <v>124</v>
      </c>
      <c r="O108" s="141">
        <v>97</v>
      </c>
      <c r="P108" s="138">
        <v>81</v>
      </c>
      <c r="Q108" s="139">
        <f>SUM(K108:P108)</f>
        <v>414</v>
      </c>
      <c r="R108" s="142">
        <f>SUM(J108,Q108)</f>
        <v>414</v>
      </c>
    </row>
    <row r="109" spans="2:18" s="110" customFormat="1" ht="16.5" customHeight="1">
      <c r="B109" s="169"/>
      <c r="C109" s="143" t="s">
        <v>62</v>
      </c>
      <c r="D109" s="48"/>
      <c r="E109" s="48"/>
      <c r="F109" s="48"/>
      <c r="G109" s="144"/>
      <c r="H109" s="145">
        <v>0</v>
      </c>
      <c r="I109" s="146">
        <v>0</v>
      </c>
      <c r="J109" s="152">
        <f>SUM(H109:I109)</f>
        <v>0</v>
      </c>
      <c r="K109" s="173"/>
      <c r="L109" s="149">
        <v>14</v>
      </c>
      <c r="M109" s="149">
        <v>36</v>
      </c>
      <c r="N109" s="149">
        <v>159</v>
      </c>
      <c r="O109" s="149">
        <v>297</v>
      </c>
      <c r="P109" s="146">
        <v>637</v>
      </c>
      <c r="Q109" s="147">
        <f>SUM(K109:P109)</f>
        <v>1143</v>
      </c>
      <c r="R109" s="150">
        <f>SUM(J109,Q109)</f>
        <v>1143</v>
      </c>
    </row>
    <row r="110" spans="2:18" s="110" customFormat="1" ht="16.5" customHeight="1">
      <c r="B110" s="175" t="s">
        <v>63</v>
      </c>
      <c r="C110" s="29"/>
      <c r="D110" s="29"/>
      <c r="E110" s="29"/>
      <c r="F110" s="29"/>
      <c r="G110" s="30"/>
      <c r="H110" s="116">
        <f aca="true" t="shared" si="14" ref="H110:R110">SUM(H79,H99,H106)</f>
        <v>3325</v>
      </c>
      <c r="I110" s="117">
        <f t="shared" si="14"/>
        <v>1359</v>
      </c>
      <c r="J110" s="118">
        <f t="shared" si="14"/>
        <v>4684</v>
      </c>
      <c r="K110" s="119">
        <f t="shared" si="14"/>
        <v>277</v>
      </c>
      <c r="L110" s="120">
        <f t="shared" si="14"/>
        <v>4804</v>
      </c>
      <c r="M110" s="120">
        <f t="shared" si="14"/>
        <v>3805</v>
      </c>
      <c r="N110" s="120">
        <f t="shared" si="14"/>
        <v>2913</v>
      </c>
      <c r="O110" s="120">
        <f t="shared" si="14"/>
        <v>2252</v>
      </c>
      <c r="P110" s="121">
        <f t="shared" si="14"/>
        <v>2161</v>
      </c>
      <c r="Q110" s="122">
        <f t="shared" si="14"/>
        <v>16212</v>
      </c>
      <c r="R110" s="123">
        <f t="shared" si="14"/>
        <v>20896</v>
      </c>
    </row>
    <row r="111" s="110" customFormat="1" ht="16.5" customHeight="1"/>
    <row r="112" spans="1:11" s="110" customFormat="1" ht="16.5" customHeight="1">
      <c r="A112" s="109" t="s">
        <v>64</v>
      </c>
      <c r="H112" s="111"/>
      <c r="I112" s="111"/>
      <c r="J112" s="111"/>
      <c r="K112" s="111"/>
    </row>
    <row r="113" spans="2:18" s="110" customFormat="1" ht="16.5" customHeight="1">
      <c r="B113" s="112"/>
      <c r="C113" s="112"/>
      <c r="D113" s="112"/>
      <c r="E113" s="112"/>
      <c r="F113" s="4"/>
      <c r="G113" s="4"/>
      <c r="H113" s="4"/>
      <c r="I113" s="185" t="s">
        <v>65</v>
      </c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s="110" customFormat="1" ht="16.5" customHeight="1">
      <c r="B114" s="179" t="str">
        <f>$B$23</f>
        <v>平成１９年（２００７年）７月</v>
      </c>
      <c r="C114" s="180"/>
      <c r="D114" s="180"/>
      <c r="E114" s="180"/>
      <c r="F114" s="180"/>
      <c r="G114" s="181"/>
      <c r="H114" s="186" t="s">
        <v>23</v>
      </c>
      <c r="I114" s="187"/>
      <c r="J114" s="187"/>
      <c r="K114" s="188" t="s">
        <v>24</v>
      </c>
      <c r="L114" s="189"/>
      <c r="M114" s="189"/>
      <c r="N114" s="189"/>
      <c r="O114" s="189"/>
      <c r="P114" s="189"/>
      <c r="Q114" s="190"/>
      <c r="R114" s="191" t="s">
        <v>17</v>
      </c>
    </row>
    <row r="115" spans="2:18" s="110" customFormat="1" ht="16.5" customHeight="1">
      <c r="B115" s="182"/>
      <c r="C115" s="183"/>
      <c r="D115" s="183"/>
      <c r="E115" s="183"/>
      <c r="F115" s="183"/>
      <c r="G115" s="18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192"/>
    </row>
    <row r="116" spans="2:18" s="110" customFormat="1" ht="16.5" customHeight="1">
      <c r="B116" s="113" t="s">
        <v>32</v>
      </c>
      <c r="C116" s="114"/>
      <c r="D116" s="114"/>
      <c r="E116" s="114"/>
      <c r="F116" s="114"/>
      <c r="G116" s="115"/>
      <c r="H116" s="116">
        <f aca="true" t="shared" si="15" ref="H116:R116">SUM(H117,H123,H126,H130,H134:H135)</f>
        <v>40663517</v>
      </c>
      <c r="I116" s="117">
        <f t="shared" si="15"/>
        <v>27604994</v>
      </c>
      <c r="J116" s="118">
        <f t="shared" si="15"/>
        <v>68268511</v>
      </c>
      <c r="K116" s="119">
        <f t="shared" si="15"/>
        <v>4532723</v>
      </c>
      <c r="L116" s="120">
        <f t="shared" si="15"/>
        <v>149244730</v>
      </c>
      <c r="M116" s="120">
        <f t="shared" si="15"/>
        <v>130617381</v>
      </c>
      <c r="N116" s="120">
        <f t="shared" si="15"/>
        <v>113146370</v>
      </c>
      <c r="O116" s="120">
        <f t="shared" si="15"/>
        <v>79987440</v>
      </c>
      <c r="P116" s="121">
        <f t="shared" si="15"/>
        <v>63270329</v>
      </c>
      <c r="Q116" s="122">
        <f t="shared" si="15"/>
        <v>540798973</v>
      </c>
      <c r="R116" s="123">
        <f t="shared" si="15"/>
        <v>609067484</v>
      </c>
    </row>
    <row r="117" spans="2:18" s="110" customFormat="1" ht="16.5" customHeight="1">
      <c r="B117" s="124"/>
      <c r="C117" s="113" t="s">
        <v>33</v>
      </c>
      <c r="D117" s="114"/>
      <c r="E117" s="114"/>
      <c r="F117" s="114"/>
      <c r="G117" s="115"/>
      <c r="H117" s="116">
        <f aca="true" t="shared" si="16" ref="H117:Q117">SUM(H118:H122)</f>
        <v>16081245</v>
      </c>
      <c r="I117" s="117">
        <f t="shared" si="16"/>
        <v>7726195</v>
      </c>
      <c r="J117" s="118">
        <f t="shared" si="16"/>
        <v>23807440</v>
      </c>
      <c r="K117" s="119">
        <f t="shared" si="16"/>
        <v>1666809</v>
      </c>
      <c r="L117" s="120">
        <f t="shared" si="16"/>
        <v>41509477</v>
      </c>
      <c r="M117" s="120">
        <f t="shared" si="16"/>
        <v>33516362</v>
      </c>
      <c r="N117" s="120">
        <f t="shared" si="16"/>
        <v>26833363</v>
      </c>
      <c r="O117" s="120">
        <f t="shared" si="16"/>
        <v>21611304</v>
      </c>
      <c r="P117" s="121">
        <f t="shared" si="16"/>
        <v>22812390</v>
      </c>
      <c r="Q117" s="122">
        <f t="shared" si="16"/>
        <v>147949705</v>
      </c>
      <c r="R117" s="123">
        <f aca="true" t="shared" si="17" ref="R117:R122">SUM(J117,Q117)</f>
        <v>171757145</v>
      </c>
    </row>
    <row r="118" spans="2:18" s="110" customFormat="1" ht="16.5" customHeight="1">
      <c r="B118" s="124"/>
      <c r="C118" s="124"/>
      <c r="D118" s="125" t="s">
        <v>34</v>
      </c>
      <c r="E118" s="126"/>
      <c r="F118" s="126"/>
      <c r="G118" s="127"/>
      <c r="H118" s="128">
        <v>15534702</v>
      </c>
      <c r="I118" s="129">
        <v>7242040</v>
      </c>
      <c r="J118" s="151">
        <f>SUM(H118:I118)</f>
        <v>22776742</v>
      </c>
      <c r="K118" s="131">
        <v>1607040</v>
      </c>
      <c r="L118" s="132">
        <v>36271927</v>
      </c>
      <c r="M118" s="132">
        <v>28122347</v>
      </c>
      <c r="N118" s="132">
        <v>22553440</v>
      </c>
      <c r="O118" s="132">
        <v>17935695</v>
      </c>
      <c r="P118" s="129">
        <v>15920433</v>
      </c>
      <c r="Q118" s="130">
        <f>SUM(K118:P118)</f>
        <v>122410882</v>
      </c>
      <c r="R118" s="133">
        <f t="shared" si="17"/>
        <v>145187624</v>
      </c>
    </row>
    <row r="119" spans="2:18" s="110" customFormat="1" ht="16.5" customHeight="1">
      <c r="B119" s="124"/>
      <c r="C119" s="124"/>
      <c r="D119" s="134" t="s">
        <v>35</v>
      </c>
      <c r="E119" s="135"/>
      <c r="F119" s="135"/>
      <c r="G119" s="136"/>
      <c r="H119" s="137">
        <v>0</v>
      </c>
      <c r="I119" s="138">
        <v>0</v>
      </c>
      <c r="J119" s="153">
        <f>SUM(H119:I119)</f>
        <v>0</v>
      </c>
      <c r="K119" s="140">
        <v>0</v>
      </c>
      <c r="L119" s="141">
        <v>56250</v>
      </c>
      <c r="M119" s="141">
        <v>0</v>
      </c>
      <c r="N119" s="141">
        <v>157500</v>
      </c>
      <c r="O119" s="141">
        <v>289125</v>
      </c>
      <c r="P119" s="138">
        <v>1890000</v>
      </c>
      <c r="Q119" s="139">
        <f>SUM(K119:P119)</f>
        <v>2392875</v>
      </c>
      <c r="R119" s="142">
        <f t="shared" si="17"/>
        <v>2392875</v>
      </c>
    </row>
    <row r="120" spans="2:18" s="110" customFormat="1" ht="16.5" customHeight="1">
      <c r="B120" s="124"/>
      <c r="C120" s="124"/>
      <c r="D120" s="134" t="s">
        <v>36</v>
      </c>
      <c r="E120" s="135"/>
      <c r="F120" s="135"/>
      <c r="G120" s="136"/>
      <c r="H120" s="137">
        <v>385443</v>
      </c>
      <c r="I120" s="138">
        <v>267435</v>
      </c>
      <c r="J120" s="153">
        <f>SUM(H120:I120)</f>
        <v>652878</v>
      </c>
      <c r="K120" s="140">
        <v>36369</v>
      </c>
      <c r="L120" s="141">
        <v>3683250</v>
      </c>
      <c r="M120" s="141">
        <v>3749535</v>
      </c>
      <c r="N120" s="141">
        <v>2716893</v>
      </c>
      <c r="O120" s="141">
        <v>2441214</v>
      </c>
      <c r="P120" s="138">
        <v>3526047</v>
      </c>
      <c r="Q120" s="139">
        <f>SUM(K120:P120)</f>
        <v>16153308</v>
      </c>
      <c r="R120" s="142">
        <f t="shared" si="17"/>
        <v>16806186</v>
      </c>
    </row>
    <row r="121" spans="2:18" s="110" customFormat="1" ht="16.5" customHeight="1">
      <c r="B121" s="124"/>
      <c r="C121" s="124"/>
      <c r="D121" s="134" t="s">
        <v>37</v>
      </c>
      <c r="E121" s="135"/>
      <c r="F121" s="135"/>
      <c r="G121" s="136"/>
      <c r="H121" s="137">
        <v>60840</v>
      </c>
      <c r="I121" s="138">
        <v>181800</v>
      </c>
      <c r="J121" s="153">
        <f>SUM(H121:I121)</f>
        <v>242640</v>
      </c>
      <c r="K121" s="140">
        <v>0</v>
      </c>
      <c r="L121" s="141">
        <v>1036260</v>
      </c>
      <c r="M121" s="141">
        <v>1309320</v>
      </c>
      <c r="N121" s="141">
        <v>1109430</v>
      </c>
      <c r="O121" s="141">
        <v>792990</v>
      </c>
      <c r="P121" s="138">
        <v>1205190</v>
      </c>
      <c r="Q121" s="139">
        <f>SUM(K121:P121)</f>
        <v>5453190</v>
      </c>
      <c r="R121" s="142">
        <f t="shared" si="17"/>
        <v>5695830</v>
      </c>
    </row>
    <row r="122" spans="2:18" s="110" customFormat="1" ht="16.5" customHeight="1">
      <c r="B122" s="124"/>
      <c r="C122" s="124"/>
      <c r="D122" s="143" t="s">
        <v>38</v>
      </c>
      <c r="E122" s="48"/>
      <c r="F122" s="48"/>
      <c r="G122" s="144"/>
      <c r="H122" s="145">
        <v>100260</v>
      </c>
      <c r="I122" s="146">
        <v>34920</v>
      </c>
      <c r="J122" s="152">
        <f>SUM(H122:I122)</f>
        <v>135180</v>
      </c>
      <c r="K122" s="148">
        <v>23400</v>
      </c>
      <c r="L122" s="149">
        <v>461790</v>
      </c>
      <c r="M122" s="149">
        <v>335160</v>
      </c>
      <c r="N122" s="149">
        <v>296100</v>
      </c>
      <c r="O122" s="149">
        <v>152280</v>
      </c>
      <c r="P122" s="146">
        <v>270720</v>
      </c>
      <c r="Q122" s="147">
        <f>SUM(K122:P122)</f>
        <v>1539450</v>
      </c>
      <c r="R122" s="150">
        <f t="shared" si="17"/>
        <v>1674630</v>
      </c>
    </row>
    <row r="123" spans="2:18" s="110" customFormat="1" ht="16.5" customHeight="1">
      <c r="B123" s="124"/>
      <c r="C123" s="113" t="s">
        <v>39</v>
      </c>
      <c r="D123" s="114"/>
      <c r="E123" s="114"/>
      <c r="F123" s="114"/>
      <c r="G123" s="115"/>
      <c r="H123" s="116">
        <f aca="true" t="shared" si="18" ref="H123:R123">SUM(H124:H125)</f>
        <v>12712419</v>
      </c>
      <c r="I123" s="117">
        <f t="shared" si="18"/>
        <v>11813661</v>
      </c>
      <c r="J123" s="118">
        <f t="shared" si="18"/>
        <v>24526080</v>
      </c>
      <c r="K123" s="119">
        <f t="shared" si="18"/>
        <v>1354230</v>
      </c>
      <c r="L123" s="120">
        <f t="shared" si="18"/>
        <v>70697964</v>
      </c>
      <c r="M123" s="120">
        <f t="shared" si="18"/>
        <v>65097693</v>
      </c>
      <c r="N123" s="120">
        <f t="shared" si="18"/>
        <v>54554904</v>
      </c>
      <c r="O123" s="120">
        <f t="shared" si="18"/>
        <v>35230254</v>
      </c>
      <c r="P123" s="121">
        <f t="shared" si="18"/>
        <v>24408072</v>
      </c>
      <c r="Q123" s="122">
        <f t="shared" si="18"/>
        <v>251343117</v>
      </c>
      <c r="R123" s="123">
        <f t="shared" si="18"/>
        <v>275869197</v>
      </c>
    </row>
    <row r="124" spans="2:18" s="110" customFormat="1" ht="16.5" customHeight="1">
      <c r="B124" s="124"/>
      <c r="C124" s="124"/>
      <c r="D124" s="125" t="s">
        <v>40</v>
      </c>
      <c r="E124" s="126"/>
      <c r="F124" s="126"/>
      <c r="G124" s="127"/>
      <c r="H124" s="128">
        <v>7224300</v>
      </c>
      <c r="I124" s="129">
        <v>5764095</v>
      </c>
      <c r="J124" s="151">
        <f>SUM(H124:I124)</f>
        <v>12988395</v>
      </c>
      <c r="K124" s="131">
        <v>515187</v>
      </c>
      <c r="L124" s="132">
        <v>37898760</v>
      </c>
      <c r="M124" s="132">
        <v>33881450</v>
      </c>
      <c r="N124" s="132">
        <v>27127359</v>
      </c>
      <c r="O124" s="132">
        <v>18332184</v>
      </c>
      <c r="P124" s="129">
        <v>12924171</v>
      </c>
      <c r="Q124" s="130">
        <f>SUM(K124:P124)</f>
        <v>130679111</v>
      </c>
      <c r="R124" s="133">
        <f>SUM(J124,Q124)</f>
        <v>143667506</v>
      </c>
    </row>
    <row r="125" spans="2:18" s="110" customFormat="1" ht="16.5" customHeight="1">
      <c r="B125" s="124"/>
      <c r="C125" s="124"/>
      <c r="D125" s="143" t="s">
        <v>41</v>
      </c>
      <c r="E125" s="48"/>
      <c r="F125" s="48"/>
      <c r="G125" s="144"/>
      <c r="H125" s="145">
        <v>5488119</v>
      </c>
      <c r="I125" s="146">
        <v>6049566</v>
      </c>
      <c r="J125" s="152">
        <f>SUM(H125:I125)</f>
        <v>11537685</v>
      </c>
      <c r="K125" s="148">
        <v>839043</v>
      </c>
      <c r="L125" s="149">
        <v>32799204</v>
      </c>
      <c r="M125" s="149">
        <v>31216243</v>
      </c>
      <c r="N125" s="149">
        <v>27427545</v>
      </c>
      <c r="O125" s="149">
        <v>16898070</v>
      </c>
      <c r="P125" s="146">
        <v>11483901</v>
      </c>
      <c r="Q125" s="147">
        <f>SUM(K125:P125)</f>
        <v>120664006</v>
      </c>
      <c r="R125" s="150">
        <f>SUM(J125,Q125)</f>
        <v>132201691</v>
      </c>
    </row>
    <row r="126" spans="2:18" s="110" customFormat="1" ht="16.5" customHeight="1">
      <c r="B126" s="124"/>
      <c r="C126" s="113" t="s">
        <v>42</v>
      </c>
      <c r="D126" s="114"/>
      <c r="E126" s="114"/>
      <c r="F126" s="114"/>
      <c r="G126" s="115"/>
      <c r="H126" s="116">
        <f aca="true" t="shared" si="19" ref="H126:R126">SUM(H127:H129)</f>
        <v>23751</v>
      </c>
      <c r="I126" s="117">
        <f t="shared" si="19"/>
        <v>180963</v>
      </c>
      <c r="J126" s="118">
        <f t="shared" si="19"/>
        <v>204714</v>
      </c>
      <c r="K126" s="119">
        <f t="shared" si="19"/>
        <v>23238</v>
      </c>
      <c r="L126" s="120">
        <f t="shared" si="19"/>
        <v>3560681</v>
      </c>
      <c r="M126" s="120">
        <f t="shared" si="19"/>
        <v>7651615</v>
      </c>
      <c r="N126" s="120">
        <f t="shared" si="19"/>
        <v>10007118</v>
      </c>
      <c r="O126" s="120">
        <f t="shared" si="19"/>
        <v>8988390</v>
      </c>
      <c r="P126" s="121">
        <f t="shared" si="19"/>
        <v>7761492</v>
      </c>
      <c r="Q126" s="122">
        <f t="shared" si="19"/>
        <v>37992534</v>
      </c>
      <c r="R126" s="123">
        <f t="shared" si="19"/>
        <v>38197248</v>
      </c>
    </row>
    <row r="127" spans="2:18" s="110" customFormat="1" ht="16.5" customHeight="1">
      <c r="B127" s="124"/>
      <c r="C127" s="124"/>
      <c r="D127" s="125" t="s">
        <v>43</v>
      </c>
      <c r="E127" s="126"/>
      <c r="F127" s="126"/>
      <c r="G127" s="127"/>
      <c r="H127" s="128">
        <v>4716</v>
      </c>
      <c r="I127" s="129">
        <v>86436</v>
      </c>
      <c r="J127" s="151">
        <f>SUM(H127:I127)</f>
        <v>91152</v>
      </c>
      <c r="K127" s="131">
        <v>0</v>
      </c>
      <c r="L127" s="132">
        <v>1388990</v>
      </c>
      <c r="M127" s="132">
        <v>4091305</v>
      </c>
      <c r="N127" s="132">
        <v>4537620</v>
      </c>
      <c r="O127" s="132">
        <v>3928869</v>
      </c>
      <c r="P127" s="129">
        <v>3033117</v>
      </c>
      <c r="Q127" s="130">
        <f>SUM(K127:P127)</f>
        <v>16979901</v>
      </c>
      <c r="R127" s="133">
        <f>SUM(J127,Q127)</f>
        <v>17071053</v>
      </c>
    </row>
    <row r="128" spans="2:18" s="110" customFormat="1" ht="16.5" customHeight="1">
      <c r="B128" s="124"/>
      <c r="C128" s="124"/>
      <c r="D128" s="134" t="s">
        <v>44</v>
      </c>
      <c r="E128" s="135"/>
      <c r="F128" s="135"/>
      <c r="G128" s="136"/>
      <c r="H128" s="137">
        <v>19035</v>
      </c>
      <c r="I128" s="138">
        <v>94527</v>
      </c>
      <c r="J128" s="153">
        <f>SUM(H128:I128)</f>
        <v>113562</v>
      </c>
      <c r="K128" s="140">
        <v>0</v>
      </c>
      <c r="L128" s="141">
        <v>1970334</v>
      </c>
      <c r="M128" s="141">
        <v>2974014</v>
      </c>
      <c r="N128" s="141">
        <v>5289552</v>
      </c>
      <c r="O128" s="141">
        <v>4458726</v>
      </c>
      <c r="P128" s="138">
        <v>3669723</v>
      </c>
      <c r="Q128" s="139">
        <f>SUM(K128:P128)</f>
        <v>18362349</v>
      </c>
      <c r="R128" s="142">
        <f>SUM(J128,Q128)</f>
        <v>18475911</v>
      </c>
    </row>
    <row r="129" spans="2:18" s="110" customFormat="1" ht="16.5" customHeight="1">
      <c r="B129" s="124"/>
      <c r="C129" s="154"/>
      <c r="D129" s="143" t="s">
        <v>45</v>
      </c>
      <c r="E129" s="48"/>
      <c r="F129" s="48"/>
      <c r="G129" s="144"/>
      <c r="H129" s="145">
        <v>0</v>
      </c>
      <c r="I129" s="146">
        <v>0</v>
      </c>
      <c r="J129" s="152">
        <f>SUM(H129:I129)</f>
        <v>0</v>
      </c>
      <c r="K129" s="148">
        <v>23238</v>
      </c>
      <c r="L129" s="149">
        <v>201357</v>
      </c>
      <c r="M129" s="149">
        <v>586296</v>
      </c>
      <c r="N129" s="149">
        <v>179946</v>
      </c>
      <c r="O129" s="149">
        <v>600795</v>
      </c>
      <c r="P129" s="146">
        <v>1058652</v>
      </c>
      <c r="Q129" s="147">
        <f>SUM(K129:P129)</f>
        <v>2650284</v>
      </c>
      <c r="R129" s="150">
        <f>SUM(J129,Q129)</f>
        <v>2650284</v>
      </c>
    </row>
    <row r="130" spans="2:18" s="110" customFormat="1" ht="16.5" customHeight="1">
      <c r="B130" s="124"/>
      <c r="C130" s="113" t="s">
        <v>46</v>
      </c>
      <c r="D130" s="114"/>
      <c r="E130" s="114"/>
      <c r="F130" s="114"/>
      <c r="G130" s="115"/>
      <c r="H130" s="116">
        <f aca="true" t="shared" si="20" ref="H130:R130">SUM(H131:H133)</f>
        <v>3710002</v>
      </c>
      <c r="I130" s="117">
        <f t="shared" si="20"/>
        <v>1949150</v>
      </c>
      <c r="J130" s="118">
        <f t="shared" si="20"/>
        <v>5659152</v>
      </c>
      <c r="K130" s="119">
        <f t="shared" si="20"/>
        <v>257670</v>
      </c>
      <c r="L130" s="120">
        <f t="shared" si="20"/>
        <v>4576574</v>
      </c>
      <c r="M130" s="120">
        <f t="shared" si="20"/>
        <v>6322848</v>
      </c>
      <c r="N130" s="120">
        <f t="shared" si="20"/>
        <v>6768225</v>
      </c>
      <c r="O130" s="120">
        <f t="shared" si="20"/>
        <v>4272135</v>
      </c>
      <c r="P130" s="121">
        <f t="shared" si="20"/>
        <v>3930673</v>
      </c>
      <c r="Q130" s="122">
        <f t="shared" si="20"/>
        <v>26128125</v>
      </c>
      <c r="R130" s="123">
        <f t="shared" si="20"/>
        <v>31787277</v>
      </c>
    </row>
    <row r="131" spans="2:18" s="110" customFormat="1" ht="16.5" customHeight="1">
      <c r="B131" s="124"/>
      <c r="C131" s="124"/>
      <c r="D131" s="125" t="s">
        <v>47</v>
      </c>
      <c r="E131" s="126"/>
      <c r="F131" s="126"/>
      <c r="G131" s="127"/>
      <c r="H131" s="128">
        <v>1725363</v>
      </c>
      <c r="I131" s="129">
        <v>1130130</v>
      </c>
      <c r="J131" s="151">
        <f>SUM(H131:I131)</f>
        <v>2855493</v>
      </c>
      <c r="K131" s="131">
        <v>77670</v>
      </c>
      <c r="L131" s="132">
        <v>2041182</v>
      </c>
      <c r="M131" s="132">
        <v>5353155</v>
      </c>
      <c r="N131" s="132">
        <v>4997547</v>
      </c>
      <c r="O131" s="132">
        <v>3954240</v>
      </c>
      <c r="P131" s="129">
        <v>3849876</v>
      </c>
      <c r="Q131" s="130">
        <f>SUM(K131:P131)</f>
        <v>20273670</v>
      </c>
      <c r="R131" s="133">
        <f>SUM(J131,Q131)</f>
        <v>23129163</v>
      </c>
    </row>
    <row r="132" spans="2:18" s="110" customFormat="1" ht="16.5" customHeight="1">
      <c r="B132" s="124"/>
      <c r="C132" s="124"/>
      <c r="D132" s="134" t="s">
        <v>48</v>
      </c>
      <c r="E132" s="135"/>
      <c r="F132" s="135"/>
      <c r="G132" s="136"/>
      <c r="H132" s="137">
        <v>375619</v>
      </c>
      <c r="I132" s="138">
        <v>115675</v>
      </c>
      <c r="J132" s="153">
        <f>SUM(H132:I132)</f>
        <v>491294</v>
      </c>
      <c r="K132" s="140">
        <v>0</v>
      </c>
      <c r="L132" s="141">
        <v>527403</v>
      </c>
      <c r="M132" s="141">
        <v>432677</v>
      </c>
      <c r="N132" s="141">
        <v>259987</v>
      </c>
      <c r="O132" s="141">
        <v>214678</v>
      </c>
      <c r="P132" s="138">
        <v>77017</v>
      </c>
      <c r="Q132" s="139">
        <f>SUM(K132:P132)</f>
        <v>1511762</v>
      </c>
      <c r="R132" s="142">
        <f>SUM(J132,Q132)</f>
        <v>2003056</v>
      </c>
    </row>
    <row r="133" spans="2:18" s="110" customFormat="1" ht="16.5" customHeight="1">
      <c r="B133" s="124"/>
      <c r="C133" s="124"/>
      <c r="D133" s="143" t="s">
        <v>49</v>
      </c>
      <c r="E133" s="48"/>
      <c r="F133" s="48"/>
      <c r="G133" s="144"/>
      <c r="H133" s="145">
        <v>1609020</v>
      </c>
      <c r="I133" s="146">
        <v>703345</v>
      </c>
      <c r="J133" s="152">
        <f>SUM(H133:I133)</f>
        <v>2312365</v>
      </c>
      <c r="K133" s="148">
        <v>180000</v>
      </c>
      <c r="L133" s="149">
        <v>2007989</v>
      </c>
      <c r="M133" s="149">
        <v>537016</v>
      </c>
      <c r="N133" s="149">
        <v>1510691</v>
      </c>
      <c r="O133" s="149">
        <v>103217</v>
      </c>
      <c r="P133" s="146">
        <v>3780</v>
      </c>
      <c r="Q133" s="147">
        <f>SUM(K133:P133)</f>
        <v>4342693</v>
      </c>
      <c r="R133" s="150">
        <f>SUM(J133,Q133)</f>
        <v>6655058</v>
      </c>
    </row>
    <row r="134" spans="2:18" s="110" customFormat="1" ht="16.5" customHeight="1">
      <c r="B134" s="124"/>
      <c r="C134" s="155" t="s">
        <v>50</v>
      </c>
      <c r="D134" s="156"/>
      <c r="E134" s="156"/>
      <c r="F134" s="156"/>
      <c r="G134" s="157"/>
      <c r="H134" s="116">
        <v>2007510</v>
      </c>
      <c r="I134" s="117">
        <v>3543408</v>
      </c>
      <c r="J134" s="118">
        <f>SUM(H134:I134)</f>
        <v>5550918</v>
      </c>
      <c r="K134" s="119">
        <v>263376</v>
      </c>
      <c r="L134" s="120">
        <v>12350394</v>
      </c>
      <c r="M134" s="120">
        <v>6701643</v>
      </c>
      <c r="N134" s="120">
        <v>5726006</v>
      </c>
      <c r="O134" s="120">
        <v>4294007</v>
      </c>
      <c r="P134" s="121">
        <v>738972</v>
      </c>
      <c r="Q134" s="122">
        <f>SUM(K134:P134)</f>
        <v>30074398</v>
      </c>
      <c r="R134" s="123">
        <f>SUM(J134,Q134)</f>
        <v>35625316</v>
      </c>
    </row>
    <row r="135" spans="2:18" s="110" customFormat="1" ht="16.5" customHeight="1">
      <c r="B135" s="154"/>
      <c r="C135" s="155" t="s">
        <v>51</v>
      </c>
      <c r="D135" s="156"/>
      <c r="E135" s="156"/>
      <c r="F135" s="156"/>
      <c r="G135" s="157"/>
      <c r="H135" s="116">
        <v>6128590</v>
      </c>
      <c r="I135" s="117">
        <v>2391617</v>
      </c>
      <c r="J135" s="118">
        <f>SUM(H135:I135)</f>
        <v>8520207</v>
      </c>
      <c r="K135" s="119">
        <v>967400</v>
      </c>
      <c r="L135" s="120">
        <v>16549640</v>
      </c>
      <c r="M135" s="120">
        <v>11327220</v>
      </c>
      <c r="N135" s="120">
        <v>9256754</v>
      </c>
      <c r="O135" s="120">
        <v>5591350</v>
      </c>
      <c r="P135" s="121">
        <v>3618730</v>
      </c>
      <c r="Q135" s="122">
        <f>SUM(K135:P135)</f>
        <v>47311094</v>
      </c>
      <c r="R135" s="123">
        <f>SUM(J135,Q135)</f>
        <v>55831301</v>
      </c>
    </row>
    <row r="136" spans="2:18" s="110" customFormat="1" ht="16.5" customHeight="1">
      <c r="B136" s="113" t="s">
        <v>52</v>
      </c>
      <c r="C136" s="114"/>
      <c r="D136" s="114"/>
      <c r="E136" s="114"/>
      <c r="F136" s="114"/>
      <c r="G136" s="115"/>
      <c r="H136" s="116">
        <f aca="true" t="shared" si="21" ref="H136:R136">SUM(H137:H142)</f>
        <v>0</v>
      </c>
      <c r="I136" s="117">
        <f t="shared" si="21"/>
        <v>0</v>
      </c>
      <c r="J136" s="118">
        <f t="shared" si="21"/>
        <v>0</v>
      </c>
      <c r="K136" s="119">
        <f t="shared" si="21"/>
        <v>0</v>
      </c>
      <c r="L136" s="120">
        <f t="shared" si="21"/>
        <v>33459885</v>
      </c>
      <c r="M136" s="120">
        <f t="shared" si="21"/>
        <v>42525423</v>
      </c>
      <c r="N136" s="120">
        <f t="shared" si="21"/>
        <v>35373636</v>
      </c>
      <c r="O136" s="120">
        <f t="shared" si="21"/>
        <v>20933226</v>
      </c>
      <c r="P136" s="121">
        <f t="shared" si="21"/>
        <v>7107210</v>
      </c>
      <c r="Q136" s="122">
        <f t="shared" si="21"/>
        <v>139399380</v>
      </c>
      <c r="R136" s="123">
        <f t="shared" si="21"/>
        <v>139399380</v>
      </c>
    </row>
    <row r="137" spans="2:18" s="110" customFormat="1" ht="16.5" customHeight="1">
      <c r="B137" s="124"/>
      <c r="C137" s="125" t="s">
        <v>53</v>
      </c>
      <c r="D137" s="126"/>
      <c r="E137" s="126"/>
      <c r="F137" s="126"/>
      <c r="G137" s="127"/>
      <c r="H137" s="158"/>
      <c r="I137" s="159"/>
      <c r="J137" s="160"/>
      <c r="K137" s="161"/>
      <c r="L137" s="132">
        <v>0</v>
      </c>
      <c r="M137" s="132">
        <v>0</v>
      </c>
      <c r="N137" s="132">
        <v>0</v>
      </c>
      <c r="O137" s="132">
        <v>0</v>
      </c>
      <c r="P137" s="129">
        <v>0</v>
      </c>
      <c r="Q137" s="130">
        <f aca="true" t="shared" si="22" ref="Q137:Q142">SUM(K137:P137)</f>
        <v>0</v>
      </c>
      <c r="R137" s="133">
        <f aca="true" t="shared" si="23" ref="R137:R142">SUM(J137,Q137)</f>
        <v>0</v>
      </c>
    </row>
    <row r="138" spans="2:18" s="110" customFormat="1" ht="16.5" customHeight="1">
      <c r="B138" s="124"/>
      <c r="C138" s="134" t="s">
        <v>54</v>
      </c>
      <c r="D138" s="135"/>
      <c r="E138" s="135"/>
      <c r="F138" s="135"/>
      <c r="G138" s="136"/>
      <c r="H138" s="137">
        <v>0</v>
      </c>
      <c r="I138" s="138">
        <v>0</v>
      </c>
      <c r="J138" s="153">
        <f>SUM(H138:I138)</f>
        <v>0</v>
      </c>
      <c r="K138" s="140">
        <v>0</v>
      </c>
      <c r="L138" s="141">
        <v>1365192</v>
      </c>
      <c r="M138" s="141">
        <v>2190267</v>
      </c>
      <c r="N138" s="141">
        <v>1589940</v>
      </c>
      <c r="O138" s="141">
        <v>1061253</v>
      </c>
      <c r="P138" s="138">
        <v>702621</v>
      </c>
      <c r="Q138" s="139">
        <f t="shared" si="22"/>
        <v>6909273</v>
      </c>
      <c r="R138" s="142">
        <f t="shared" si="23"/>
        <v>6909273</v>
      </c>
    </row>
    <row r="139" spans="2:18" s="110" customFormat="1" ht="16.5" customHeight="1">
      <c r="B139" s="124"/>
      <c r="C139" s="134" t="s">
        <v>55</v>
      </c>
      <c r="D139" s="135"/>
      <c r="E139" s="135"/>
      <c r="F139" s="135"/>
      <c r="G139" s="136"/>
      <c r="H139" s="137">
        <v>0</v>
      </c>
      <c r="I139" s="138">
        <v>0</v>
      </c>
      <c r="J139" s="153">
        <f>SUM(H139:I139)</f>
        <v>0</v>
      </c>
      <c r="K139" s="140">
        <v>0</v>
      </c>
      <c r="L139" s="141">
        <v>0</v>
      </c>
      <c r="M139" s="141">
        <v>0</v>
      </c>
      <c r="N139" s="141">
        <v>0</v>
      </c>
      <c r="O139" s="141">
        <v>0</v>
      </c>
      <c r="P139" s="138">
        <v>0</v>
      </c>
      <c r="Q139" s="139">
        <f t="shared" si="22"/>
        <v>0</v>
      </c>
      <c r="R139" s="142">
        <f t="shared" si="23"/>
        <v>0</v>
      </c>
    </row>
    <row r="140" spans="2:18" s="110" customFormat="1" ht="16.5" customHeight="1">
      <c r="B140" s="124"/>
      <c r="C140" s="134" t="s">
        <v>56</v>
      </c>
      <c r="D140" s="135"/>
      <c r="E140" s="135"/>
      <c r="F140" s="135"/>
      <c r="G140" s="136"/>
      <c r="H140" s="162"/>
      <c r="I140" s="138">
        <v>0</v>
      </c>
      <c r="J140" s="153">
        <v>0</v>
      </c>
      <c r="K140" s="163"/>
      <c r="L140" s="141">
        <v>32094693</v>
      </c>
      <c r="M140" s="141">
        <v>40335156</v>
      </c>
      <c r="N140" s="141">
        <v>33783696</v>
      </c>
      <c r="O140" s="141">
        <v>19871973</v>
      </c>
      <c r="P140" s="138">
        <v>6404589</v>
      </c>
      <c r="Q140" s="139">
        <f t="shared" si="22"/>
        <v>132490107</v>
      </c>
      <c r="R140" s="142">
        <f t="shared" si="23"/>
        <v>132490107</v>
      </c>
    </row>
    <row r="141" spans="2:18" s="110" customFormat="1" ht="16.5" customHeight="1">
      <c r="B141" s="124"/>
      <c r="C141" s="164" t="s">
        <v>57</v>
      </c>
      <c r="D141" s="165"/>
      <c r="E141" s="165"/>
      <c r="F141" s="165"/>
      <c r="G141" s="166"/>
      <c r="H141" s="162"/>
      <c r="I141" s="167"/>
      <c r="J141" s="168"/>
      <c r="K141" s="163"/>
      <c r="L141" s="141">
        <v>0</v>
      </c>
      <c r="M141" s="141">
        <v>0</v>
      </c>
      <c r="N141" s="141">
        <v>0</v>
      </c>
      <c r="O141" s="141">
        <v>0</v>
      </c>
      <c r="P141" s="138">
        <v>0</v>
      </c>
      <c r="Q141" s="139">
        <f t="shared" si="22"/>
        <v>0</v>
      </c>
      <c r="R141" s="142">
        <f t="shared" si="23"/>
        <v>0</v>
      </c>
    </row>
    <row r="142" spans="2:18" s="110" customFormat="1" ht="16.5" customHeight="1">
      <c r="B142" s="169"/>
      <c r="C142" s="170" t="s">
        <v>58</v>
      </c>
      <c r="D142" s="171"/>
      <c r="E142" s="171"/>
      <c r="F142" s="171"/>
      <c r="G142" s="172"/>
      <c r="H142" s="145">
        <v>0</v>
      </c>
      <c r="I142" s="146">
        <v>0</v>
      </c>
      <c r="J142" s="152">
        <f>SUM(H142:I142)</f>
        <v>0</v>
      </c>
      <c r="K142" s="173"/>
      <c r="L142" s="149">
        <v>0</v>
      </c>
      <c r="M142" s="149">
        <v>0</v>
      </c>
      <c r="N142" s="149">
        <v>0</v>
      </c>
      <c r="O142" s="149">
        <v>0</v>
      </c>
      <c r="P142" s="146">
        <v>0</v>
      </c>
      <c r="Q142" s="147">
        <f t="shared" si="22"/>
        <v>0</v>
      </c>
      <c r="R142" s="150">
        <f t="shared" si="23"/>
        <v>0</v>
      </c>
    </row>
    <row r="143" spans="2:18" s="110" customFormat="1" ht="16.5" customHeight="1">
      <c r="B143" s="113" t="s">
        <v>59</v>
      </c>
      <c r="C143" s="114"/>
      <c r="D143" s="114"/>
      <c r="E143" s="114"/>
      <c r="F143" s="114"/>
      <c r="G143" s="115"/>
      <c r="H143" s="116">
        <f>SUM(H144:H146)</f>
        <v>0</v>
      </c>
      <c r="I143" s="117">
        <f>SUM(I144:I146)</f>
        <v>0</v>
      </c>
      <c r="J143" s="118">
        <f>SUM(J144:J146)</f>
        <v>0</v>
      </c>
      <c r="K143" s="174"/>
      <c r="L143" s="120">
        <f aca="true" t="shared" si="24" ref="L143:R143">SUM(L144:L146)</f>
        <v>21236180</v>
      </c>
      <c r="M143" s="120">
        <f t="shared" si="24"/>
        <v>29698893</v>
      </c>
      <c r="N143" s="120">
        <f t="shared" si="24"/>
        <v>110381547</v>
      </c>
      <c r="O143" s="120">
        <f t="shared" si="24"/>
        <v>182750849</v>
      </c>
      <c r="P143" s="121">
        <f t="shared" si="24"/>
        <v>323260126</v>
      </c>
      <c r="Q143" s="122">
        <f t="shared" si="24"/>
        <v>667327595</v>
      </c>
      <c r="R143" s="123">
        <f t="shared" si="24"/>
        <v>667327595</v>
      </c>
    </row>
    <row r="144" spans="2:18" s="110" customFormat="1" ht="16.5" customHeight="1">
      <c r="B144" s="124"/>
      <c r="C144" s="125" t="s">
        <v>60</v>
      </c>
      <c r="D144" s="126"/>
      <c r="E144" s="126"/>
      <c r="F144" s="126"/>
      <c r="G144" s="127"/>
      <c r="H144" s="128">
        <v>0</v>
      </c>
      <c r="I144" s="129">
        <v>0</v>
      </c>
      <c r="J144" s="151">
        <f>SUM(H144:I144)</f>
        <v>0</v>
      </c>
      <c r="K144" s="161"/>
      <c r="L144" s="132">
        <v>6821671</v>
      </c>
      <c r="M144" s="132">
        <v>6594183</v>
      </c>
      <c r="N144" s="132">
        <v>26647833</v>
      </c>
      <c r="O144" s="132">
        <v>51088508</v>
      </c>
      <c r="P144" s="129">
        <v>51421750</v>
      </c>
      <c r="Q144" s="130">
        <f>SUM(K144:P144)</f>
        <v>142573945</v>
      </c>
      <c r="R144" s="133">
        <f>SUM(J144,Q144)</f>
        <v>142573945</v>
      </c>
    </row>
    <row r="145" spans="2:18" s="110" customFormat="1" ht="16.5" customHeight="1">
      <c r="B145" s="124"/>
      <c r="C145" s="134" t="s">
        <v>61</v>
      </c>
      <c r="D145" s="135"/>
      <c r="E145" s="135"/>
      <c r="F145" s="135"/>
      <c r="G145" s="136"/>
      <c r="H145" s="137">
        <v>0</v>
      </c>
      <c r="I145" s="138">
        <v>0</v>
      </c>
      <c r="J145" s="153">
        <f>SUM(H145:I145)</f>
        <v>0</v>
      </c>
      <c r="K145" s="163"/>
      <c r="L145" s="141">
        <v>11033209</v>
      </c>
      <c r="M145" s="141">
        <v>13483485</v>
      </c>
      <c r="N145" s="141">
        <v>29474631</v>
      </c>
      <c r="O145" s="141">
        <v>24462504</v>
      </c>
      <c r="P145" s="138">
        <v>21570489</v>
      </c>
      <c r="Q145" s="139">
        <f>SUM(K145:P145)</f>
        <v>100024318</v>
      </c>
      <c r="R145" s="142">
        <f>SUM(J145,Q145)</f>
        <v>100024318</v>
      </c>
    </row>
    <row r="146" spans="2:18" s="110" customFormat="1" ht="16.5" customHeight="1">
      <c r="B146" s="169"/>
      <c r="C146" s="143" t="s">
        <v>62</v>
      </c>
      <c r="D146" s="48"/>
      <c r="E146" s="48"/>
      <c r="F146" s="48"/>
      <c r="G146" s="144"/>
      <c r="H146" s="145">
        <v>0</v>
      </c>
      <c r="I146" s="146">
        <v>0</v>
      </c>
      <c r="J146" s="152">
        <f>SUM(H146:I146)</f>
        <v>0</v>
      </c>
      <c r="K146" s="173"/>
      <c r="L146" s="149">
        <v>3381300</v>
      </c>
      <c r="M146" s="149">
        <v>9621225</v>
      </c>
      <c r="N146" s="149">
        <v>54259083</v>
      </c>
      <c r="O146" s="149">
        <v>107199837</v>
      </c>
      <c r="P146" s="146">
        <v>250267887</v>
      </c>
      <c r="Q146" s="147">
        <f>SUM(K146:P146)</f>
        <v>424729332</v>
      </c>
      <c r="R146" s="150">
        <f>SUM(J146,Q146)</f>
        <v>424729332</v>
      </c>
    </row>
    <row r="147" spans="2:18" s="110" customFormat="1" ht="16.5" customHeight="1">
      <c r="B147" s="175" t="s">
        <v>63</v>
      </c>
      <c r="C147" s="29"/>
      <c r="D147" s="29"/>
      <c r="E147" s="29"/>
      <c r="F147" s="29"/>
      <c r="G147" s="30"/>
      <c r="H147" s="116">
        <f aca="true" t="shared" si="25" ref="H147:R147">SUM(H116,H136,H143)</f>
        <v>40663517</v>
      </c>
      <c r="I147" s="117">
        <f t="shared" si="25"/>
        <v>27604994</v>
      </c>
      <c r="J147" s="118">
        <f t="shared" si="25"/>
        <v>68268511</v>
      </c>
      <c r="K147" s="119">
        <f t="shared" si="25"/>
        <v>4532723</v>
      </c>
      <c r="L147" s="120">
        <f t="shared" si="25"/>
        <v>203940795</v>
      </c>
      <c r="M147" s="120">
        <f t="shared" si="25"/>
        <v>202841697</v>
      </c>
      <c r="N147" s="120">
        <f t="shared" si="25"/>
        <v>258901553</v>
      </c>
      <c r="O147" s="120">
        <f t="shared" si="25"/>
        <v>283671515</v>
      </c>
      <c r="P147" s="121">
        <f t="shared" si="25"/>
        <v>393637665</v>
      </c>
      <c r="Q147" s="122">
        <f t="shared" si="25"/>
        <v>1347525948</v>
      </c>
      <c r="R147" s="123">
        <f t="shared" si="25"/>
        <v>1415794459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2017-05-26T07:06:05Z</dcterms:created>
  <dcterms:modified xsi:type="dcterms:W3CDTF">2017-05-26T07:06:09Z</dcterms:modified>
  <cp:category/>
  <cp:version/>
  <cp:contentType/>
  <cp:contentStatus/>
</cp:coreProperties>
</file>