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080" windowWidth="13005" windowHeight="8565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<sst xmlns="http://schemas.openxmlformats.org/spreadsheetml/2006/main" count="84" uniqueCount="35">
  <si>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総数</t>
  </si>
  <si>
    <t>1月</t>
  </si>
  <si>
    <t>7月</t>
  </si>
  <si>
    <t>8月</t>
  </si>
  <si>
    <t>10月</t>
  </si>
  <si>
    <t>11月</t>
  </si>
  <si>
    <t>12月</t>
  </si>
  <si>
    <t>男</t>
  </si>
  <si>
    <t>女</t>
  </si>
  <si>
    <t>自然動態</t>
  </si>
  <si>
    <t>2月</t>
  </si>
  <si>
    <t>3月</t>
  </si>
  <si>
    <t>4月</t>
  </si>
  <si>
    <t>5月</t>
  </si>
  <si>
    <t>6月</t>
  </si>
  <si>
    <t>9月</t>
  </si>
  <si>
    <t>社会動態</t>
  </si>
  <si>
    <t>出生</t>
  </si>
  <si>
    <t>死亡</t>
  </si>
  <si>
    <t>転入</t>
  </si>
  <si>
    <t>転出</t>
  </si>
  <si>
    <t>高知市の人口動態</t>
  </si>
  <si>
    <t>（住民基本台帳による）</t>
  </si>
  <si>
    <t>自　然
増加数</t>
  </si>
  <si>
    <t>人　口
増加数</t>
  </si>
  <si>
    <t>社　会
増加数</t>
  </si>
  <si>
    <t>その他
の　増</t>
  </si>
  <si>
    <t>その他
の　減</t>
  </si>
  <si>
    <t>年・月</t>
  </si>
  <si>
    <t>世帯数</t>
  </si>
  <si>
    <t>人口</t>
  </si>
  <si>
    <t>月初住民基本台帳</t>
  </si>
  <si>
    <t>・・・</t>
  </si>
  <si>
    <t>平成20年月別</t>
  </si>
  <si>
    <t>平成20年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</si>
</sst>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?,??0;&quot;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distributed" vertical="center" indent="12"/>
    </xf>
    <xf numFmtId="176" fontId="5" fillId="0" borderId="0" xfId="0" applyNumberFormat="1" applyFont="1" applyBorder="1" applyAlignment="1">
      <alignment horizontal="distributed" vertical="center" indent="12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 indent="12"/>
    </xf>
    <xf numFmtId="176" fontId="2" fillId="0" borderId="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M13" sqref="M13"/>
    </sheetView>
  </sheetViews>
  <sheetFormatPr defaultColWidth="9.00390625" defaultRowHeight="16.5" customHeight="1"/>
  <cols>
    <col min="1" max="1" width="7.50390625" style="3" bestFit="1" customWidth="1"/>
    <col min="2" max="12" width="7.625" style="3" customWidth="1"/>
    <col min="13" max="255" width="9.00390625" style="3" customWidth="1"/>
    <col min="256" max="16384" width="9.00390625" style="3" customWidth="1"/>
  </cols>
  <sheetData>
    <row r="1" spans="1:12" ht="16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1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6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1"/>
      <c r="L3" s="12" t="s">
        <v>33</v>
      </c>
    </row>
    <row r="4" spans="1:12" ht="16.5" customHeight="1">
      <c r="A4" s="24" t="s">
        <v>28</v>
      </c>
      <c r="B4" s="20" t="s">
        <v>31</v>
      </c>
      <c r="C4" s="21"/>
      <c r="D4" s="25" t="s">
        <v>24</v>
      </c>
      <c r="E4" s="26" t="s">
        <v>9</v>
      </c>
      <c r="F4" s="26"/>
      <c r="G4" s="26"/>
      <c r="H4" s="27" t="s">
        <v>16</v>
      </c>
      <c r="I4" s="28"/>
      <c r="J4" s="28"/>
      <c r="K4" s="28"/>
      <c r="L4" s="28"/>
    </row>
    <row r="5" spans="1:12" ht="22.5">
      <c r="A5" s="24"/>
      <c r="B5" s="13" t="s">
        <v>30</v>
      </c>
      <c r="C5" s="13" t="s">
        <v>29</v>
      </c>
      <c r="D5" s="26"/>
      <c r="E5" s="10" t="s">
        <v>23</v>
      </c>
      <c r="F5" s="5" t="s">
        <v>17</v>
      </c>
      <c r="G5" s="5" t="s">
        <v>18</v>
      </c>
      <c r="H5" s="10" t="s">
        <v>25</v>
      </c>
      <c r="I5" s="5" t="s">
        <v>19</v>
      </c>
      <c r="J5" s="6" t="s">
        <v>20</v>
      </c>
      <c r="K5" s="11" t="s">
        <v>26</v>
      </c>
      <c r="L5" s="11" t="s">
        <v>27</v>
      </c>
    </row>
    <row r="6" spans="1:12" ht="16.5" customHeight="1">
      <c r="A6" s="2"/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4" customHeight="1">
      <c r="A7" s="8" t="s">
        <v>34</v>
      </c>
      <c r="B7" s="4"/>
      <c r="C7" s="4"/>
      <c r="D7" s="3">
        <f aca="true" t="shared" si="0" ref="D7:L7">D21+D35</f>
        <v>-1649</v>
      </c>
      <c r="E7" s="3">
        <f t="shared" si="0"/>
        <v>-367</v>
      </c>
      <c r="F7" s="3">
        <f t="shared" si="0"/>
        <v>2914</v>
      </c>
      <c r="G7" s="3">
        <f t="shared" si="0"/>
        <v>3281</v>
      </c>
      <c r="H7" s="3">
        <f t="shared" si="0"/>
        <v>-1282</v>
      </c>
      <c r="I7" s="3">
        <f t="shared" si="0"/>
        <v>10577</v>
      </c>
      <c r="J7" s="3">
        <f t="shared" si="0"/>
        <v>11853</v>
      </c>
      <c r="K7" s="3">
        <f t="shared" si="0"/>
        <v>29</v>
      </c>
      <c r="L7" s="3">
        <f t="shared" si="0"/>
        <v>35</v>
      </c>
    </row>
    <row r="8" spans="1:12" ht="16.5" customHeight="1">
      <c r="A8" s="8" t="s">
        <v>1</v>
      </c>
      <c r="B8" s="4">
        <f>B22+B36</f>
        <v>343199</v>
      </c>
      <c r="C8" s="4">
        <v>156830</v>
      </c>
      <c r="D8" s="3">
        <f aca="true" t="shared" si="1" ref="D8:L8">D22+D36</f>
        <v>-116</v>
      </c>
      <c r="E8" s="3">
        <f t="shared" si="1"/>
        <v>-76</v>
      </c>
      <c r="F8" s="3">
        <f t="shared" si="1"/>
        <v>243</v>
      </c>
      <c r="G8" s="3">
        <f t="shared" si="1"/>
        <v>319</v>
      </c>
      <c r="H8" s="3">
        <f t="shared" si="1"/>
        <v>-40</v>
      </c>
      <c r="I8" s="3">
        <f t="shared" si="1"/>
        <v>611</v>
      </c>
      <c r="J8" s="3">
        <f t="shared" si="1"/>
        <v>651</v>
      </c>
      <c r="K8" s="3">
        <f t="shared" si="1"/>
        <v>1</v>
      </c>
      <c r="L8" s="3">
        <f t="shared" si="1"/>
        <v>1</v>
      </c>
    </row>
    <row r="9" spans="1:12" ht="16.5" customHeight="1">
      <c r="A9" s="8" t="s">
        <v>10</v>
      </c>
      <c r="B9" s="4">
        <f>IF(B23="","",B23+B37)</f>
        <v>343083</v>
      </c>
      <c r="C9" s="4">
        <v>156860</v>
      </c>
      <c r="D9" s="3">
        <f aca="true" t="shared" si="2" ref="D9:L10">D23+D37</f>
        <v>-235</v>
      </c>
      <c r="E9" s="3">
        <f t="shared" si="2"/>
        <v>-136</v>
      </c>
      <c r="F9" s="3">
        <f t="shared" si="2"/>
        <v>205</v>
      </c>
      <c r="G9" s="3">
        <f t="shared" si="2"/>
        <v>341</v>
      </c>
      <c r="H9" s="3">
        <f t="shared" si="2"/>
        <v>-99</v>
      </c>
      <c r="I9" s="3">
        <f t="shared" si="2"/>
        <v>574</v>
      </c>
      <c r="J9" s="3">
        <f t="shared" si="2"/>
        <v>670</v>
      </c>
      <c r="K9" s="3">
        <f t="shared" si="2"/>
        <v>0</v>
      </c>
      <c r="L9" s="3">
        <f t="shared" si="2"/>
        <v>3</v>
      </c>
    </row>
    <row r="10" spans="1:12" ht="16.5" customHeight="1">
      <c r="A10" s="8" t="s">
        <v>11</v>
      </c>
      <c r="B10" s="4">
        <f aca="true" t="shared" si="3" ref="B10:B19">IF(B24="","",B24+B38)</f>
        <v>342848</v>
      </c>
      <c r="C10" s="4">
        <v>156813</v>
      </c>
      <c r="D10" s="3">
        <f t="shared" si="2"/>
        <v>-1671</v>
      </c>
      <c r="E10" s="3">
        <f aca="true" t="shared" si="4" ref="E10:L10">E24+E38</f>
        <v>-47</v>
      </c>
      <c r="F10" s="3">
        <f t="shared" si="4"/>
        <v>245</v>
      </c>
      <c r="G10" s="3">
        <f t="shared" si="4"/>
        <v>292</v>
      </c>
      <c r="H10" s="3">
        <f t="shared" si="4"/>
        <v>-1624</v>
      </c>
      <c r="I10" s="3">
        <f t="shared" si="4"/>
        <v>2425</v>
      </c>
      <c r="J10" s="3">
        <f t="shared" si="4"/>
        <v>4025</v>
      </c>
      <c r="K10" s="3">
        <f t="shared" si="4"/>
        <v>0</v>
      </c>
      <c r="L10" s="3">
        <f t="shared" si="4"/>
        <v>24</v>
      </c>
    </row>
    <row r="11" spans="1:12" ht="16.5" customHeight="1">
      <c r="A11" s="8" t="s">
        <v>12</v>
      </c>
      <c r="B11" s="4">
        <f t="shared" si="3"/>
        <v>341177</v>
      </c>
      <c r="C11" s="4">
        <v>156556</v>
      </c>
      <c r="D11" s="3">
        <f aca="true" t="shared" si="5" ref="D11:L11">D25+D39</f>
        <v>582</v>
      </c>
      <c r="E11" s="3">
        <f t="shared" si="5"/>
        <v>-27</v>
      </c>
      <c r="F11" s="3">
        <f t="shared" si="5"/>
        <v>237</v>
      </c>
      <c r="G11" s="3">
        <f t="shared" si="5"/>
        <v>264</v>
      </c>
      <c r="H11" s="3">
        <f t="shared" si="5"/>
        <v>609</v>
      </c>
      <c r="I11" s="3">
        <f t="shared" si="5"/>
        <v>1782</v>
      </c>
      <c r="J11" s="3">
        <f t="shared" si="5"/>
        <v>1173</v>
      </c>
      <c r="K11" s="3">
        <f t="shared" si="5"/>
        <v>3</v>
      </c>
      <c r="L11" s="3">
        <f t="shared" si="5"/>
        <v>3</v>
      </c>
    </row>
    <row r="12" spans="1:12" ht="16.5" customHeight="1">
      <c r="A12" s="8" t="s">
        <v>13</v>
      </c>
      <c r="B12" s="4">
        <f t="shared" si="3"/>
        <v>341759</v>
      </c>
      <c r="C12" s="4">
        <v>157127</v>
      </c>
      <c r="D12" s="3">
        <f aca="true" t="shared" si="6" ref="D12:L12">D26+D40</f>
        <v>19</v>
      </c>
      <c r="E12" s="3">
        <f t="shared" si="6"/>
        <v>-33</v>
      </c>
      <c r="F12" s="3">
        <f t="shared" si="6"/>
        <v>217</v>
      </c>
      <c r="G12" s="3">
        <f t="shared" si="6"/>
        <v>250</v>
      </c>
      <c r="H12" s="3">
        <f t="shared" si="6"/>
        <v>52</v>
      </c>
      <c r="I12" s="3">
        <f t="shared" si="6"/>
        <v>632</v>
      </c>
      <c r="J12" s="3">
        <f t="shared" si="6"/>
        <v>580</v>
      </c>
      <c r="K12" s="3">
        <f t="shared" si="6"/>
        <v>0</v>
      </c>
      <c r="L12" s="3">
        <f t="shared" si="6"/>
        <v>0</v>
      </c>
    </row>
    <row r="13" spans="1:12" ht="16.5" customHeight="1">
      <c r="A13" s="8" t="s">
        <v>14</v>
      </c>
      <c r="B13" s="4">
        <f t="shared" si="3"/>
        <v>341778</v>
      </c>
      <c r="C13" s="4">
        <v>157217</v>
      </c>
      <c r="D13" s="3">
        <f aca="true" t="shared" si="7" ref="D13:L13">D27+D41</f>
        <v>-16</v>
      </c>
      <c r="E13" s="3">
        <f t="shared" si="7"/>
        <v>29</v>
      </c>
      <c r="F13" s="3">
        <f t="shared" si="7"/>
        <v>250</v>
      </c>
      <c r="G13" s="3">
        <f t="shared" si="7"/>
        <v>221</v>
      </c>
      <c r="H13" s="3">
        <f t="shared" si="7"/>
        <v>-45</v>
      </c>
      <c r="I13" s="3">
        <f t="shared" si="7"/>
        <v>663</v>
      </c>
      <c r="J13" s="3">
        <f t="shared" si="7"/>
        <v>709</v>
      </c>
      <c r="K13" s="3">
        <f t="shared" si="7"/>
        <v>1</v>
      </c>
      <c r="L13" s="3">
        <f t="shared" si="7"/>
        <v>0</v>
      </c>
    </row>
    <row r="14" spans="1:12" ht="16.5" customHeight="1">
      <c r="A14" s="8" t="s">
        <v>2</v>
      </c>
      <c r="B14" s="4">
        <f t="shared" si="3"/>
        <v>341762</v>
      </c>
      <c r="C14" s="4">
        <v>157308</v>
      </c>
      <c r="D14" s="3">
        <f aca="true" t="shared" si="8" ref="D14:L14">D28+D42</f>
        <v>9</v>
      </c>
      <c r="E14" s="3">
        <f t="shared" si="8"/>
        <v>-14</v>
      </c>
      <c r="F14" s="3">
        <f t="shared" si="8"/>
        <v>249</v>
      </c>
      <c r="G14" s="3">
        <f t="shared" si="8"/>
        <v>263</v>
      </c>
      <c r="H14" s="3">
        <f t="shared" si="8"/>
        <v>23</v>
      </c>
      <c r="I14" s="3">
        <f t="shared" si="8"/>
        <v>771</v>
      </c>
      <c r="J14" s="3">
        <f t="shared" si="8"/>
        <v>752</v>
      </c>
      <c r="K14" s="3">
        <f t="shared" si="8"/>
        <v>4</v>
      </c>
      <c r="L14" s="3">
        <f t="shared" si="8"/>
        <v>0</v>
      </c>
    </row>
    <row r="15" spans="1:12" ht="16.5" customHeight="1">
      <c r="A15" s="8" t="s">
        <v>3</v>
      </c>
      <c r="B15" s="4">
        <f t="shared" si="3"/>
        <v>341771</v>
      </c>
      <c r="C15" s="4">
        <v>157383</v>
      </c>
      <c r="D15" s="3">
        <f aca="true" t="shared" si="9" ref="D15:L15">D29+D43</f>
        <v>-10</v>
      </c>
      <c r="E15" s="3">
        <f t="shared" si="9"/>
        <v>27</v>
      </c>
      <c r="F15" s="3">
        <f t="shared" si="9"/>
        <v>274</v>
      </c>
      <c r="G15" s="3">
        <f t="shared" si="9"/>
        <v>247</v>
      </c>
      <c r="H15" s="3">
        <f t="shared" si="9"/>
        <v>-37</v>
      </c>
      <c r="I15" s="3">
        <f t="shared" si="9"/>
        <v>677</v>
      </c>
      <c r="J15" s="3">
        <f t="shared" si="9"/>
        <v>714</v>
      </c>
      <c r="K15" s="3">
        <f t="shared" si="9"/>
        <v>2</v>
      </c>
      <c r="L15" s="3">
        <f t="shared" si="9"/>
        <v>2</v>
      </c>
    </row>
    <row r="16" spans="1:12" ht="16.5" customHeight="1">
      <c r="A16" s="8" t="s">
        <v>15</v>
      </c>
      <c r="B16" s="4">
        <f t="shared" si="3"/>
        <v>341761</v>
      </c>
      <c r="C16" s="4">
        <v>157476</v>
      </c>
      <c r="D16" s="3">
        <f aca="true" t="shared" si="10" ref="D16:L16">D30+D44</f>
        <v>-28</v>
      </c>
      <c r="E16" s="3">
        <f t="shared" si="10"/>
        <v>-14</v>
      </c>
      <c r="F16" s="3">
        <f t="shared" si="10"/>
        <v>246</v>
      </c>
      <c r="G16" s="3">
        <f t="shared" si="10"/>
        <v>260</v>
      </c>
      <c r="H16" s="3">
        <f t="shared" si="10"/>
        <v>-14</v>
      </c>
      <c r="I16" s="3">
        <f t="shared" si="10"/>
        <v>702</v>
      </c>
      <c r="J16" s="3">
        <f t="shared" si="10"/>
        <v>717</v>
      </c>
      <c r="K16" s="3">
        <f t="shared" si="10"/>
        <v>1</v>
      </c>
      <c r="L16" s="3">
        <f t="shared" si="10"/>
        <v>0</v>
      </c>
    </row>
    <row r="17" spans="1:12" ht="16.5" customHeight="1">
      <c r="A17" s="8" t="s">
        <v>4</v>
      </c>
      <c r="B17" s="4">
        <f t="shared" si="3"/>
        <v>341733</v>
      </c>
      <c r="C17" s="4">
        <v>157513</v>
      </c>
      <c r="D17" s="3">
        <f aca="true" t="shared" si="11" ref="D17:L17">D31+D45</f>
        <v>8</v>
      </c>
      <c r="E17" s="3">
        <f t="shared" si="11"/>
        <v>14</v>
      </c>
      <c r="F17" s="3">
        <f t="shared" si="11"/>
        <v>263</v>
      </c>
      <c r="G17" s="3">
        <f t="shared" si="11"/>
        <v>249</v>
      </c>
      <c r="H17" s="3">
        <f t="shared" si="11"/>
        <v>-6</v>
      </c>
      <c r="I17" s="3">
        <f t="shared" si="11"/>
        <v>656</v>
      </c>
      <c r="J17" s="3">
        <f t="shared" si="11"/>
        <v>666</v>
      </c>
      <c r="K17" s="3">
        <f t="shared" si="11"/>
        <v>5</v>
      </c>
      <c r="L17" s="3">
        <f t="shared" si="11"/>
        <v>1</v>
      </c>
    </row>
    <row r="18" spans="1:12" ht="16.5" customHeight="1">
      <c r="A18" s="8" t="s">
        <v>5</v>
      </c>
      <c r="B18" s="4">
        <f t="shared" si="3"/>
        <v>341741</v>
      </c>
      <c r="C18" s="4">
        <v>157572</v>
      </c>
      <c r="D18" s="3">
        <f aca="true" t="shared" si="12" ref="D18:L18">D32+D46</f>
        <v>-146</v>
      </c>
      <c r="E18" s="3">
        <f t="shared" si="12"/>
        <v>-18</v>
      </c>
      <c r="F18" s="3">
        <f t="shared" si="12"/>
        <v>260</v>
      </c>
      <c r="G18" s="3">
        <f t="shared" si="12"/>
        <v>278</v>
      </c>
      <c r="H18" s="3">
        <f t="shared" si="12"/>
        <v>-128</v>
      </c>
      <c r="I18" s="3">
        <f t="shared" si="12"/>
        <v>577</v>
      </c>
      <c r="J18" s="3">
        <f t="shared" si="12"/>
        <v>711</v>
      </c>
      <c r="K18" s="3">
        <f t="shared" si="12"/>
        <v>6</v>
      </c>
      <c r="L18" s="3">
        <f t="shared" si="12"/>
        <v>0</v>
      </c>
    </row>
    <row r="19" spans="1:12" ht="16.5" customHeight="1">
      <c r="A19" s="8" t="s">
        <v>6</v>
      </c>
      <c r="B19" s="4">
        <f t="shared" si="3"/>
        <v>341595</v>
      </c>
      <c r="C19" s="4">
        <v>157570</v>
      </c>
      <c r="D19" s="3">
        <f aca="true" t="shared" si="13" ref="D19:L19">D33+D47</f>
        <v>-45</v>
      </c>
      <c r="E19" s="3">
        <f t="shared" si="13"/>
        <v>-72</v>
      </c>
      <c r="F19" s="3">
        <f t="shared" si="13"/>
        <v>225</v>
      </c>
      <c r="G19" s="3">
        <f t="shared" si="13"/>
        <v>297</v>
      </c>
      <c r="H19" s="3">
        <f t="shared" si="13"/>
        <v>27</v>
      </c>
      <c r="I19" s="3">
        <f t="shared" si="13"/>
        <v>507</v>
      </c>
      <c r="J19" s="3">
        <f t="shared" si="13"/>
        <v>485</v>
      </c>
      <c r="K19" s="3">
        <f t="shared" si="13"/>
        <v>6</v>
      </c>
      <c r="L19" s="3">
        <f t="shared" si="13"/>
        <v>1</v>
      </c>
    </row>
    <row r="20" spans="2:12" ht="16.5" customHeight="1">
      <c r="B20" s="19" t="s">
        <v>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24" customHeight="1">
      <c r="A21" s="8" t="s">
        <v>34</v>
      </c>
      <c r="B21" s="4"/>
      <c r="D21" s="3">
        <f>SUM(D22:D33)</f>
        <v>-972</v>
      </c>
      <c r="E21" s="3">
        <f aca="true" t="shared" si="14" ref="E21:L21">SUM(E22:E33)</f>
        <v>-135</v>
      </c>
      <c r="F21" s="3">
        <f t="shared" si="14"/>
        <v>1521</v>
      </c>
      <c r="G21" s="3">
        <f t="shared" si="14"/>
        <v>1656</v>
      </c>
      <c r="H21" s="3">
        <f t="shared" si="14"/>
        <v>-837</v>
      </c>
      <c r="I21" s="3">
        <f t="shared" si="14"/>
        <v>5538</v>
      </c>
      <c r="J21" s="3">
        <f t="shared" si="14"/>
        <v>6364</v>
      </c>
      <c r="K21" s="3">
        <f t="shared" si="14"/>
        <v>14</v>
      </c>
      <c r="L21" s="3">
        <f t="shared" si="14"/>
        <v>25</v>
      </c>
    </row>
    <row r="22" spans="1:12" ht="16.5" customHeight="1">
      <c r="A22" s="8" t="s">
        <v>1</v>
      </c>
      <c r="B22" s="4">
        <v>160078</v>
      </c>
      <c r="C22" s="1" t="s">
        <v>32</v>
      </c>
      <c r="D22" s="3">
        <f>E22+H22</f>
        <v>-58</v>
      </c>
      <c r="E22" s="3">
        <f>F22-G22</f>
        <v>-20</v>
      </c>
      <c r="F22" s="3">
        <v>139</v>
      </c>
      <c r="G22" s="3">
        <v>159</v>
      </c>
      <c r="H22" s="3">
        <f>I22-J22+K22-L22</f>
        <v>-38</v>
      </c>
      <c r="I22" s="3">
        <v>316</v>
      </c>
      <c r="J22" s="3">
        <v>354</v>
      </c>
      <c r="K22" s="3">
        <v>1</v>
      </c>
      <c r="L22" s="3">
        <v>1</v>
      </c>
    </row>
    <row r="23" spans="1:12" ht="16.5" customHeight="1">
      <c r="A23" s="8" t="s">
        <v>10</v>
      </c>
      <c r="B23" s="4">
        <f>IF(F22="","",B22+D22)</f>
        <v>160020</v>
      </c>
      <c r="C23" s="1" t="s">
        <v>32</v>
      </c>
      <c r="D23" s="3">
        <f aca="true" t="shared" si="15" ref="D23:D32">E23+H23</f>
        <v>-95</v>
      </c>
      <c r="E23" s="3">
        <f aca="true" t="shared" si="16" ref="E23:E32">F23-G23</f>
        <v>-65</v>
      </c>
      <c r="F23" s="3">
        <v>103</v>
      </c>
      <c r="G23" s="3">
        <v>168</v>
      </c>
      <c r="H23" s="3">
        <f aca="true" t="shared" si="17" ref="H23:H32">I23-J23+K23-L23</f>
        <v>-30</v>
      </c>
      <c r="I23" s="3">
        <v>310</v>
      </c>
      <c r="J23" s="3">
        <v>338</v>
      </c>
      <c r="K23" s="3">
        <v>0</v>
      </c>
      <c r="L23" s="3">
        <v>2</v>
      </c>
    </row>
    <row r="24" spans="1:12" ht="16.5" customHeight="1">
      <c r="A24" s="8" t="s">
        <v>11</v>
      </c>
      <c r="B24" s="4">
        <f aca="true" t="shared" si="18" ref="B24:B33">IF(F23="","",B23+D23)</f>
        <v>159925</v>
      </c>
      <c r="C24" s="1" t="s">
        <v>32</v>
      </c>
      <c r="D24" s="3">
        <f t="shared" si="15"/>
        <v>-961</v>
      </c>
      <c r="E24" s="3">
        <f t="shared" si="16"/>
        <v>-17</v>
      </c>
      <c r="F24" s="3">
        <v>135</v>
      </c>
      <c r="G24" s="3">
        <v>152</v>
      </c>
      <c r="H24" s="3">
        <f t="shared" si="17"/>
        <v>-944</v>
      </c>
      <c r="I24" s="3">
        <v>1288</v>
      </c>
      <c r="J24" s="3">
        <v>2215</v>
      </c>
      <c r="K24" s="3">
        <v>0</v>
      </c>
      <c r="L24" s="3">
        <v>17</v>
      </c>
    </row>
    <row r="25" spans="1:12" ht="16.5" customHeight="1">
      <c r="A25" s="8" t="s">
        <v>12</v>
      </c>
      <c r="B25" s="4">
        <f t="shared" si="18"/>
        <v>158964</v>
      </c>
      <c r="C25" s="1" t="s">
        <v>32</v>
      </c>
      <c r="D25" s="3">
        <f t="shared" si="15"/>
        <v>258</v>
      </c>
      <c r="E25" s="3">
        <f t="shared" si="16"/>
        <v>-17</v>
      </c>
      <c r="F25" s="3">
        <v>112</v>
      </c>
      <c r="G25" s="3">
        <v>129</v>
      </c>
      <c r="H25" s="3">
        <f t="shared" si="17"/>
        <v>275</v>
      </c>
      <c r="I25" s="3">
        <v>929</v>
      </c>
      <c r="J25" s="3">
        <v>652</v>
      </c>
      <c r="K25" s="3">
        <v>0</v>
      </c>
      <c r="L25" s="3">
        <v>2</v>
      </c>
    </row>
    <row r="26" spans="1:12" ht="16.5" customHeight="1">
      <c r="A26" s="8" t="s">
        <v>13</v>
      </c>
      <c r="B26" s="4">
        <f t="shared" si="18"/>
        <v>159222</v>
      </c>
      <c r="C26" s="1" t="s">
        <v>32</v>
      </c>
      <c r="D26" s="3">
        <f t="shared" si="15"/>
        <v>8</v>
      </c>
      <c r="E26" s="3">
        <f t="shared" si="16"/>
        <v>-6</v>
      </c>
      <c r="F26" s="3">
        <v>112</v>
      </c>
      <c r="G26" s="3">
        <v>118</v>
      </c>
      <c r="H26" s="3">
        <f t="shared" si="17"/>
        <v>14</v>
      </c>
      <c r="I26" s="3">
        <v>324</v>
      </c>
      <c r="J26" s="3">
        <v>310</v>
      </c>
      <c r="K26" s="3">
        <v>0</v>
      </c>
      <c r="L26" s="3">
        <v>0</v>
      </c>
    </row>
    <row r="27" spans="1:12" ht="16.5" customHeight="1">
      <c r="A27" s="8" t="s">
        <v>14</v>
      </c>
      <c r="B27" s="4">
        <f t="shared" si="18"/>
        <v>159230</v>
      </c>
      <c r="C27" s="1" t="s">
        <v>32</v>
      </c>
      <c r="D27" s="3">
        <f t="shared" si="15"/>
        <v>-20</v>
      </c>
      <c r="E27" s="3">
        <f t="shared" si="16"/>
        <v>23</v>
      </c>
      <c r="F27" s="3">
        <v>139</v>
      </c>
      <c r="G27" s="3">
        <v>116</v>
      </c>
      <c r="H27" s="3">
        <f t="shared" si="17"/>
        <v>-43</v>
      </c>
      <c r="I27" s="3">
        <v>332</v>
      </c>
      <c r="J27" s="3">
        <v>375</v>
      </c>
      <c r="K27" s="3">
        <v>0</v>
      </c>
      <c r="L27" s="3">
        <v>0</v>
      </c>
    </row>
    <row r="28" spans="1:12" ht="16.5" customHeight="1">
      <c r="A28" s="8" t="s">
        <v>2</v>
      </c>
      <c r="B28" s="4">
        <f t="shared" si="18"/>
        <v>159210</v>
      </c>
      <c r="C28" s="1" t="s">
        <v>32</v>
      </c>
      <c r="D28" s="3">
        <f t="shared" si="15"/>
        <v>3</v>
      </c>
      <c r="E28" s="3">
        <f t="shared" si="16"/>
        <v>-11</v>
      </c>
      <c r="F28" s="3">
        <v>125</v>
      </c>
      <c r="G28" s="3">
        <v>136</v>
      </c>
      <c r="H28" s="3">
        <f t="shared" si="17"/>
        <v>14</v>
      </c>
      <c r="I28" s="3">
        <v>405</v>
      </c>
      <c r="J28" s="3">
        <v>394</v>
      </c>
      <c r="K28" s="3">
        <v>3</v>
      </c>
      <c r="L28" s="3">
        <v>0</v>
      </c>
    </row>
    <row r="29" spans="1:12" ht="16.5" customHeight="1">
      <c r="A29" s="8" t="s">
        <v>3</v>
      </c>
      <c r="B29" s="4">
        <f t="shared" si="18"/>
        <v>159213</v>
      </c>
      <c r="C29" s="1" t="s">
        <v>32</v>
      </c>
      <c r="D29" s="3">
        <f t="shared" si="15"/>
        <v>-8</v>
      </c>
      <c r="E29" s="3">
        <f t="shared" si="16"/>
        <v>5</v>
      </c>
      <c r="F29" s="3">
        <v>134</v>
      </c>
      <c r="G29" s="3">
        <v>129</v>
      </c>
      <c r="H29" s="3">
        <f t="shared" si="17"/>
        <v>-13</v>
      </c>
      <c r="I29" s="3">
        <v>360</v>
      </c>
      <c r="J29" s="3">
        <v>374</v>
      </c>
      <c r="K29" s="3">
        <v>2</v>
      </c>
      <c r="L29" s="3">
        <v>1</v>
      </c>
    </row>
    <row r="30" spans="1:12" ht="16.5" customHeight="1">
      <c r="A30" s="8" t="s">
        <v>15</v>
      </c>
      <c r="B30" s="4">
        <f t="shared" si="18"/>
        <v>159205</v>
      </c>
      <c r="C30" s="1" t="s">
        <v>32</v>
      </c>
      <c r="D30" s="3">
        <f t="shared" si="15"/>
        <v>-33</v>
      </c>
      <c r="E30" s="3">
        <f t="shared" si="16"/>
        <v>10</v>
      </c>
      <c r="F30" s="3">
        <v>137</v>
      </c>
      <c r="G30" s="3">
        <v>127</v>
      </c>
      <c r="H30" s="3">
        <f t="shared" si="17"/>
        <v>-43</v>
      </c>
      <c r="I30" s="3">
        <v>348</v>
      </c>
      <c r="J30" s="3">
        <v>391</v>
      </c>
      <c r="K30" s="3">
        <v>0</v>
      </c>
      <c r="L30" s="3">
        <v>0</v>
      </c>
    </row>
    <row r="31" spans="1:12" ht="16.5" customHeight="1">
      <c r="A31" s="8" t="s">
        <v>4</v>
      </c>
      <c r="B31" s="4">
        <f t="shared" si="18"/>
        <v>159172</v>
      </c>
      <c r="C31" s="1" t="s">
        <v>32</v>
      </c>
      <c r="D31" s="3">
        <f t="shared" si="15"/>
        <v>36</v>
      </c>
      <c r="E31" s="3">
        <f t="shared" si="16"/>
        <v>0</v>
      </c>
      <c r="F31" s="3">
        <v>132</v>
      </c>
      <c r="G31" s="3">
        <v>132</v>
      </c>
      <c r="H31" s="3">
        <f t="shared" si="17"/>
        <v>36</v>
      </c>
      <c r="I31" s="3">
        <v>368</v>
      </c>
      <c r="J31" s="3">
        <v>334</v>
      </c>
      <c r="K31" s="3">
        <v>3</v>
      </c>
      <c r="L31" s="3">
        <v>1</v>
      </c>
    </row>
    <row r="32" spans="1:12" ht="16.5" customHeight="1">
      <c r="A32" s="8" t="s">
        <v>5</v>
      </c>
      <c r="B32" s="4">
        <f t="shared" si="18"/>
        <v>159208</v>
      </c>
      <c r="C32" s="1" t="s">
        <v>32</v>
      </c>
      <c r="D32" s="3">
        <f t="shared" si="15"/>
        <v>-81</v>
      </c>
      <c r="E32" s="3">
        <f t="shared" si="16"/>
        <v>-9</v>
      </c>
      <c r="F32" s="3">
        <v>134</v>
      </c>
      <c r="G32" s="3">
        <v>143</v>
      </c>
      <c r="H32" s="3">
        <f t="shared" si="17"/>
        <v>-72</v>
      </c>
      <c r="I32" s="3">
        <v>310</v>
      </c>
      <c r="J32" s="3">
        <v>385</v>
      </c>
      <c r="K32" s="3">
        <v>3</v>
      </c>
      <c r="L32" s="3">
        <v>0</v>
      </c>
    </row>
    <row r="33" spans="1:12" ht="16.5" customHeight="1">
      <c r="A33" s="8" t="s">
        <v>6</v>
      </c>
      <c r="B33" s="4">
        <f t="shared" si="18"/>
        <v>159127</v>
      </c>
      <c r="C33" s="14" t="s">
        <v>32</v>
      </c>
      <c r="D33" s="3">
        <f>E33+H33</f>
        <v>-21</v>
      </c>
      <c r="E33" s="3">
        <f>F33-G33</f>
        <v>-28</v>
      </c>
      <c r="F33" s="3">
        <v>119</v>
      </c>
      <c r="G33" s="3">
        <v>147</v>
      </c>
      <c r="H33" s="3">
        <f>I33-J33+K33-L33</f>
        <v>7</v>
      </c>
      <c r="I33" s="3">
        <v>248</v>
      </c>
      <c r="J33" s="3">
        <v>242</v>
      </c>
      <c r="K33" s="3">
        <v>2</v>
      </c>
      <c r="L33" s="3">
        <v>1</v>
      </c>
    </row>
    <row r="34" spans="2:12" ht="16.5" customHeight="1">
      <c r="B34" s="19" t="s">
        <v>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24" customHeight="1">
      <c r="A35" s="8" t="s">
        <v>34</v>
      </c>
      <c r="B35" s="4"/>
      <c r="D35" s="3">
        <f>SUM(D36:D47)</f>
        <v>-677</v>
      </c>
      <c r="E35" s="3">
        <f aca="true" t="shared" si="19" ref="E35:L35">SUM(E36:E47)</f>
        <v>-232</v>
      </c>
      <c r="F35" s="3">
        <f t="shared" si="19"/>
        <v>1393</v>
      </c>
      <c r="G35" s="3">
        <f t="shared" si="19"/>
        <v>1625</v>
      </c>
      <c r="H35" s="3">
        <f t="shared" si="19"/>
        <v>-445</v>
      </c>
      <c r="I35" s="3">
        <f t="shared" si="19"/>
        <v>5039</v>
      </c>
      <c r="J35" s="3">
        <f t="shared" si="19"/>
        <v>5489</v>
      </c>
      <c r="K35" s="3">
        <f t="shared" si="19"/>
        <v>15</v>
      </c>
      <c r="L35" s="3">
        <f t="shared" si="19"/>
        <v>10</v>
      </c>
    </row>
    <row r="36" spans="1:12" ht="16.5" customHeight="1">
      <c r="A36" s="8" t="s">
        <v>1</v>
      </c>
      <c r="B36" s="4">
        <v>183121</v>
      </c>
      <c r="C36" s="1" t="s">
        <v>32</v>
      </c>
      <c r="D36" s="3">
        <f>E36+H36</f>
        <v>-58</v>
      </c>
      <c r="E36" s="3">
        <f>F36-G36</f>
        <v>-56</v>
      </c>
      <c r="F36" s="3">
        <v>104</v>
      </c>
      <c r="G36" s="3">
        <v>160</v>
      </c>
      <c r="H36" s="3">
        <f>I36-J36+K36-L36</f>
        <v>-2</v>
      </c>
      <c r="I36" s="3">
        <v>295</v>
      </c>
      <c r="J36" s="3">
        <v>297</v>
      </c>
      <c r="K36" s="3">
        <v>0</v>
      </c>
      <c r="L36" s="3">
        <v>0</v>
      </c>
    </row>
    <row r="37" spans="1:12" ht="16.5" customHeight="1">
      <c r="A37" s="8" t="s">
        <v>10</v>
      </c>
      <c r="B37" s="17">
        <f>IF(F36="","",B36+D36)</f>
        <v>183063</v>
      </c>
      <c r="C37" s="1" t="s">
        <v>32</v>
      </c>
      <c r="D37" s="3">
        <f aca="true" t="shared" si="20" ref="D37:D47">E37+H37</f>
        <v>-140</v>
      </c>
      <c r="E37" s="3">
        <f aca="true" t="shared" si="21" ref="E37:E47">F37-G37</f>
        <v>-71</v>
      </c>
      <c r="F37" s="3">
        <v>102</v>
      </c>
      <c r="G37" s="3">
        <v>173</v>
      </c>
      <c r="H37" s="3">
        <f aca="true" t="shared" si="22" ref="H37:H47">I37-J37+K37-L37</f>
        <v>-69</v>
      </c>
      <c r="I37" s="3">
        <v>264</v>
      </c>
      <c r="J37" s="3">
        <v>332</v>
      </c>
      <c r="K37" s="3">
        <v>0</v>
      </c>
      <c r="L37" s="3">
        <v>1</v>
      </c>
    </row>
    <row r="38" spans="1:12" ht="16.5" customHeight="1">
      <c r="A38" s="8" t="s">
        <v>11</v>
      </c>
      <c r="B38" s="17">
        <f aca="true" t="shared" si="23" ref="B38:B47">IF(F37="","",B37+D37)</f>
        <v>182923</v>
      </c>
      <c r="C38" s="1" t="s">
        <v>32</v>
      </c>
      <c r="D38" s="3">
        <f t="shared" si="20"/>
        <v>-710</v>
      </c>
      <c r="E38" s="3">
        <f t="shared" si="21"/>
        <v>-30</v>
      </c>
      <c r="F38" s="3">
        <v>110</v>
      </c>
      <c r="G38" s="3">
        <v>140</v>
      </c>
      <c r="H38" s="3">
        <f t="shared" si="22"/>
        <v>-680</v>
      </c>
      <c r="I38" s="3">
        <v>1137</v>
      </c>
      <c r="J38" s="3">
        <v>1810</v>
      </c>
      <c r="K38" s="3">
        <v>0</v>
      </c>
      <c r="L38" s="3">
        <v>7</v>
      </c>
    </row>
    <row r="39" spans="1:12" ht="16.5" customHeight="1">
      <c r="A39" s="8" t="s">
        <v>12</v>
      </c>
      <c r="B39" s="17">
        <f t="shared" si="23"/>
        <v>182213</v>
      </c>
      <c r="C39" s="1" t="s">
        <v>32</v>
      </c>
      <c r="D39" s="3">
        <f t="shared" si="20"/>
        <v>324</v>
      </c>
      <c r="E39" s="3">
        <f t="shared" si="21"/>
        <v>-10</v>
      </c>
      <c r="F39" s="3">
        <v>125</v>
      </c>
      <c r="G39" s="3">
        <v>135</v>
      </c>
      <c r="H39" s="3">
        <f t="shared" si="22"/>
        <v>334</v>
      </c>
      <c r="I39" s="3">
        <v>853</v>
      </c>
      <c r="J39" s="3">
        <v>521</v>
      </c>
      <c r="K39" s="3">
        <v>3</v>
      </c>
      <c r="L39" s="3">
        <v>1</v>
      </c>
    </row>
    <row r="40" spans="1:12" ht="16.5" customHeight="1">
      <c r="A40" s="8" t="s">
        <v>13</v>
      </c>
      <c r="B40" s="17">
        <f t="shared" si="23"/>
        <v>182537</v>
      </c>
      <c r="C40" s="1" t="s">
        <v>32</v>
      </c>
      <c r="D40" s="3">
        <f t="shared" si="20"/>
        <v>11</v>
      </c>
      <c r="E40" s="3">
        <f t="shared" si="21"/>
        <v>-27</v>
      </c>
      <c r="F40" s="3">
        <v>105</v>
      </c>
      <c r="G40" s="3">
        <v>132</v>
      </c>
      <c r="H40" s="3">
        <f t="shared" si="22"/>
        <v>38</v>
      </c>
      <c r="I40" s="3">
        <v>308</v>
      </c>
      <c r="J40" s="3">
        <v>270</v>
      </c>
      <c r="K40" s="3">
        <v>0</v>
      </c>
      <c r="L40" s="3">
        <v>0</v>
      </c>
    </row>
    <row r="41" spans="1:12" ht="16.5" customHeight="1">
      <c r="A41" s="8" t="s">
        <v>14</v>
      </c>
      <c r="B41" s="17">
        <f t="shared" si="23"/>
        <v>182548</v>
      </c>
      <c r="C41" s="1" t="s">
        <v>32</v>
      </c>
      <c r="D41" s="3">
        <f t="shared" si="20"/>
        <v>4</v>
      </c>
      <c r="E41" s="3">
        <f t="shared" si="21"/>
        <v>6</v>
      </c>
      <c r="F41" s="3">
        <v>111</v>
      </c>
      <c r="G41" s="3">
        <v>105</v>
      </c>
      <c r="H41" s="3">
        <f t="shared" si="22"/>
        <v>-2</v>
      </c>
      <c r="I41" s="3">
        <v>331</v>
      </c>
      <c r="J41" s="3">
        <v>334</v>
      </c>
      <c r="K41" s="3">
        <v>1</v>
      </c>
      <c r="L41" s="3">
        <v>0</v>
      </c>
    </row>
    <row r="42" spans="1:12" ht="16.5" customHeight="1">
      <c r="A42" s="8" t="s">
        <v>2</v>
      </c>
      <c r="B42" s="17">
        <f t="shared" si="23"/>
        <v>182552</v>
      </c>
      <c r="C42" s="1" t="s">
        <v>32</v>
      </c>
      <c r="D42" s="3">
        <f t="shared" si="20"/>
        <v>6</v>
      </c>
      <c r="E42" s="3">
        <f t="shared" si="21"/>
        <v>-3</v>
      </c>
      <c r="F42" s="3">
        <v>124</v>
      </c>
      <c r="G42" s="3">
        <v>127</v>
      </c>
      <c r="H42" s="3">
        <f t="shared" si="22"/>
        <v>9</v>
      </c>
      <c r="I42" s="3">
        <v>366</v>
      </c>
      <c r="J42" s="3">
        <v>358</v>
      </c>
      <c r="K42" s="3">
        <v>1</v>
      </c>
      <c r="L42" s="3">
        <v>0</v>
      </c>
    </row>
    <row r="43" spans="1:12" ht="16.5" customHeight="1">
      <c r="A43" s="8" t="s">
        <v>3</v>
      </c>
      <c r="B43" s="17">
        <f t="shared" si="23"/>
        <v>182558</v>
      </c>
      <c r="C43" s="1" t="s">
        <v>32</v>
      </c>
      <c r="D43" s="3">
        <f t="shared" si="20"/>
        <v>-2</v>
      </c>
      <c r="E43" s="3">
        <f t="shared" si="21"/>
        <v>22</v>
      </c>
      <c r="F43" s="3">
        <v>140</v>
      </c>
      <c r="G43" s="3">
        <v>118</v>
      </c>
      <c r="H43" s="3">
        <f t="shared" si="22"/>
        <v>-24</v>
      </c>
      <c r="I43" s="3">
        <v>317</v>
      </c>
      <c r="J43" s="3">
        <v>340</v>
      </c>
      <c r="K43" s="3">
        <v>0</v>
      </c>
      <c r="L43" s="3">
        <v>1</v>
      </c>
    </row>
    <row r="44" spans="1:12" ht="16.5" customHeight="1">
      <c r="A44" s="8" t="s">
        <v>15</v>
      </c>
      <c r="B44" s="17">
        <f t="shared" si="23"/>
        <v>182556</v>
      </c>
      <c r="C44" s="1" t="s">
        <v>32</v>
      </c>
      <c r="D44" s="3">
        <f t="shared" si="20"/>
        <v>5</v>
      </c>
      <c r="E44" s="3">
        <f t="shared" si="21"/>
        <v>-24</v>
      </c>
      <c r="F44" s="3">
        <v>109</v>
      </c>
      <c r="G44" s="3">
        <v>133</v>
      </c>
      <c r="H44" s="3">
        <f t="shared" si="22"/>
        <v>29</v>
      </c>
      <c r="I44" s="3">
        <v>354</v>
      </c>
      <c r="J44" s="3">
        <v>326</v>
      </c>
      <c r="K44" s="3">
        <v>1</v>
      </c>
      <c r="L44" s="3">
        <v>0</v>
      </c>
    </row>
    <row r="45" spans="1:12" ht="16.5" customHeight="1">
      <c r="A45" s="8" t="s">
        <v>4</v>
      </c>
      <c r="B45" s="17">
        <f t="shared" si="23"/>
        <v>182561</v>
      </c>
      <c r="C45" s="1" t="s">
        <v>32</v>
      </c>
      <c r="D45" s="3">
        <f t="shared" si="20"/>
        <v>-28</v>
      </c>
      <c r="E45" s="3">
        <f t="shared" si="21"/>
        <v>14</v>
      </c>
      <c r="F45" s="3">
        <v>131</v>
      </c>
      <c r="G45" s="3">
        <v>117</v>
      </c>
      <c r="H45" s="3">
        <f t="shared" si="22"/>
        <v>-42</v>
      </c>
      <c r="I45" s="3">
        <v>288</v>
      </c>
      <c r="J45" s="3">
        <v>332</v>
      </c>
      <c r="K45" s="3">
        <v>2</v>
      </c>
      <c r="L45" s="3">
        <v>0</v>
      </c>
    </row>
    <row r="46" spans="1:12" ht="16.5" customHeight="1">
      <c r="A46" s="8" t="s">
        <v>5</v>
      </c>
      <c r="B46" s="17">
        <f t="shared" si="23"/>
        <v>182533</v>
      </c>
      <c r="C46" s="1" t="s">
        <v>32</v>
      </c>
      <c r="D46" s="3">
        <f t="shared" si="20"/>
        <v>-65</v>
      </c>
      <c r="E46" s="3">
        <f t="shared" si="21"/>
        <v>-9</v>
      </c>
      <c r="F46" s="3">
        <v>126</v>
      </c>
      <c r="G46" s="3">
        <v>135</v>
      </c>
      <c r="H46" s="3">
        <f t="shared" si="22"/>
        <v>-56</v>
      </c>
      <c r="I46" s="3">
        <v>267</v>
      </c>
      <c r="J46" s="3">
        <v>326</v>
      </c>
      <c r="K46" s="3">
        <v>3</v>
      </c>
      <c r="L46" s="3">
        <v>0</v>
      </c>
    </row>
    <row r="47" spans="1:12" ht="16.5" customHeight="1">
      <c r="A47" s="9" t="s">
        <v>6</v>
      </c>
      <c r="B47" s="16">
        <f t="shared" si="23"/>
        <v>182468</v>
      </c>
      <c r="C47" s="15" t="s">
        <v>32</v>
      </c>
      <c r="D47" s="7">
        <f t="shared" si="20"/>
        <v>-24</v>
      </c>
      <c r="E47" s="7">
        <f t="shared" si="21"/>
        <v>-44</v>
      </c>
      <c r="F47" s="7">
        <v>106</v>
      </c>
      <c r="G47" s="7">
        <v>150</v>
      </c>
      <c r="H47" s="7">
        <f t="shared" si="22"/>
        <v>20</v>
      </c>
      <c r="I47" s="7">
        <v>259</v>
      </c>
      <c r="J47" s="7">
        <v>243</v>
      </c>
      <c r="K47" s="7">
        <v>4</v>
      </c>
      <c r="L47" s="7">
        <v>0</v>
      </c>
    </row>
  </sheetData>
  <mergeCells count="11">
    <mergeCell ref="A1:L1"/>
    <mergeCell ref="A3:J3"/>
    <mergeCell ref="A4:A5"/>
    <mergeCell ref="D4:D5"/>
    <mergeCell ref="E4:G4"/>
    <mergeCell ref="H4:L4"/>
    <mergeCell ref="A2:L2"/>
    <mergeCell ref="B6:L6"/>
    <mergeCell ref="B20:L20"/>
    <mergeCell ref="B34:L3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高知市の人口動態</dc:title>
  <dc:subject/>
  <dc:creator>高知市企画調整課</dc:creator>
  <cp:keywords/>
  <dc:description/>
  <cp:lastModifiedBy>情報政策課</cp:lastModifiedBy>
  <cp:lastPrinted>2006-04-27T01:51:30Z</cp:lastPrinted>
  <dcterms:created xsi:type="dcterms:W3CDTF">1997-01-08T22:48:59Z</dcterms:created>
  <dcterms:modified xsi:type="dcterms:W3CDTF">2009-01-08T02:04:50Z</dcterms:modified>
  <cp:category/>
  <cp:version/>
  <cp:contentType/>
  <cp:contentStatus/>
</cp:coreProperties>
</file>