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01_【技術監理課】\★【技術職員必携】\03_H21.4.1以降掲示用原稿\●JOSS掲示用【25（R7）1001】技術職員業務必携【R7】要保存(印刷原稿)\（１）工事編（入力フォーム付・EXCEL)\"/>
    </mc:Choice>
  </mc:AlternateContent>
  <bookViews>
    <workbookView xWindow="-696" yWindow="-48" windowWidth="24000" windowHeight="10968" tabRatio="778" firstSheet="1" activeTab="1"/>
  </bookViews>
  <sheets>
    <sheet name="　　入　　力　　シ　ー　ト　　" sheetId="18" r:id="rId1"/>
    <sheet name="検査第1号" sheetId="2" r:id="rId2"/>
    <sheet name="検査第2号" sheetId="3" r:id="rId3"/>
    <sheet name="検査第3号" sheetId="13" r:id="rId4"/>
    <sheet name="検査第3号-2" sheetId="19" r:id="rId5"/>
    <sheet name="検査第4号" sheetId="14" r:id="rId6"/>
    <sheet name="検査第5号" sheetId="6" r:id="rId7"/>
    <sheet name="検査第6号" sheetId="7" r:id="rId8"/>
    <sheet name="検査第6号-2" sheetId="17" r:id="rId9"/>
    <sheet name="検査第7号" sheetId="15" r:id="rId10"/>
    <sheet name="検査第8号" sheetId="9" r:id="rId11"/>
    <sheet name="検査第9号" sheetId="10" r:id="rId12"/>
    <sheet name="検査第10号" sheetId="11" r:id="rId13"/>
    <sheet name="検査第11号" sheetId="12" r:id="rId14"/>
  </sheets>
  <definedNames>
    <definedName name="_xlnm.Print_Area" localSheetId="12">検査第10号!$A$1:$U$52</definedName>
    <definedName name="_xlnm.Print_Area" localSheetId="13">検査第11号!$A$1:$S$56</definedName>
    <definedName name="_xlnm.Print_Area" localSheetId="1">検査第1号!$A$1:$I$28</definedName>
    <definedName name="_xlnm.Print_Area" localSheetId="2">検査第2号!$A$1:$J$32</definedName>
    <definedName name="_xlnm.Print_Area" localSheetId="3">検査第3号!$A$1:$AA$43</definedName>
    <definedName name="_xlnm.Print_Area" localSheetId="4">'検査第3号-2'!$A$1:$AA$50</definedName>
    <definedName name="_xlnm.Print_Area" localSheetId="5">検査第4号!$A$1:$AA$46</definedName>
    <definedName name="_xlnm.Print_Area" localSheetId="6">検査第5号!$A$1:$H$35</definedName>
    <definedName name="_xlnm.Print_Area" localSheetId="7">検査第6号!$A$1:$I$23</definedName>
    <definedName name="_xlnm.Print_Area" localSheetId="8">'検査第6号-2'!$A$1:$I$24</definedName>
    <definedName name="_xlnm.Print_Area" localSheetId="9">検査第7号!$A$1:$I$25</definedName>
    <definedName name="_xlnm.Print_Area" localSheetId="10">検査第8号!$A$1:$S$54</definedName>
    <definedName name="_xlnm.Print_Area" localSheetId="11">検査第9号!$A$1:$S$52</definedName>
  </definedNames>
  <calcPr calcId="152511"/>
</workbook>
</file>

<file path=xl/calcChain.xml><?xml version="1.0" encoding="utf-8"?>
<calcChain xmlns="http://schemas.openxmlformats.org/spreadsheetml/2006/main">
  <c r="C20" i="7" l="1"/>
  <c r="W30" i="11" l="1"/>
  <c r="W29" i="11"/>
  <c r="W28" i="11"/>
  <c r="W27" i="11"/>
  <c r="W26" i="11"/>
  <c r="W25" i="11"/>
  <c r="W24" i="11"/>
  <c r="W23" i="11"/>
  <c r="W22" i="11"/>
  <c r="W21" i="11"/>
  <c r="W20" i="11"/>
  <c r="W19" i="11"/>
  <c r="O36" i="11" s="1"/>
  <c r="U35" i="14"/>
  <c r="U34" i="14"/>
  <c r="U33" i="14"/>
  <c r="U32" i="14"/>
  <c r="U31" i="14"/>
  <c r="U30" i="14"/>
  <c r="U29" i="14"/>
  <c r="U28" i="14"/>
  <c r="U27" i="14"/>
  <c r="U26" i="14"/>
  <c r="U25" i="14"/>
  <c r="U24" i="14"/>
  <c r="S17" i="14"/>
  <c r="X40" i="19"/>
  <c r="T37" i="19"/>
  <c r="X36" i="19" s="1"/>
  <c r="X38" i="19" s="1"/>
  <c r="T36" i="19"/>
  <c r="R35" i="19"/>
  <c r="R33" i="19"/>
  <c r="R32" i="19"/>
  <c r="R31" i="19"/>
  <c r="R30" i="19"/>
  <c r="R29" i="19"/>
  <c r="R28" i="19"/>
  <c r="R27" i="19"/>
  <c r="R26" i="19"/>
  <c r="R25" i="19"/>
  <c r="R24" i="19"/>
  <c r="R23" i="19"/>
  <c r="C23" i="18"/>
  <c r="D29" i="10" l="1"/>
  <c r="D27" i="10"/>
  <c r="D25" i="10"/>
  <c r="J12" i="18" l="1"/>
  <c r="U18" i="14" l="1"/>
  <c r="E22" i="18" l="1"/>
  <c r="C22" i="18"/>
  <c r="E21" i="18"/>
  <c r="C21" i="18"/>
  <c r="N37" i="12" l="1"/>
  <c r="D37" i="12"/>
  <c r="L29" i="12"/>
  <c r="L28" i="12"/>
  <c r="L27" i="12"/>
  <c r="N35" i="12"/>
  <c r="D35" i="12"/>
  <c r="C17" i="17" l="1"/>
  <c r="L36" i="14" l="1"/>
  <c r="N44" i="19"/>
  <c r="F44" i="19"/>
  <c r="P36" i="19"/>
  <c r="O35" i="19"/>
  <c r="I35" i="19"/>
  <c r="O33" i="19"/>
  <c r="I33" i="19"/>
  <c r="F20" i="3" l="1"/>
  <c r="C20" i="17" l="1"/>
  <c r="S16" i="19"/>
  <c r="E11" i="19"/>
  <c r="H24" i="3"/>
  <c r="C22" i="2"/>
  <c r="J16" i="18"/>
  <c r="D16" i="19"/>
  <c r="C27" i="3"/>
  <c r="C17" i="7"/>
  <c r="C19" i="2"/>
  <c r="D9" i="19"/>
  <c r="U50" i="19"/>
  <c r="P50" i="19"/>
  <c r="D19" i="19"/>
  <c r="D18" i="19"/>
  <c r="D17" i="19"/>
  <c r="D15" i="19"/>
  <c r="V14" i="19"/>
  <c r="R14" i="19"/>
  <c r="D14" i="19"/>
  <c r="D13" i="19"/>
  <c r="V12" i="19"/>
  <c r="R12" i="19"/>
  <c r="V11" i="19"/>
  <c r="R11" i="19"/>
  <c r="V10" i="19"/>
  <c r="R10" i="19"/>
  <c r="X2" i="19"/>
  <c r="N10" i="11"/>
  <c r="O42" i="11"/>
  <c r="E12" i="11"/>
  <c r="G19" i="17"/>
  <c r="G26" i="2"/>
  <c r="H27" i="2"/>
  <c r="F28" i="2"/>
  <c r="C26" i="2"/>
  <c r="S17" i="13"/>
  <c r="S16" i="13"/>
  <c r="O46" i="11"/>
  <c r="O44" i="11"/>
  <c r="N13" i="11"/>
  <c r="N12" i="11"/>
  <c r="N8" i="11"/>
  <c r="N29" i="10"/>
  <c r="N27" i="10"/>
  <c r="N25" i="10"/>
  <c r="N23" i="10"/>
  <c r="D31" i="10"/>
  <c r="D23" i="10"/>
  <c r="F14" i="10"/>
  <c r="F13" i="10"/>
  <c r="F12" i="10"/>
  <c r="N37" i="9"/>
  <c r="N35" i="9"/>
  <c r="P31" i="9"/>
  <c r="D39" i="9"/>
  <c r="H37" i="9"/>
  <c r="D37" i="9"/>
  <c r="D35" i="9"/>
  <c r="N33" i="9"/>
  <c r="D34" i="9"/>
  <c r="D33" i="9"/>
  <c r="D31" i="9"/>
  <c r="N25" i="9"/>
  <c r="C25" i="15"/>
  <c r="C23" i="15"/>
  <c r="C22" i="15"/>
  <c r="C20" i="15"/>
  <c r="G19" i="15"/>
  <c r="C21" i="15"/>
  <c r="C19" i="15"/>
  <c r="E18" i="15"/>
  <c r="C17" i="15"/>
  <c r="C7" i="15"/>
  <c r="C6" i="15"/>
  <c r="C5" i="15"/>
  <c r="C23" i="17"/>
  <c r="C22" i="17"/>
  <c r="C21" i="17"/>
  <c r="C19" i="17"/>
  <c r="E18" i="17"/>
  <c r="C7" i="17"/>
  <c r="C6" i="17"/>
  <c r="C5" i="17"/>
  <c r="C23" i="7"/>
  <c r="C22" i="7"/>
  <c r="C21" i="7"/>
  <c r="G19" i="7"/>
  <c r="C19" i="7"/>
  <c r="E18" i="7"/>
  <c r="C7" i="7"/>
  <c r="C6" i="7"/>
  <c r="C5" i="7"/>
  <c r="F18" i="6"/>
  <c r="F16" i="6"/>
  <c r="F15" i="6"/>
  <c r="C19" i="6"/>
  <c r="B18" i="6"/>
  <c r="B17" i="6"/>
  <c r="B16" i="6"/>
  <c r="B15" i="6"/>
  <c r="F11" i="6"/>
  <c r="A9" i="6"/>
  <c r="U46" i="14"/>
  <c r="P46" i="14"/>
  <c r="U20" i="14"/>
  <c r="X19" i="14"/>
  <c r="R19" i="14"/>
  <c r="U17" i="14"/>
  <c r="C24" i="15"/>
  <c r="U16" i="14"/>
  <c r="V11" i="14"/>
  <c r="V10" i="14"/>
  <c r="R11" i="14"/>
  <c r="R10" i="14"/>
  <c r="D19" i="14"/>
  <c r="D18" i="14"/>
  <c r="D17" i="14"/>
  <c r="D16" i="14"/>
  <c r="D11" i="14"/>
  <c r="D9" i="14"/>
  <c r="D15" i="14"/>
  <c r="V14" i="14"/>
  <c r="R14" i="14"/>
  <c r="D14" i="14"/>
  <c r="D13" i="14"/>
  <c r="V12" i="14"/>
  <c r="R12" i="14"/>
  <c r="X2" i="14"/>
  <c r="U43" i="13"/>
  <c r="P43" i="13"/>
  <c r="E21" i="13"/>
  <c r="V14" i="13"/>
  <c r="V12" i="13"/>
  <c r="V11" i="13"/>
  <c r="V10" i="13"/>
  <c r="R14" i="13"/>
  <c r="R12" i="13"/>
  <c r="R11" i="13"/>
  <c r="R10" i="13"/>
  <c r="D19" i="13"/>
  <c r="D18" i="13"/>
  <c r="D17" i="13"/>
  <c r="D16" i="13"/>
  <c r="D15" i="13"/>
  <c r="D14" i="13"/>
  <c r="D13" i="13"/>
  <c r="E11" i="13"/>
  <c r="D9" i="13"/>
  <c r="X2" i="13"/>
  <c r="H27" i="3"/>
  <c r="G26" i="3"/>
  <c r="C26" i="3"/>
  <c r="C25" i="3"/>
  <c r="C24" i="3"/>
  <c r="F23" i="3"/>
  <c r="F22" i="3"/>
  <c r="D23" i="3"/>
  <c r="D22" i="3"/>
  <c r="C20" i="3"/>
  <c r="H19" i="3"/>
  <c r="H18" i="3"/>
  <c r="D19" i="3"/>
  <c r="D18" i="3"/>
  <c r="H17" i="3"/>
  <c r="C17" i="3"/>
  <c r="G11" i="3"/>
  <c r="G10" i="3"/>
  <c r="B8" i="3"/>
  <c r="B7" i="3"/>
  <c r="C28" i="2"/>
  <c r="C27" i="2"/>
  <c r="G25" i="2"/>
  <c r="G24" i="2"/>
  <c r="G23" i="2"/>
  <c r="E25" i="2"/>
  <c r="E24" i="2"/>
  <c r="E23" i="2"/>
  <c r="D21" i="2"/>
  <c r="D20" i="2"/>
  <c r="G13" i="2"/>
  <c r="G12" i="2"/>
  <c r="C11" i="2"/>
  <c r="C10" i="2"/>
  <c r="S19" i="13"/>
  <c r="X39" i="19" l="1"/>
  <c r="X41" i="19"/>
  <c r="S40" i="19"/>
  <c r="W42" i="19" l="1"/>
  <c r="W43" i="19" s="1"/>
  <c r="W45" i="19" s="1"/>
  <c r="S19" i="19" s="1"/>
  <c r="C24" i="17" l="1"/>
</calcChain>
</file>

<file path=xl/comments1.xml><?xml version="1.0" encoding="utf-8"?>
<comments xmlns="http://schemas.openxmlformats.org/spreadsheetml/2006/main">
  <authors>
    <author>情報政策課</author>
  </authors>
  <commentList>
    <comment ref="J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情報政策課: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91057</author>
  </authors>
  <commentList>
    <comment ref="X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職務権限規程を確認し，入力してください。</t>
        </r>
      </text>
    </comment>
  </commentList>
</comments>
</file>

<file path=xl/comments3.xml><?xml version="1.0" encoding="utf-8"?>
<comments xmlns="http://schemas.openxmlformats.org/spreadsheetml/2006/main">
  <authors>
    <author>91057</author>
  </authors>
  <commentList>
    <comment ref="X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職務権限規程を確認し，入力してください。</t>
        </r>
      </text>
    </comment>
  </commentList>
</comments>
</file>

<file path=xl/comments4.xml><?xml version="1.0" encoding="utf-8"?>
<comments xmlns="http://schemas.openxmlformats.org/spreadsheetml/2006/main">
  <authors>
    <author>91057</author>
  </authors>
  <commentList>
    <comment ref="X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職務権限規程を確認し，入力してください。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<sst xmlns="http://schemas.openxmlformats.org/spreadsheetml/2006/main" count="684" uniqueCount="331">
  <si>
    <t>記</t>
    <rPh sb="0" eb="1">
      <t>キ</t>
    </rPh>
    <phoneticPr fontId="2"/>
  </si>
  <si>
    <t>課長補佐</t>
    <rPh sb="0" eb="2">
      <t>カチョウ</t>
    </rPh>
    <rPh sb="2" eb="4">
      <t>ホサ</t>
    </rPh>
    <phoneticPr fontId="2"/>
  </si>
  <si>
    <t>監督職員</t>
    <rPh sb="0" eb="2">
      <t>カントク</t>
    </rPh>
    <rPh sb="2" eb="4">
      <t>ショクイン</t>
    </rPh>
    <phoneticPr fontId="2"/>
  </si>
  <si>
    <t>総括監督員</t>
    <rPh sb="0" eb="2">
      <t>ソウカツ</t>
    </rPh>
    <rPh sb="2" eb="5">
      <t>カントクイン</t>
    </rPh>
    <phoneticPr fontId="2"/>
  </si>
  <si>
    <t>係　　長</t>
    <rPh sb="0" eb="1">
      <t>カカリ</t>
    </rPh>
    <rPh sb="3" eb="4">
      <t>チョウ</t>
    </rPh>
    <phoneticPr fontId="2"/>
  </si>
  <si>
    <t>工　事　検　査　依　頼　書</t>
    <rPh sb="0" eb="1">
      <t>コウ</t>
    </rPh>
    <rPh sb="2" eb="3">
      <t>コト</t>
    </rPh>
    <rPh sb="4" eb="5">
      <t>ケン</t>
    </rPh>
    <rPh sb="6" eb="7">
      <t>サ</t>
    </rPh>
    <rPh sb="8" eb="9">
      <t>ヤスシ</t>
    </rPh>
    <rPh sb="10" eb="11">
      <t>ヨリ</t>
    </rPh>
    <rPh sb="12" eb="13">
      <t>ショ</t>
    </rPh>
    <phoneticPr fontId="2"/>
  </si>
  <si>
    <t>課　名</t>
    <rPh sb="0" eb="1">
      <t>カ</t>
    </rPh>
    <rPh sb="2" eb="3">
      <t>メイ</t>
    </rPh>
    <phoneticPr fontId="2"/>
  </si>
  <si>
    <t>工事監督職員</t>
    <rPh sb="0" eb="2">
      <t>コウジ</t>
    </rPh>
    <rPh sb="2" eb="4">
      <t>カントク</t>
    </rPh>
    <rPh sb="4" eb="6">
      <t>ショクイン</t>
    </rPh>
    <phoneticPr fontId="2"/>
  </si>
  <si>
    <t>印</t>
    <rPh sb="0" eb="1">
      <t>イン</t>
    </rPh>
    <phoneticPr fontId="2"/>
  </si>
  <si>
    <t>検査様式第１号</t>
    <rPh sb="0" eb="2">
      <t>ケンサ</t>
    </rPh>
    <rPh sb="2" eb="4">
      <t>ヨウシキ</t>
    </rPh>
    <rPh sb="4" eb="5">
      <t>ダイ</t>
    </rPh>
    <rPh sb="6" eb="7">
      <t>ゴウ</t>
    </rPh>
    <phoneticPr fontId="2"/>
  </si>
  <si>
    <t>係</t>
    <rPh sb="0" eb="1">
      <t>カカリ</t>
    </rPh>
    <phoneticPr fontId="2"/>
  </si>
  <si>
    <t>工期</t>
    <rPh sb="0" eb="1">
      <t>コウ</t>
    </rPh>
    <rPh sb="1" eb="2">
      <t>キ</t>
    </rPh>
    <phoneticPr fontId="2"/>
  </si>
  <si>
    <t>工事名</t>
    <rPh sb="0" eb="1">
      <t>コウ</t>
    </rPh>
    <rPh sb="1" eb="2">
      <t>コト</t>
    </rPh>
    <rPh sb="2" eb="3">
      <t>メイ</t>
    </rPh>
    <phoneticPr fontId="2"/>
  </si>
  <si>
    <t>工事場所</t>
    <rPh sb="0" eb="1">
      <t>コウ</t>
    </rPh>
    <rPh sb="1" eb="2">
      <t>コト</t>
    </rPh>
    <rPh sb="2" eb="3">
      <t>バ</t>
    </rPh>
    <rPh sb="3" eb="4">
      <t>ショ</t>
    </rPh>
    <phoneticPr fontId="2"/>
  </si>
  <si>
    <t>完成年月日</t>
    <rPh sb="0" eb="1">
      <t>カン</t>
    </rPh>
    <rPh sb="1" eb="2">
      <t>シゲル</t>
    </rPh>
    <rPh sb="2" eb="3">
      <t>ネン</t>
    </rPh>
    <rPh sb="3" eb="4">
      <t>ツキ</t>
    </rPh>
    <rPh sb="4" eb="5">
      <t>ヒ</t>
    </rPh>
    <phoneticPr fontId="2"/>
  </si>
  <si>
    <t>検査予定年月日</t>
    <rPh sb="0" eb="1">
      <t>ケン</t>
    </rPh>
    <rPh sb="1" eb="2">
      <t>サ</t>
    </rPh>
    <rPh sb="2" eb="3">
      <t>ヨ</t>
    </rPh>
    <rPh sb="3" eb="4">
      <t>サダム</t>
    </rPh>
    <rPh sb="4" eb="5">
      <t>トシ</t>
    </rPh>
    <rPh sb="5" eb="6">
      <t>ツキ</t>
    </rPh>
    <rPh sb="6" eb="7">
      <t>ヒ</t>
    </rPh>
    <phoneticPr fontId="2"/>
  </si>
  <si>
    <t>　　高知市</t>
    <rPh sb="2" eb="5">
      <t>コウチシ</t>
    </rPh>
    <phoneticPr fontId="2"/>
  </si>
  <si>
    <t>（氏名）</t>
    <rPh sb="1" eb="3">
      <t>シメイ</t>
    </rPh>
    <phoneticPr fontId="2"/>
  </si>
  <si>
    <t>正</t>
    <rPh sb="0" eb="1">
      <t>セイ</t>
    </rPh>
    <phoneticPr fontId="2"/>
  </si>
  <si>
    <t>副</t>
    <rPh sb="0" eb="1">
      <t>フク</t>
    </rPh>
    <phoneticPr fontId="2"/>
  </si>
  <si>
    <t>完成届出日</t>
    <rPh sb="0" eb="1">
      <t>カン</t>
    </rPh>
    <rPh sb="1" eb="2">
      <t>シゲル</t>
    </rPh>
    <rPh sb="2" eb="3">
      <t>トドケ</t>
    </rPh>
    <rPh sb="3" eb="4">
      <t>デ</t>
    </rPh>
    <rPh sb="4" eb="5">
      <t>ヒ</t>
    </rPh>
    <phoneticPr fontId="2"/>
  </si>
  <si>
    <t>氏　名</t>
    <rPh sb="0" eb="1">
      <t>シ</t>
    </rPh>
    <rPh sb="2" eb="3">
      <t>メイ</t>
    </rPh>
    <phoneticPr fontId="2"/>
  </si>
  <si>
    <t>様</t>
    <rPh sb="0" eb="1">
      <t>サマ</t>
    </rPh>
    <phoneticPr fontId="2"/>
  </si>
  <si>
    <t>課　長</t>
    <rPh sb="0" eb="1">
      <t>カ</t>
    </rPh>
    <rPh sb="2" eb="3">
      <t>チョウ</t>
    </rPh>
    <phoneticPr fontId="2"/>
  </si>
  <si>
    <t>時～</t>
    <rPh sb="0" eb="1">
      <t>ジ</t>
    </rPh>
    <phoneticPr fontId="2"/>
  </si>
  <si>
    <t>円</t>
    <rPh sb="0" eb="1">
      <t>エン</t>
    </rPh>
    <phoneticPr fontId="2"/>
  </si>
  <si>
    <t>検査様式第２号</t>
    <rPh sb="0" eb="2">
      <t>ケンサ</t>
    </rPh>
    <rPh sb="2" eb="4">
      <t>ヨウシキ</t>
    </rPh>
    <rPh sb="4" eb="5">
      <t>ダイ</t>
    </rPh>
    <rPh sb="6" eb="7">
      <t>ゴウ</t>
    </rPh>
    <phoneticPr fontId="2"/>
  </si>
  <si>
    <t>工事検査通知書　兼　検査職員指名書</t>
    <rPh sb="0" eb="2">
      <t>コウジ</t>
    </rPh>
    <rPh sb="2" eb="4">
      <t>ケンサ</t>
    </rPh>
    <rPh sb="4" eb="7">
      <t>ツウチショ</t>
    </rPh>
    <rPh sb="8" eb="9">
      <t>ケン</t>
    </rPh>
    <rPh sb="10" eb="12">
      <t>ケンサ</t>
    </rPh>
    <rPh sb="12" eb="14">
      <t>ショクイン</t>
    </rPh>
    <rPh sb="14" eb="16">
      <t>シメイ</t>
    </rPh>
    <rPh sb="16" eb="17">
      <t>ショ</t>
    </rPh>
    <phoneticPr fontId="2"/>
  </si>
  <si>
    <t>氏名</t>
    <rPh sb="0" eb="2">
      <t>シメイ</t>
    </rPh>
    <phoneticPr fontId="2"/>
  </si>
  <si>
    <t>工 　　  事　　   名</t>
    <rPh sb="0" eb="1">
      <t>コウ</t>
    </rPh>
    <rPh sb="6" eb="7">
      <t>コト</t>
    </rPh>
    <rPh sb="12" eb="13">
      <t>メイ</t>
    </rPh>
    <phoneticPr fontId="2"/>
  </si>
  <si>
    <t>工事場所</t>
    <rPh sb="0" eb="2">
      <t>コウジ</t>
    </rPh>
    <rPh sb="2" eb="4">
      <t>バショ</t>
    </rPh>
    <phoneticPr fontId="2"/>
  </si>
  <si>
    <t>高知市</t>
    <rPh sb="0" eb="3">
      <t>コウチシ</t>
    </rPh>
    <phoneticPr fontId="2"/>
  </si>
  <si>
    <t>工 事 検 査 職 員</t>
    <rPh sb="0" eb="1">
      <t>コウ</t>
    </rPh>
    <rPh sb="2" eb="3">
      <t>コト</t>
    </rPh>
    <rPh sb="4" eb="5">
      <t>ケン</t>
    </rPh>
    <rPh sb="6" eb="7">
      <t>サ</t>
    </rPh>
    <rPh sb="8" eb="9">
      <t>ショク</t>
    </rPh>
    <rPh sb="10" eb="11">
      <t>イン</t>
    </rPh>
    <phoneticPr fontId="2"/>
  </si>
  <si>
    <t>職　　名</t>
    <rPh sb="0" eb="1">
      <t>ショク</t>
    </rPh>
    <rPh sb="3" eb="4">
      <t>メイ</t>
    </rPh>
    <phoneticPr fontId="2"/>
  </si>
  <si>
    <t>氏　　名</t>
    <rPh sb="0" eb="1">
      <t>シ</t>
    </rPh>
    <rPh sb="3" eb="4">
      <t>メイ</t>
    </rPh>
    <phoneticPr fontId="2"/>
  </si>
  <si>
    <t>検　査　年　月　日</t>
    <rPh sb="0" eb="1">
      <t>ケン</t>
    </rPh>
    <rPh sb="2" eb="3">
      <t>サ</t>
    </rPh>
    <rPh sb="4" eb="5">
      <t>ネン</t>
    </rPh>
    <rPh sb="6" eb="7">
      <t>ツキ</t>
    </rPh>
    <rPh sb="8" eb="9">
      <t>ヒ</t>
    </rPh>
    <phoneticPr fontId="2"/>
  </si>
  <si>
    <t>工 事 監 督 職 員</t>
    <rPh sb="0" eb="1">
      <t>コウ</t>
    </rPh>
    <rPh sb="2" eb="3">
      <t>コト</t>
    </rPh>
    <rPh sb="4" eb="5">
      <t>ラン</t>
    </rPh>
    <rPh sb="6" eb="7">
      <t>ヨシ</t>
    </rPh>
    <rPh sb="8" eb="9">
      <t>ショク</t>
    </rPh>
    <rPh sb="10" eb="11">
      <t>イン</t>
    </rPh>
    <phoneticPr fontId="2"/>
  </si>
  <si>
    <t>工　　　　　       期</t>
    <rPh sb="0" eb="1">
      <t>コウ</t>
    </rPh>
    <rPh sb="13" eb="14">
      <t>キ</t>
    </rPh>
    <phoneticPr fontId="2"/>
  </si>
  <si>
    <t>完  成  年  月  日</t>
    <rPh sb="0" eb="1">
      <t>カン</t>
    </rPh>
    <rPh sb="3" eb="4">
      <t>シゲル</t>
    </rPh>
    <rPh sb="6" eb="7">
      <t>ネン</t>
    </rPh>
    <rPh sb="9" eb="10">
      <t>ツキ</t>
    </rPh>
    <rPh sb="12" eb="13">
      <t>ヒ</t>
    </rPh>
    <phoneticPr fontId="2"/>
  </si>
  <si>
    <t>完　成　届　出　日</t>
    <rPh sb="0" eb="1">
      <t>カン</t>
    </rPh>
    <rPh sb="2" eb="3">
      <t>シゲル</t>
    </rPh>
    <rPh sb="4" eb="5">
      <t>トドケ</t>
    </rPh>
    <rPh sb="6" eb="7">
      <t>デ</t>
    </rPh>
    <rPh sb="8" eb="9">
      <t>ヒ</t>
    </rPh>
    <phoneticPr fontId="2"/>
  </si>
  <si>
    <t>検査に際して準備するもの・注意事項
（契約書・設計図書・技術管理資料・検査用具一式・その他検査必要資料）</t>
    <rPh sb="0" eb="2">
      <t>ケンサ</t>
    </rPh>
    <rPh sb="3" eb="4">
      <t>サイ</t>
    </rPh>
    <rPh sb="6" eb="8">
      <t>ジュンビ</t>
    </rPh>
    <rPh sb="13" eb="15">
      <t>チュウイ</t>
    </rPh>
    <rPh sb="15" eb="17">
      <t>ジコウ</t>
    </rPh>
    <rPh sb="19" eb="22">
      <t>ケイヤクショ</t>
    </rPh>
    <rPh sb="23" eb="25">
      <t>セッケイ</t>
    </rPh>
    <rPh sb="25" eb="27">
      <t>トショ</t>
    </rPh>
    <rPh sb="28" eb="30">
      <t>ギジュツ</t>
    </rPh>
    <rPh sb="30" eb="32">
      <t>カンリ</t>
    </rPh>
    <rPh sb="32" eb="34">
      <t>シリョウ</t>
    </rPh>
    <rPh sb="35" eb="37">
      <t>ケンサ</t>
    </rPh>
    <rPh sb="37" eb="39">
      <t>ヨウグ</t>
    </rPh>
    <rPh sb="39" eb="41">
      <t>イッシキ</t>
    </rPh>
    <rPh sb="44" eb="45">
      <t>タ</t>
    </rPh>
    <rPh sb="45" eb="47">
      <t>ケンサ</t>
    </rPh>
    <rPh sb="47" eb="49">
      <t>ヒツヨウ</t>
    </rPh>
    <rPh sb="49" eb="51">
      <t>シリョウ</t>
    </rPh>
    <phoneticPr fontId="2"/>
  </si>
  <si>
    <t>検査様式第３号</t>
    <rPh sb="0" eb="2">
      <t>ケンサ</t>
    </rPh>
    <rPh sb="2" eb="4">
      <t>ヨウシキ</t>
    </rPh>
    <rPh sb="4" eb="5">
      <t>ダイ</t>
    </rPh>
    <rPh sb="6" eb="7">
      <t>ゴウ</t>
    </rPh>
    <phoneticPr fontId="2"/>
  </si>
  <si>
    <t>決裁日</t>
    <rPh sb="0" eb="2">
      <t>ケッ</t>
    </rPh>
    <rPh sb="2" eb="3">
      <t>ヒ</t>
    </rPh>
    <phoneticPr fontId="2"/>
  </si>
  <si>
    <t>決裁区分</t>
    <rPh sb="0" eb="2">
      <t>ケッサ</t>
    </rPh>
    <rPh sb="2" eb="4">
      <t>クブン</t>
    </rPh>
    <phoneticPr fontId="2"/>
  </si>
  <si>
    <t>決　　　裁</t>
    <rPh sb="0" eb="1">
      <t>ケツ</t>
    </rPh>
    <rPh sb="4" eb="5">
      <t>サイ</t>
    </rPh>
    <phoneticPr fontId="2"/>
  </si>
  <si>
    <t>課長補佐</t>
    <rPh sb="0" eb="4">
      <t>カチョ</t>
    </rPh>
    <phoneticPr fontId="2"/>
  </si>
  <si>
    <t>課　　長</t>
    <rPh sb="0" eb="1">
      <t>カ</t>
    </rPh>
    <rPh sb="3" eb="4">
      <t>チョウ</t>
    </rPh>
    <phoneticPr fontId="2"/>
  </si>
  <si>
    <t>副部長</t>
    <rPh sb="0" eb="3">
      <t>フク</t>
    </rPh>
    <phoneticPr fontId="2"/>
  </si>
  <si>
    <t>部　　長</t>
    <rPh sb="0" eb="1">
      <t>ブ</t>
    </rPh>
    <rPh sb="3" eb="4">
      <t>チョウ</t>
    </rPh>
    <phoneticPr fontId="2"/>
  </si>
  <si>
    <t>完　　　　成　　　　検　　　　査　　　　調　　　　書</t>
    <rPh sb="0" eb="1">
      <t>カン</t>
    </rPh>
    <rPh sb="5" eb="6">
      <t>ナ</t>
    </rPh>
    <rPh sb="10" eb="11">
      <t>ケン</t>
    </rPh>
    <rPh sb="15" eb="16">
      <t>サ</t>
    </rPh>
    <rPh sb="20" eb="21">
      <t>チョウ</t>
    </rPh>
    <rPh sb="25" eb="26">
      <t>ショ</t>
    </rPh>
    <phoneticPr fontId="2"/>
  </si>
  <si>
    <t>工　 事　 名</t>
    <rPh sb="0" eb="1">
      <t>コウ</t>
    </rPh>
    <rPh sb="3" eb="4">
      <t>コト</t>
    </rPh>
    <rPh sb="6" eb="7">
      <t>メイ</t>
    </rPh>
    <phoneticPr fontId="2"/>
  </si>
  <si>
    <t>調 書 番 号</t>
    <rPh sb="0" eb="1">
      <t>チョウ</t>
    </rPh>
    <rPh sb="2" eb="3">
      <t>ショ</t>
    </rPh>
    <rPh sb="4" eb="5">
      <t>バン</t>
    </rPh>
    <rPh sb="6" eb="7">
      <t>ゴウ</t>
    </rPh>
    <phoneticPr fontId="2"/>
  </si>
  <si>
    <t>工事検査職員</t>
    <rPh sb="0" eb="2">
      <t>コウジ</t>
    </rPh>
    <rPh sb="2" eb="3">
      <t>ケン</t>
    </rPh>
    <rPh sb="3" eb="4">
      <t>サ</t>
    </rPh>
    <rPh sb="4" eb="5">
      <t>ショク</t>
    </rPh>
    <rPh sb="5" eb="6">
      <t>イン</t>
    </rPh>
    <phoneticPr fontId="2"/>
  </si>
  <si>
    <t>設 計 金 額</t>
    <rPh sb="0" eb="1">
      <t>セツ</t>
    </rPh>
    <rPh sb="2" eb="3">
      <t>ケイ</t>
    </rPh>
    <rPh sb="4" eb="5">
      <t>カネ</t>
    </rPh>
    <rPh sb="6" eb="7">
      <t>ガク</t>
    </rPh>
    <phoneticPr fontId="2"/>
  </si>
  <si>
    <t>検 査 立 会 者</t>
    <rPh sb="0" eb="1">
      <t>ケン</t>
    </rPh>
    <rPh sb="2" eb="3">
      <t>サ</t>
    </rPh>
    <rPh sb="4" eb="5">
      <t>リツ</t>
    </rPh>
    <rPh sb="6" eb="7">
      <t>カイ</t>
    </rPh>
    <rPh sb="8" eb="9">
      <t>シャ</t>
    </rPh>
    <phoneticPr fontId="2"/>
  </si>
  <si>
    <t>工 事 期 間</t>
    <rPh sb="0" eb="1">
      <t>コウ</t>
    </rPh>
    <rPh sb="2" eb="3">
      <t>コト</t>
    </rPh>
    <rPh sb="4" eb="5">
      <t>キ</t>
    </rPh>
    <rPh sb="6" eb="7">
      <t>アイダ</t>
    </rPh>
    <phoneticPr fontId="2"/>
  </si>
  <si>
    <t>支 払 済 金 額</t>
    <rPh sb="0" eb="1">
      <t>ササ</t>
    </rPh>
    <rPh sb="2" eb="3">
      <t>バライ</t>
    </rPh>
    <rPh sb="4" eb="5">
      <t>スミ</t>
    </rPh>
    <rPh sb="6" eb="7">
      <t>キン</t>
    </rPh>
    <rPh sb="8" eb="9">
      <t>ガク</t>
    </rPh>
    <phoneticPr fontId="2"/>
  </si>
  <si>
    <t>完成年月日</t>
    <rPh sb="0" eb="2">
      <t>カンセイ</t>
    </rPh>
    <rPh sb="2" eb="5">
      <t>ネンガッピ</t>
    </rPh>
    <phoneticPr fontId="2"/>
  </si>
  <si>
    <t>検査年月日</t>
    <rPh sb="0" eb="1">
      <t>ケン</t>
    </rPh>
    <rPh sb="1" eb="2">
      <t>サ</t>
    </rPh>
    <rPh sb="2" eb="3">
      <t>トシ</t>
    </rPh>
    <rPh sb="3" eb="4">
      <t>ツキ</t>
    </rPh>
    <rPh sb="4" eb="5">
      <t>ヒ</t>
    </rPh>
    <phoneticPr fontId="2"/>
  </si>
  <si>
    <t>差引支払金額</t>
    <rPh sb="0" eb="2">
      <t>サシヒキ</t>
    </rPh>
    <rPh sb="2" eb="4">
      <t>シハライ</t>
    </rPh>
    <rPh sb="4" eb="6">
      <t>キンガク</t>
    </rPh>
    <phoneticPr fontId="2"/>
  </si>
  <si>
    <t>工　事　場　所</t>
    <rPh sb="0" eb="1">
      <t>コウ</t>
    </rPh>
    <rPh sb="2" eb="3">
      <t>コト</t>
    </rPh>
    <rPh sb="4" eb="5">
      <t>バ</t>
    </rPh>
    <rPh sb="6" eb="7">
      <t>ショ</t>
    </rPh>
    <phoneticPr fontId="2"/>
  </si>
  <si>
    <t>工　事　概　要</t>
    <rPh sb="0" eb="1">
      <t>コウ</t>
    </rPh>
    <rPh sb="2" eb="3">
      <t>コト</t>
    </rPh>
    <rPh sb="4" eb="5">
      <t>オオムネ</t>
    </rPh>
    <rPh sb="6" eb="7">
      <t>ヨウ</t>
    </rPh>
    <phoneticPr fontId="2"/>
  </si>
  <si>
    <t>検査様式第４号</t>
    <rPh sb="0" eb="2">
      <t>ケンサ</t>
    </rPh>
    <rPh sb="2" eb="4">
      <t>ヨウシキ</t>
    </rPh>
    <rPh sb="4" eb="5">
      <t>ダイ</t>
    </rPh>
    <rPh sb="6" eb="7">
      <t>ゴウ</t>
    </rPh>
    <phoneticPr fontId="2"/>
  </si>
  <si>
    <t>出　　　来　　　高　　　　検　　　　査　　　　調　　　　書</t>
    <rPh sb="0" eb="1">
      <t>デ</t>
    </rPh>
    <rPh sb="4" eb="5">
      <t>ライ</t>
    </rPh>
    <rPh sb="8" eb="9">
      <t>タカ</t>
    </rPh>
    <rPh sb="13" eb="14">
      <t>ケン</t>
    </rPh>
    <rPh sb="18" eb="19">
      <t>サ</t>
    </rPh>
    <rPh sb="23" eb="24">
      <t>チョウ</t>
    </rPh>
    <rPh sb="28" eb="29">
      <t>ショ</t>
    </rPh>
    <phoneticPr fontId="2"/>
  </si>
  <si>
    <t>出 来 高 金 額</t>
    <rPh sb="0" eb="1">
      <t>デ</t>
    </rPh>
    <rPh sb="2" eb="3">
      <t>ライ</t>
    </rPh>
    <rPh sb="4" eb="5">
      <t>タカ</t>
    </rPh>
    <rPh sb="6" eb="7">
      <t>キン</t>
    </rPh>
    <rPh sb="8" eb="9">
      <t>ガク</t>
    </rPh>
    <phoneticPr fontId="2"/>
  </si>
  <si>
    <t>全工程の</t>
    <rPh sb="0" eb="3">
      <t>ゼンコウテイ</t>
    </rPh>
    <phoneticPr fontId="2"/>
  </si>
  <si>
    <t>同　上　９０　％</t>
    <rPh sb="0" eb="1">
      <t>ドウ</t>
    </rPh>
    <rPh sb="2" eb="3">
      <t>ジョウ</t>
    </rPh>
    <phoneticPr fontId="2"/>
  </si>
  <si>
    <t>部分払</t>
    <rPh sb="0" eb="2">
      <t>ブブン</t>
    </rPh>
    <rPh sb="2" eb="3">
      <t>バラ</t>
    </rPh>
    <phoneticPr fontId="2"/>
  </si>
  <si>
    <t>工　　　　事　　　　出　　　　来　　　　形　　　　内　　　　訳</t>
    <rPh sb="0" eb="1">
      <t>コウ</t>
    </rPh>
    <rPh sb="5" eb="6">
      <t>コト</t>
    </rPh>
    <rPh sb="10" eb="11">
      <t>デ</t>
    </rPh>
    <rPh sb="15" eb="16">
      <t>ライ</t>
    </rPh>
    <rPh sb="20" eb="21">
      <t>カタチ</t>
    </rPh>
    <rPh sb="25" eb="26">
      <t>ナイ</t>
    </rPh>
    <rPh sb="30" eb="31">
      <t>ヤク</t>
    </rPh>
    <phoneticPr fontId="2"/>
  </si>
  <si>
    <t>工　　事　　概　　要</t>
    <rPh sb="0" eb="1">
      <t>コウ</t>
    </rPh>
    <rPh sb="3" eb="4">
      <t>コト</t>
    </rPh>
    <rPh sb="6" eb="7">
      <t>オオムネ</t>
    </rPh>
    <rPh sb="9" eb="10">
      <t>ヨウ</t>
    </rPh>
    <phoneticPr fontId="2"/>
  </si>
  <si>
    <t>今　　回　　出　　来　　形</t>
    <rPh sb="0" eb="1">
      <t>イマ</t>
    </rPh>
    <rPh sb="3" eb="4">
      <t>カイ</t>
    </rPh>
    <rPh sb="6" eb="7">
      <t>デ</t>
    </rPh>
    <rPh sb="9" eb="10">
      <t>ライ</t>
    </rPh>
    <rPh sb="12" eb="13">
      <t>ケイ</t>
    </rPh>
    <phoneticPr fontId="2"/>
  </si>
  <si>
    <t>出　　来　　形　　計</t>
    <rPh sb="0" eb="1">
      <t>デ</t>
    </rPh>
    <rPh sb="3" eb="4">
      <t>ライ</t>
    </rPh>
    <rPh sb="6" eb="7">
      <t>ケイ</t>
    </rPh>
    <rPh sb="9" eb="10">
      <t>ケイ</t>
    </rPh>
    <phoneticPr fontId="2"/>
  </si>
  <si>
    <t>差 引 金 額</t>
    <rPh sb="0" eb="1">
      <t>サ</t>
    </rPh>
    <rPh sb="2" eb="3">
      <t>イン</t>
    </rPh>
    <rPh sb="4" eb="5">
      <t>キン</t>
    </rPh>
    <rPh sb="6" eb="7">
      <t>ガク</t>
    </rPh>
    <phoneticPr fontId="2"/>
  </si>
  <si>
    <t>摘　　要</t>
    <rPh sb="0" eb="1">
      <t>テキ</t>
    </rPh>
    <rPh sb="3" eb="4">
      <t>ヨウ</t>
    </rPh>
    <phoneticPr fontId="2"/>
  </si>
  <si>
    <t>工　　事　　別</t>
    <rPh sb="0" eb="1">
      <t>コウ</t>
    </rPh>
    <rPh sb="3" eb="4">
      <t>コト</t>
    </rPh>
    <rPh sb="6" eb="7">
      <t>ベツ</t>
    </rPh>
    <phoneticPr fontId="2"/>
  </si>
  <si>
    <t>数　　量</t>
    <rPh sb="0" eb="1">
      <t>カズ</t>
    </rPh>
    <rPh sb="3" eb="4">
      <t>リョウ</t>
    </rPh>
    <phoneticPr fontId="2"/>
  </si>
  <si>
    <t>金　　　　　額</t>
    <rPh sb="0" eb="1">
      <t>キン</t>
    </rPh>
    <rPh sb="6" eb="7">
      <t>ガク</t>
    </rPh>
    <phoneticPr fontId="2"/>
  </si>
  <si>
    <t>出来高金額</t>
    <rPh sb="0" eb="1">
      <t>デ</t>
    </rPh>
    <rPh sb="1" eb="2">
      <t>ライ</t>
    </rPh>
    <rPh sb="2" eb="3">
      <t>タカ</t>
    </rPh>
    <rPh sb="3" eb="4">
      <t>キン</t>
    </rPh>
    <rPh sb="4" eb="5">
      <t>ガク</t>
    </rPh>
    <phoneticPr fontId="2"/>
  </si>
  <si>
    <t>出来形計</t>
    <rPh sb="0" eb="3">
      <t>デキ</t>
    </rPh>
    <rPh sb="3" eb="4">
      <t>ケイ</t>
    </rPh>
    <phoneticPr fontId="2"/>
  </si>
  <si>
    <t>以内の率－</t>
    <rPh sb="0" eb="2">
      <t>イナイ</t>
    </rPh>
    <rPh sb="3" eb="4">
      <t>リツ</t>
    </rPh>
    <phoneticPr fontId="2"/>
  </si>
  <si>
    <t>前払金額</t>
    <rPh sb="0" eb="2">
      <t>マエ</t>
    </rPh>
    <rPh sb="2" eb="4">
      <t>キン</t>
    </rPh>
    <phoneticPr fontId="2"/>
  </si>
  <si>
    <t>支　払　済　金　額</t>
    <rPh sb="0" eb="1">
      <t>ササ</t>
    </rPh>
    <rPh sb="2" eb="3">
      <t>バライ</t>
    </rPh>
    <rPh sb="4" eb="5">
      <t>ス</t>
    </rPh>
    <phoneticPr fontId="2"/>
  </si>
  <si>
    <t>差　引　今　回　支　払　金　額</t>
    <rPh sb="12" eb="13">
      <t>カネ</t>
    </rPh>
    <phoneticPr fontId="2"/>
  </si>
  <si>
    <r>
      <t>同上９０％　出来高金額×　　</t>
    </r>
    <r>
      <rPr>
        <sz val="12"/>
        <rFont val="ＭＳ Ｐゴシック"/>
        <family val="3"/>
        <charset val="128"/>
      </rPr>
      <t>{</t>
    </r>
    <rPh sb="0" eb="4">
      <t>ドウ</t>
    </rPh>
    <rPh sb="6" eb="11">
      <t>デキ</t>
    </rPh>
    <phoneticPr fontId="2"/>
  </si>
  <si>
    <t>　　　　　検査様式第５号</t>
    <rPh sb="5" eb="7">
      <t>ケンサ</t>
    </rPh>
    <rPh sb="7" eb="9">
      <t>ヨウシキ</t>
    </rPh>
    <rPh sb="9" eb="10">
      <t>ダイ</t>
    </rPh>
    <rPh sb="11" eb="12">
      <t>ゴウ</t>
    </rPh>
    <phoneticPr fontId="2"/>
  </si>
  <si>
    <t>中　間　検　査　報　告　書</t>
    <rPh sb="0" eb="1">
      <t>ナカ</t>
    </rPh>
    <rPh sb="2" eb="3">
      <t>カン</t>
    </rPh>
    <rPh sb="4" eb="5">
      <t>ケン</t>
    </rPh>
    <rPh sb="6" eb="7">
      <t>サ</t>
    </rPh>
    <rPh sb="8" eb="9">
      <t>ホウ</t>
    </rPh>
    <rPh sb="10" eb="11">
      <t>コク</t>
    </rPh>
    <rPh sb="12" eb="13">
      <t>ショ</t>
    </rPh>
    <phoneticPr fontId="2"/>
  </si>
  <si>
    <t>　　検査責任者</t>
    <rPh sb="2" eb="4">
      <t>ケンサ</t>
    </rPh>
    <rPh sb="4" eb="7">
      <t>セキニンシャ</t>
    </rPh>
    <phoneticPr fontId="2"/>
  </si>
  <si>
    <t>工事検査職員</t>
    <rPh sb="0" eb="2">
      <t>コウジ</t>
    </rPh>
    <rPh sb="2" eb="4">
      <t>ケンサ</t>
    </rPh>
    <rPh sb="4" eb="6">
      <t>ショクイン</t>
    </rPh>
    <phoneticPr fontId="2"/>
  </si>
  <si>
    <t>工  事  名</t>
    <rPh sb="0" eb="1">
      <t>コウ</t>
    </rPh>
    <rPh sb="3" eb="4">
      <t>コト</t>
    </rPh>
    <rPh sb="6" eb="7">
      <t>メイ</t>
    </rPh>
    <phoneticPr fontId="2"/>
  </si>
  <si>
    <t>工 事 場 所</t>
    <rPh sb="0" eb="1">
      <t>コウ</t>
    </rPh>
    <rPh sb="2" eb="3">
      <t>コト</t>
    </rPh>
    <rPh sb="4" eb="5">
      <t>バ</t>
    </rPh>
    <rPh sb="6" eb="7">
      <t>ショ</t>
    </rPh>
    <phoneticPr fontId="2"/>
  </si>
  <si>
    <t>工　　　 期</t>
    <rPh sb="0" eb="1">
      <t>コウ</t>
    </rPh>
    <rPh sb="5" eb="6">
      <t>キ</t>
    </rPh>
    <phoneticPr fontId="2"/>
  </si>
  <si>
    <t>中 間 検 査
年   月   日</t>
    <rPh sb="0" eb="1">
      <t>ナカ</t>
    </rPh>
    <rPh sb="2" eb="3">
      <t>カン</t>
    </rPh>
    <rPh sb="4" eb="5">
      <t>ケン</t>
    </rPh>
    <rPh sb="6" eb="7">
      <t>サ</t>
    </rPh>
    <rPh sb="8" eb="9">
      <t>ネン</t>
    </rPh>
    <rPh sb="12" eb="13">
      <t>ツキ</t>
    </rPh>
    <rPh sb="16" eb="17">
      <t>ヒ</t>
    </rPh>
    <phoneticPr fontId="2"/>
  </si>
  <si>
    <t>＜　検査項目　＞</t>
    <rPh sb="2" eb="4">
      <t>ケンサ</t>
    </rPh>
    <rPh sb="4" eb="6">
      <t>コウモク</t>
    </rPh>
    <phoneticPr fontId="2"/>
  </si>
  <si>
    <t>＜　確認・査察・指導事項　＞</t>
    <rPh sb="2" eb="4">
      <t>カクニン</t>
    </rPh>
    <rPh sb="5" eb="7">
      <t>ササツ</t>
    </rPh>
    <rPh sb="8" eb="10">
      <t>シドウ</t>
    </rPh>
    <rPh sb="10" eb="12">
      <t>ジコウ</t>
    </rPh>
    <phoneticPr fontId="2"/>
  </si>
  <si>
    <t>検査様式第６号</t>
    <rPh sb="0" eb="2">
      <t>ケンサ</t>
    </rPh>
    <rPh sb="2" eb="4">
      <t>ヨウシキ</t>
    </rPh>
    <rPh sb="4" eb="5">
      <t>ダイ</t>
    </rPh>
    <rPh sb="6" eb="7">
      <t>ゴウ</t>
    </rPh>
    <phoneticPr fontId="2"/>
  </si>
  <si>
    <t>　　所    在    地</t>
    <rPh sb="2" eb="3">
      <t>ショ</t>
    </rPh>
    <rPh sb="7" eb="8">
      <t>ザイ</t>
    </rPh>
    <rPh sb="12" eb="13">
      <t>チ</t>
    </rPh>
    <phoneticPr fontId="2"/>
  </si>
  <si>
    <t>　　商号又は名称</t>
    <rPh sb="2" eb="4">
      <t>ショウゴウ</t>
    </rPh>
    <rPh sb="4" eb="5">
      <t>マタ</t>
    </rPh>
    <rPh sb="6" eb="8">
      <t>メイショウ</t>
    </rPh>
    <phoneticPr fontId="2"/>
  </si>
  <si>
    <t>　　代表者職/氏名</t>
    <rPh sb="2" eb="5">
      <t>ダイヒョウシャ</t>
    </rPh>
    <rPh sb="5" eb="6">
      <t>ショク</t>
    </rPh>
    <rPh sb="7" eb="9">
      <t>シメイ</t>
    </rPh>
    <phoneticPr fontId="2"/>
  </si>
  <si>
    <t>高知市長</t>
    <rPh sb="0" eb="2">
      <t>コウチ</t>
    </rPh>
    <rPh sb="2" eb="4">
      <t>シチョウ</t>
    </rPh>
    <phoneticPr fontId="2"/>
  </si>
  <si>
    <t>完　成　検　査　合　格　通　知　書</t>
    <rPh sb="0" eb="1">
      <t>カン</t>
    </rPh>
    <rPh sb="2" eb="3">
      <t>セイ</t>
    </rPh>
    <rPh sb="4" eb="5">
      <t>ケン</t>
    </rPh>
    <rPh sb="6" eb="7">
      <t>サ</t>
    </rPh>
    <rPh sb="8" eb="9">
      <t>ゴウ</t>
    </rPh>
    <rPh sb="10" eb="11">
      <t>カク</t>
    </rPh>
    <rPh sb="12" eb="13">
      <t>ツウ</t>
    </rPh>
    <rPh sb="14" eb="15">
      <t>チ</t>
    </rPh>
    <rPh sb="16" eb="17">
      <t>ショ</t>
    </rPh>
    <phoneticPr fontId="2"/>
  </si>
  <si>
    <t>工 　    事   　  名</t>
    <rPh sb="0" eb="1">
      <t>コウ</t>
    </rPh>
    <rPh sb="7" eb="8">
      <t>コト</t>
    </rPh>
    <rPh sb="14" eb="15">
      <t>メイ</t>
    </rPh>
    <phoneticPr fontId="2"/>
  </si>
  <si>
    <t>工　  事　  場　  所</t>
    <rPh sb="0" eb="1">
      <t>コウ</t>
    </rPh>
    <rPh sb="4" eb="5">
      <t>コト</t>
    </rPh>
    <rPh sb="8" eb="9">
      <t>バ</t>
    </rPh>
    <rPh sb="12" eb="13">
      <t>ショ</t>
    </rPh>
    <phoneticPr fontId="2"/>
  </si>
  <si>
    <t>　高知市　</t>
    <rPh sb="1" eb="4">
      <t>コウチシ</t>
    </rPh>
    <phoneticPr fontId="2"/>
  </si>
  <si>
    <t>工  　事  　期　  間</t>
    <rPh sb="0" eb="1">
      <t>コウ</t>
    </rPh>
    <rPh sb="4" eb="5">
      <t>コト</t>
    </rPh>
    <rPh sb="8" eb="9">
      <t>キ</t>
    </rPh>
    <rPh sb="12" eb="13">
      <t>アイダ</t>
    </rPh>
    <phoneticPr fontId="2"/>
  </si>
  <si>
    <t>契　約　年　月　日</t>
    <rPh sb="0" eb="1">
      <t>チギリ</t>
    </rPh>
    <rPh sb="2" eb="3">
      <t>ヤク</t>
    </rPh>
    <rPh sb="4" eb="5">
      <t>トシ</t>
    </rPh>
    <rPh sb="6" eb="7">
      <t>ツキ</t>
    </rPh>
    <rPh sb="8" eb="9">
      <t>ヒ</t>
    </rPh>
    <phoneticPr fontId="2"/>
  </si>
  <si>
    <t>完　成　年　月　日</t>
    <rPh sb="0" eb="1">
      <t>カン</t>
    </rPh>
    <rPh sb="2" eb="3">
      <t>シゲル</t>
    </rPh>
    <rPh sb="4" eb="5">
      <t>トシ</t>
    </rPh>
    <rPh sb="6" eb="7">
      <t>ツキ</t>
    </rPh>
    <rPh sb="8" eb="9">
      <t>ヒ</t>
    </rPh>
    <phoneticPr fontId="2"/>
  </si>
  <si>
    <t>検　査　年　月　日</t>
    <rPh sb="0" eb="1">
      <t>ケン</t>
    </rPh>
    <rPh sb="2" eb="3">
      <t>サ</t>
    </rPh>
    <rPh sb="4" eb="5">
      <t>トシ</t>
    </rPh>
    <rPh sb="6" eb="7">
      <t>ツキ</t>
    </rPh>
    <rPh sb="8" eb="9">
      <t>ヒ</t>
    </rPh>
    <phoneticPr fontId="2"/>
  </si>
  <si>
    <t>検査様式第７号</t>
    <rPh sb="0" eb="2">
      <t>ケンサ</t>
    </rPh>
    <rPh sb="2" eb="4">
      <t>ヨウシキ</t>
    </rPh>
    <rPh sb="4" eb="5">
      <t>ダイ</t>
    </rPh>
    <rPh sb="6" eb="7">
      <t>ゴウ</t>
    </rPh>
    <phoneticPr fontId="2"/>
  </si>
  <si>
    <t>出　来　高　検　査　合　格　通　知　書</t>
    <rPh sb="0" eb="1">
      <t>デ</t>
    </rPh>
    <rPh sb="2" eb="3">
      <t>ライ</t>
    </rPh>
    <rPh sb="4" eb="5">
      <t>タカ</t>
    </rPh>
    <rPh sb="6" eb="7">
      <t>ケン</t>
    </rPh>
    <rPh sb="8" eb="9">
      <t>サ</t>
    </rPh>
    <rPh sb="10" eb="11">
      <t>ゴウ</t>
    </rPh>
    <rPh sb="12" eb="13">
      <t>カク</t>
    </rPh>
    <rPh sb="14" eb="15">
      <t>ツウ</t>
    </rPh>
    <rPh sb="16" eb="17">
      <t>チ</t>
    </rPh>
    <rPh sb="18" eb="19">
      <t>ショ</t>
    </rPh>
    <phoneticPr fontId="2"/>
  </si>
  <si>
    <t>工　 　   事　  　  名</t>
    <rPh sb="0" eb="1">
      <t>コウ</t>
    </rPh>
    <rPh sb="7" eb="8">
      <t>コト</t>
    </rPh>
    <rPh sb="14" eb="15">
      <t>メイ</t>
    </rPh>
    <phoneticPr fontId="2"/>
  </si>
  <si>
    <t>出  来  高  金  額</t>
    <rPh sb="0" eb="1">
      <t>デ</t>
    </rPh>
    <rPh sb="3" eb="4">
      <t>ライ</t>
    </rPh>
    <rPh sb="6" eb="7">
      <t>タカ</t>
    </rPh>
    <rPh sb="9" eb="10">
      <t>キン</t>
    </rPh>
    <rPh sb="12" eb="13">
      <t>ガク</t>
    </rPh>
    <phoneticPr fontId="2"/>
  </si>
  <si>
    <t>出    来    高    率</t>
    <rPh sb="0" eb="1">
      <t>デ</t>
    </rPh>
    <rPh sb="5" eb="6">
      <t>ライ</t>
    </rPh>
    <rPh sb="10" eb="11">
      <t>タカ</t>
    </rPh>
    <rPh sb="15" eb="16">
      <t>リツ</t>
    </rPh>
    <phoneticPr fontId="2"/>
  </si>
  <si>
    <t>％（小数点２位以下切り捨て）</t>
  </si>
  <si>
    <t>検査様式第８号</t>
    <rPh sb="0" eb="2">
      <t>ケンサ</t>
    </rPh>
    <rPh sb="2" eb="4">
      <t>ヨウシキ</t>
    </rPh>
    <rPh sb="4" eb="5">
      <t>ダイ</t>
    </rPh>
    <rPh sb="6" eb="7">
      <t>ゴウ</t>
    </rPh>
    <phoneticPr fontId="2"/>
  </si>
  <si>
    <t>工事担当課</t>
    <rPh sb="0" eb="1">
      <t>コウ</t>
    </rPh>
    <rPh sb="1" eb="2">
      <t>コト</t>
    </rPh>
    <rPh sb="2" eb="5">
      <t>タントウカ</t>
    </rPh>
    <phoneticPr fontId="2"/>
  </si>
  <si>
    <t>係　長</t>
    <rPh sb="0" eb="1">
      <t>カカリ</t>
    </rPh>
    <rPh sb="2" eb="3">
      <t>チョウ</t>
    </rPh>
    <phoneticPr fontId="2"/>
  </si>
  <si>
    <t>副部長</t>
    <rPh sb="0" eb="3">
      <t>フクブチョウ</t>
    </rPh>
    <phoneticPr fontId="2"/>
  </si>
  <si>
    <t>部　長</t>
    <rPh sb="0" eb="1">
      <t>ブ</t>
    </rPh>
    <rPh sb="2" eb="3">
      <t>チョウ</t>
    </rPh>
    <phoneticPr fontId="2"/>
  </si>
  <si>
    <t>検査担当課</t>
    <rPh sb="0" eb="2">
      <t>ケンサ</t>
    </rPh>
    <rPh sb="2" eb="5">
      <t>タントウカ</t>
    </rPh>
    <phoneticPr fontId="2"/>
  </si>
  <si>
    <t>検査職員</t>
    <rPh sb="0" eb="2">
      <t>ケンサ</t>
    </rPh>
    <rPh sb="2" eb="4">
      <t>ショクイン</t>
    </rPh>
    <phoneticPr fontId="2"/>
  </si>
  <si>
    <t>契約担当課</t>
    <rPh sb="0" eb="1">
      <t>チギリ</t>
    </rPh>
    <rPh sb="1" eb="2">
      <t>ヤク</t>
    </rPh>
    <rPh sb="2" eb="4">
      <t>タントウ</t>
    </rPh>
    <rPh sb="4" eb="5">
      <t>カ</t>
    </rPh>
    <phoneticPr fontId="2"/>
  </si>
  <si>
    <t>工 事 手 直 し 等 報 告 書</t>
    <rPh sb="0" eb="1">
      <t>コウ</t>
    </rPh>
    <rPh sb="2" eb="3">
      <t>コト</t>
    </rPh>
    <rPh sb="4" eb="5">
      <t>テ</t>
    </rPh>
    <rPh sb="6" eb="7">
      <t>チョク</t>
    </rPh>
    <rPh sb="10" eb="11">
      <t>トウ</t>
    </rPh>
    <rPh sb="12" eb="13">
      <t>ホウ</t>
    </rPh>
    <rPh sb="14" eb="15">
      <t>コク</t>
    </rPh>
    <rPh sb="16" eb="17">
      <t>ショ</t>
    </rPh>
    <phoneticPr fontId="2"/>
  </si>
  <si>
    <t>高知市長</t>
    <rPh sb="0" eb="4">
      <t>コウチシチョウ</t>
    </rPh>
    <phoneticPr fontId="2"/>
  </si>
  <si>
    <t>検査責任者</t>
    <rPh sb="0" eb="2">
      <t>ケンサ</t>
    </rPh>
    <rPh sb="2" eb="5">
      <t>セキニンシャ</t>
    </rPh>
    <phoneticPr fontId="2"/>
  </si>
  <si>
    <t>契約年月日</t>
    <rPh sb="0" eb="2">
      <t>ケイヤク</t>
    </rPh>
    <rPh sb="2" eb="5">
      <t>ネンガッピ</t>
    </rPh>
    <phoneticPr fontId="2"/>
  </si>
  <si>
    <t>手直し等期限</t>
    <rPh sb="0" eb="2">
      <t>テナオ</t>
    </rPh>
    <rPh sb="3" eb="4">
      <t>トウ</t>
    </rPh>
    <rPh sb="4" eb="6">
      <t>キゲン</t>
    </rPh>
    <phoneticPr fontId="2"/>
  </si>
  <si>
    <t>手　直　し　等　事　項</t>
    <rPh sb="0" eb="1">
      <t>テ</t>
    </rPh>
    <rPh sb="2" eb="3">
      <t>チョク</t>
    </rPh>
    <rPh sb="6" eb="7">
      <t>トウ</t>
    </rPh>
    <rPh sb="8" eb="9">
      <t>コト</t>
    </rPh>
    <rPh sb="10" eb="11">
      <t>コウ</t>
    </rPh>
    <phoneticPr fontId="2"/>
  </si>
  <si>
    <t>検査様式第９号</t>
    <rPh sb="0" eb="2">
      <t>ケンサ</t>
    </rPh>
    <rPh sb="2" eb="4">
      <t>ヨウシキ</t>
    </rPh>
    <rPh sb="4" eb="5">
      <t>ダイ</t>
    </rPh>
    <rPh sb="6" eb="7">
      <t>ゴウ</t>
    </rPh>
    <phoneticPr fontId="2"/>
  </si>
  <si>
    <t>工 事 手 直 し 等 通 知 書</t>
    <rPh sb="0" eb="1">
      <t>コウ</t>
    </rPh>
    <rPh sb="2" eb="3">
      <t>コト</t>
    </rPh>
    <rPh sb="4" eb="5">
      <t>テ</t>
    </rPh>
    <rPh sb="6" eb="7">
      <t>チョク</t>
    </rPh>
    <rPh sb="10" eb="11">
      <t>トウ</t>
    </rPh>
    <rPh sb="12" eb="13">
      <t>ツウ</t>
    </rPh>
    <rPh sb="14" eb="15">
      <t>チ</t>
    </rPh>
    <rPh sb="16" eb="17">
      <t>ショ</t>
    </rPh>
    <phoneticPr fontId="2"/>
  </si>
  <si>
    <t>所在地</t>
    <rPh sb="0" eb="3">
      <t>ショザイチ</t>
    </rPh>
    <phoneticPr fontId="2"/>
  </si>
  <si>
    <t>代表者職/氏名</t>
    <rPh sb="0" eb="3">
      <t>ダイヒョウシャ</t>
    </rPh>
    <rPh sb="3" eb="4">
      <t>ショク</t>
    </rPh>
    <rPh sb="5" eb="7">
      <t>シメイ</t>
    </rPh>
    <phoneticPr fontId="2"/>
  </si>
  <si>
    <t>検査様式第10号</t>
    <rPh sb="0" eb="2">
      <t>ケンサ</t>
    </rPh>
    <rPh sb="2" eb="4">
      <t>ヨウシキ</t>
    </rPh>
    <rPh sb="4" eb="5">
      <t>ダイ</t>
    </rPh>
    <rPh sb="7" eb="8">
      <t>ゴウ</t>
    </rPh>
    <phoneticPr fontId="2"/>
  </si>
  <si>
    <t>工　事　検　査　記　録</t>
    <rPh sb="0" eb="1">
      <t>コウ</t>
    </rPh>
    <rPh sb="2" eb="3">
      <t>コト</t>
    </rPh>
    <rPh sb="4" eb="5">
      <t>ケン</t>
    </rPh>
    <rPh sb="6" eb="7">
      <t>サ</t>
    </rPh>
    <rPh sb="8" eb="9">
      <t>キ</t>
    </rPh>
    <rPh sb="10" eb="11">
      <t>ロク</t>
    </rPh>
    <phoneticPr fontId="2"/>
  </si>
  <si>
    <t>検査実施日</t>
    <rPh sb="0" eb="2">
      <t>ケンサ</t>
    </rPh>
    <rPh sb="2" eb="5">
      <t>ジッシビ</t>
    </rPh>
    <phoneticPr fontId="2"/>
  </si>
  <si>
    <t>工　事　名</t>
    <rPh sb="0" eb="1">
      <t>コウ</t>
    </rPh>
    <rPh sb="2" eb="3">
      <t>コト</t>
    </rPh>
    <rPh sb="4" eb="5">
      <t>メイ</t>
    </rPh>
    <phoneticPr fontId="2"/>
  </si>
  <si>
    <t>実施日又は
施  工  日</t>
    <rPh sb="0" eb="3">
      <t>ジッシビ</t>
    </rPh>
    <rPh sb="3" eb="4">
      <t>マタ</t>
    </rPh>
    <rPh sb="6" eb="7">
      <t>シ</t>
    </rPh>
    <rPh sb="9" eb="10">
      <t>コウ</t>
    </rPh>
    <rPh sb="12" eb="13">
      <t>ビ</t>
    </rPh>
    <phoneticPr fontId="2"/>
  </si>
  <si>
    <t>確  認  日
（監 督 員）</t>
    <rPh sb="0" eb="1">
      <t>アキラ</t>
    </rPh>
    <rPh sb="3" eb="4">
      <t>シノブ</t>
    </rPh>
    <rPh sb="6" eb="7">
      <t>ビ</t>
    </rPh>
    <rPh sb="9" eb="10">
      <t>ラン</t>
    </rPh>
    <rPh sb="11" eb="12">
      <t>ヨシ</t>
    </rPh>
    <rPh sb="13" eb="14">
      <t>イン</t>
    </rPh>
    <phoneticPr fontId="2"/>
  </si>
  <si>
    <t>書　　類</t>
    <rPh sb="0" eb="1">
      <t>ショ</t>
    </rPh>
    <rPh sb="3" eb="4">
      <t>タグイ</t>
    </rPh>
    <phoneticPr fontId="2"/>
  </si>
  <si>
    <t>現　　地</t>
    <rPh sb="0" eb="1">
      <t>ウツツ</t>
    </rPh>
    <rPh sb="3" eb="4">
      <t>チ</t>
    </rPh>
    <phoneticPr fontId="2"/>
  </si>
  <si>
    <t>現場代理人</t>
    <rPh sb="0" eb="2">
      <t>ゲンバ</t>
    </rPh>
    <rPh sb="2" eb="5">
      <t>ダイリニン</t>
    </rPh>
    <phoneticPr fontId="2"/>
  </si>
  <si>
    <t>上記事項について確認しました。</t>
    <rPh sb="0" eb="2">
      <t>ジョウキ</t>
    </rPh>
    <rPh sb="2" eb="4">
      <t>ジコウ</t>
    </rPh>
    <rPh sb="8" eb="10">
      <t>カクニン</t>
    </rPh>
    <phoneticPr fontId="2"/>
  </si>
  <si>
    <t>検査様式第１１号</t>
    <rPh sb="0" eb="2">
      <t>ケンサ</t>
    </rPh>
    <rPh sb="2" eb="4">
      <t>ヨウシキ</t>
    </rPh>
    <rPh sb="4" eb="5">
      <t>ダイ</t>
    </rPh>
    <rPh sb="7" eb="8">
      <t>ゴウ</t>
    </rPh>
    <phoneticPr fontId="2"/>
  </si>
  <si>
    <t>工 事 手 直 し 等 完 了 届</t>
    <rPh sb="0" eb="1">
      <t>コウ</t>
    </rPh>
    <rPh sb="2" eb="3">
      <t>コト</t>
    </rPh>
    <rPh sb="4" eb="5">
      <t>テ</t>
    </rPh>
    <rPh sb="6" eb="7">
      <t>チョク</t>
    </rPh>
    <rPh sb="10" eb="11">
      <t>トウ</t>
    </rPh>
    <rPh sb="12" eb="13">
      <t>カン</t>
    </rPh>
    <rPh sb="14" eb="15">
      <t>リョウ</t>
    </rPh>
    <rPh sb="16" eb="17">
      <t>トドケ</t>
    </rPh>
    <phoneticPr fontId="2"/>
  </si>
  <si>
    <t>下記事項について手直し等が完了したので報告します。</t>
    <rPh sb="0" eb="2">
      <t>カキ</t>
    </rPh>
    <rPh sb="2" eb="4">
      <t>ジコウ</t>
    </rPh>
    <rPh sb="8" eb="10">
      <t>テナオ</t>
    </rPh>
    <rPh sb="11" eb="12">
      <t>トウ</t>
    </rPh>
    <rPh sb="13" eb="15">
      <t>カンリョウ</t>
    </rPh>
    <rPh sb="19" eb="21">
      <t>ホウコク</t>
    </rPh>
    <phoneticPr fontId="2"/>
  </si>
  <si>
    <t>工　　事　　名</t>
    <rPh sb="0" eb="1">
      <t>コウ</t>
    </rPh>
    <rPh sb="3" eb="4">
      <t>コト</t>
    </rPh>
    <rPh sb="6" eb="7">
      <t>メイ</t>
    </rPh>
    <phoneticPr fontId="2"/>
  </si>
  <si>
    <t>完 了 年 月 日</t>
    <rPh sb="0" eb="1">
      <t>カン</t>
    </rPh>
    <rPh sb="2" eb="3">
      <t>リョウ</t>
    </rPh>
    <rPh sb="4" eb="5">
      <t>ネン</t>
    </rPh>
    <rPh sb="6" eb="7">
      <t>ツキ</t>
    </rPh>
    <rPh sb="8" eb="9">
      <t>ヒ</t>
    </rPh>
    <phoneticPr fontId="2"/>
  </si>
  <si>
    <t>措　置　し　た　事　項</t>
    <rPh sb="0" eb="1">
      <t>ソ</t>
    </rPh>
    <rPh sb="2" eb="3">
      <t>オキ</t>
    </rPh>
    <rPh sb="8" eb="9">
      <t>コト</t>
    </rPh>
    <rPh sb="10" eb="11">
      <t>コウ</t>
    </rPh>
    <phoneticPr fontId="2"/>
  </si>
  <si>
    <t>（氏名）</t>
    <phoneticPr fontId="2"/>
  </si>
  <si>
    <t>～</t>
    <phoneticPr fontId="2"/>
  </si>
  <si>
    <t>～</t>
    <phoneticPr fontId="2"/>
  </si>
  <si>
    <t>完成検査
年月日</t>
    <rPh sb="0" eb="2">
      <t>カンセイ</t>
    </rPh>
    <rPh sb="2" eb="4">
      <t>ケンサ</t>
    </rPh>
    <rPh sb="5" eb="6">
      <t>トシ</t>
    </rPh>
    <rPh sb="6" eb="7">
      <t>ツキ</t>
    </rPh>
    <rPh sb="7" eb="8">
      <t>ヒ</t>
    </rPh>
    <phoneticPr fontId="2"/>
  </si>
  <si>
    <t>軽易な手直し指示事項とその処置</t>
    <phoneticPr fontId="2"/>
  </si>
  <si>
    <t>検　査
責任者</t>
    <rPh sb="0" eb="1">
      <t>ケン</t>
    </rPh>
    <rPh sb="2" eb="3">
      <t>サ</t>
    </rPh>
    <rPh sb="4" eb="7">
      <t>セキニンシャ</t>
    </rPh>
    <phoneticPr fontId="2"/>
  </si>
  <si>
    <t>工　事　概　要　書</t>
    <rPh sb="0" eb="1">
      <t>コウ</t>
    </rPh>
    <rPh sb="2" eb="3">
      <t>コト</t>
    </rPh>
    <rPh sb="4" eb="5">
      <t>オオムネ</t>
    </rPh>
    <rPh sb="6" eb="7">
      <t>ヨウ</t>
    </rPh>
    <rPh sb="8" eb="9">
      <t>ショ</t>
    </rPh>
    <phoneticPr fontId="2"/>
  </si>
  <si>
    <t>出来高年月日</t>
    <rPh sb="0" eb="3">
      <t>デキダカ</t>
    </rPh>
    <rPh sb="3" eb="6">
      <t>ネンガッピ</t>
    </rPh>
    <phoneticPr fontId="2"/>
  </si>
  <si>
    <t>～</t>
    <phoneticPr fontId="2"/>
  </si>
  <si>
    <t>出 来 高 年 月 日</t>
    <rPh sb="0" eb="1">
      <t>デ</t>
    </rPh>
    <rPh sb="2" eb="3">
      <t>ライ</t>
    </rPh>
    <rPh sb="4" eb="5">
      <t>タカ</t>
    </rPh>
    <rPh sb="6" eb="7">
      <t>ネン</t>
    </rPh>
    <rPh sb="8" eb="9">
      <t>ツキ</t>
    </rPh>
    <rPh sb="10" eb="11">
      <t>ヒ</t>
    </rPh>
    <phoneticPr fontId="2"/>
  </si>
  <si>
    <t>(前払</t>
    <rPh sb="1" eb="3">
      <t>マエバラ</t>
    </rPh>
    <phoneticPr fontId="2"/>
  </si>
  <si>
    <t>円)</t>
    <rPh sb="0" eb="1">
      <t>エン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</si>
  <si>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</si>
  <si>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から</t>
    <phoneticPr fontId="2"/>
  </si>
  <si>
    <t>まで</t>
    <phoneticPr fontId="2"/>
  </si>
  <si>
    <t>％</t>
    <phoneticPr fontId="2"/>
  </si>
  <si>
    <t>　　　％</t>
    <phoneticPr fontId="2"/>
  </si>
  <si>
    <t>＝</t>
    <phoneticPr fontId="2"/>
  </si>
  <si>
    <t>×</t>
    <phoneticPr fontId="2"/>
  </si>
  <si>
    <t>≒</t>
    <phoneticPr fontId="2"/>
  </si>
  <si>
    <t>９</t>
    <phoneticPr fontId="2"/>
  </si>
  <si>
    <t>}　＝</t>
    <phoneticPr fontId="2"/>
  </si>
  <si>
    <t>×{</t>
    <phoneticPr fontId="2"/>
  </si>
  <si>
    <t>９</t>
    <phoneticPr fontId="2"/>
  </si>
  <si>
    <t>}≒</t>
    <phoneticPr fontId="2"/>
  </si>
  <si>
    <t>１０</t>
    <phoneticPr fontId="2"/>
  </si>
  <si>
    <t>１０</t>
    <phoneticPr fontId="2"/>
  </si>
  <si>
    <t>(前払</t>
    <phoneticPr fontId="2"/>
  </si>
  <si>
    <t>部分払</t>
    <phoneticPr fontId="2"/>
  </si>
  <si>
    <t>　　　　</t>
    <phoneticPr fontId="2"/>
  </si>
  <si>
    <t>高知市長</t>
    <phoneticPr fontId="2"/>
  </si>
  <si>
    <t>様</t>
    <phoneticPr fontId="2"/>
  </si>
  <si>
    <t>検査責任者</t>
    <phoneticPr fontId="2"/>
  </si>
  <si>
    <t>高知市長</t>
    <phoneticPr fontId="2"/>
  </si>
  <si>
    <t>様</t>
    <phoneticPr fontId="2"/>
  </si>
  <si>
    <t>検査責任者</t>
    <phoneticPr fontId="2"/>
  </si>
  <si>
    <t>検査様式第３号－２</t>
    <rPh sb="0" eb="2">
      <t>ケンサ</t>
    </rPh>
    <rPh sb="2" eb="4">
      <t>ヨウシキ</t>
    </rPh>
    <rPh sb="4" eb="5">
      <t>ダイ</t>
    </rPh>
    <rPh sb="6" eb="7">
      <t>ゴウ</t>
    </rPh>
    <phoneticPr fontId="2"/>
  </si>
  <si>
    <t>　下記工事の（　完成　・　出来高　・　中間　・　その他　）検査を依頼します。</t>
    <rPh sb="1" eb="3">
      <t>カキ</t>
    </rPh>
    <rPh sb="3" eb="5">
      <t>コウジ</t>
    </rPh>
    <rPh sb="8" eb="10">
      <t>カンセイ</t>
    </rPh>
    <rPh sb="13" eb="15">
      <t>デキ</t>
    </rPh>
    <rPh sb="15" eb="16">
      <t>タカ</t>
    </rPh>
    <rPh sb="19" eb="21">
      <t>チュウカン</t>
    </rPh>
    <rPh sb="26" eb="27">
      <t>タ</t>
    </rPh>
    <rPh sb="29" eb="31">
      <t>ケンサ</t>
    </rPh>
    <rPh sb="32" eb="34">
      <t>イライ</t>
    </rPh>
    <phoneticPr fontId="2"/>
  </si>
  <si>
    <t>円）</t>
    <rPh sb="0" eb="1">
      <t>エン</t>
    </rPh>
    <phoneticPr fontId="2"/>
  </si>
  <si>
    <t>金　　　額</t>
    <rPh sb="0" eb="1">
      <t>キン</t>
    </rPh>
    <rPh sb="4" eb="5">
      <t>ガク</t>
    </rPh>
    <phoneticPr fontId="2"/>
  </si>
  <si>
    <t>摘　　　　要</t>
    <rPh sb="0" eb="1">
      <t>テキ</t>
    </rPh>
    <rPh sb="5" eb="6">
      <t>ヨウ</t>
    </rPh>
    <phoneticPr fontId="2"/>
  </si>
  <si>
    <t>部分引渡し金額</t>
    <rPh sb="0" eb="2">
      <t>ブブン</t>
    </rPh>
    <rPh sb="2" eb="4">
      <t>ヒキワタ</t>
    </rPh>
    <rPh sb="5" eb="7">
      <t>キンガク</t>
    </rPh>
    <phoneticPr fontId="2"/>
  </si>
  <si>
    <t>指　　　定　　　部　　　分　　　完　　　成　　　内　　　訳</t>
    <rPh sb="0" eb="1">
      <t>ユビ</t>
    </rPh>
    <rPh sb="4" eb="5">
      <t>サダム</t>
    </rPh>
    <rPh sb="8" eb="9">
      <t>ブ</t>
    </rPh>
    <rPh sb="12" eb="13">
      <t>ブン</t>
    </rPh>
    <rPh sb="16" eb="17">
      <t>カン</t>
    </rPh>
    <rPh sb="20" eb="21">
      <t>シゲル</t>
    </rPh>
    <rPh sb="24" eb="25">
      <t>ナイ</t>
    </rPh>
    <rPh sb="28" eb="29">
      <t>ヤク</t>
    </rPh>
    <phoneticPr fontId="2"/>
  </si>
  <si>
    <t>指　定　部　分　完　成　分</t>
    <rPh sb="0" eb="1">
      <t>ユビ</t>
    </rPh>
    <rPh sb="2" eb="3">
      <t>サダム</t>
    </rPh>
    <rPh sb="4" eb="5">
      <t>ブ</t>
    </rPh>
    <rPh sb="6" eb="7">
      <t>ブン</t>
    </rPh>
    <rPh sb="8" eb="9">
      <t>カン</t>
    </rPh>
    <rPh sb="10" eb="11">
      <t>シゲル</t>
    </rPh>
    <rPh sb="12" eb="13">
      <t>ブン</t>
    </rPh>
    <phoneticPr fontId="2"/>
  </si>
  <si>
    <t>指定部分完成金額</t>
    <rPh sb="0" eb="2">
      <t>シテイ</t>
    </rPh>
    <rPh sb="2" eb="4">
      <t>ブブン</t>
    </rPh>
    <rPh sb="4" eb="6">
      <t>カンセイ</t>
    </rPh>
    <rPh sb="6" eb="8">
      <t>キンガク</t>
    </rPh>
    <phoneticPr fontId="2"/>
  </si>
  <si>
    <t>指 定 部 分 完 成 検 査 合 格 通 知 書</t>
    <rPh sb="0" eb="1">
      <t>ユビ</t>
    </rPh>
    <rPh sb="2" eb="3">
      <t>サダム</t>
    </rPh>
    <rPh sb="4" eb="5">
      <t>ブ</t>
    </rPh>
    <rPh sb="6" eb="7">
      <t>ブン</t>
    </rPh>
    <rPh sb="8" eb="9">
      <t>カン</t>
    </rPh>
    <rPh sb="10" eb="11">
      <t>セイ</t>
    </rPh>
    <rPh sb="12" eb="13">
      <t>ケン</t>
    </rPh>
    <rPh sb="14" eb="15">
      <t>サ</t>
    </rPh>
    <rPh sb="16" eb="17">
      <t>ゴウ</t>
    </rPh>
    <rPh sb="18" eb="19">
      <t>カク</t>
    </rPh>
    <rPh sb="20" eb="21">
      <t>ツウ</t>
    </rPh>
    <rPh sb="22" eb="23">
      <t>チ</t>
    </rPh>
    <rPh sb="24" eb="25">
      <t>ショ</t>
    </rPh>
    <phoneticPr fontId="2"/>
  </si>
  <si>
    <t>部分引渡し金額</t>
    <rPh sb="0" eb="2">
      <t>ブブン</t>
    </rPh>
    <rPh sb="2" eb="4">
      <t>ヒキワタ</t>
    </rPh>
    <rPh sb="5" eb="6">
      <t>キン</t>
    </rPh>
    <rPh sb="6" eb="7">
      <t>ガク</t>
    </rPh>
    <phoneticPr fontId="2"/>
  </si>
  <si>
    <t>総  括  監  督  員</t>
    <rPh sb="0" eb="1">
      <t>フサ</t>
    </rPh>
    <rPh sb="3" eb="4">
      <t>クク</t>
    </rPh>
    <rPh sb="6" eb="7">
      <t>ラン</t>
    </rPh>
    <rPh sb="9" eb="10">
      <t>ヨシ</t>
    </rPh>
    <rPh sb="12" eb="13">
      <t>イン</t>
    </rPh>
    <phoneticPr fontId="2"/>
  </si>
  <si>
    <t>（受注者）</t>
    <rPh sb="1" eb="3">
      <t>ジュチュウ</t>
    </rPh>
    <rPh sb="3" eb="4">
      <t>シャ</t>
    </rPh>
    <phoneticPr fontId="2"/>
  </si>
  <si>
    <t>検査様式第６号－２</t>
    <rPh sb="0" eb="2">
      <t>ケンサ</t>
    </rPh>
    <rPh sb="2" eb="4">
      <t>ヨウシキ</t>
    </rPh>
    <rPh sb="4" eb="5">
      <t>ダイ</t>
    </rPh>
    <rPh sb="6" eb="7">
      <t>ゴウ</t>
    </rPh>
    <phoneticPr fontId="2"/>
  </si>
  <si>
    <t>指定部分に相応する前払金額</t>
    <rPh sb="0" eb="2">
      <t>シテイ</t>
    </rPh>
    <rPh sb="2" eb="4">
      <t>ブブン</t>
    </rPh>
    <rPh sb="5" eb="7">
      <t>ソウオウ</t>
    </rPh>
    <rPh sb="9" eb="11">
      <t>マエバラ</t>
    </rPh>
    <rPh sb="11" eb="13">
      <t>キンガク</t>
    </rPh>
    <phoneticPr fontId="2"/>
  </si>
  <si>
    <t>受注者</t>
    <rPh sb="0" eb="3">
      <t>ジュチュウシャ</t>
    </rPh>
    <phoneticPr fontId="2"/>
  </si>
  <si>
    <t>検査責任者　　職名</t>
    <rPh sb="0" eb="2">
      <t>ケンサ</t>
    </rPh>
    <rPh sb="2" eb="5">
      <t>セキニンシャ</t>
    </rPh>
    <rPh sb="7" eb="8">
      <t>ショク</t>
    </rPh>
    <rPh sb="8" eb="9">
      <t>メイ</t>
    </rPh>
    <phoneticPr fontId="2"/>
  </si>
  <si>
    <t>職名</t>
    <rPh sb="0" eb="1">
      <t>ショク</t>
    </rPh>
    <rPh sb="1" eb="2">
      <t>メイ</t>
    </rPh>
    <phoneticPr fontId="2"/>
  </si>
  <si>
    <t>×（ １－</t>
    <phoneticPr fontId="2"/>
  </si>
  <si>
    <t>）</t>
    <phoneticPr fontId="2"/>
  </si>
  <si>
    <t>（受注者）</t>
    <rPh sb="1" eb="4">
      <t>ジュチュウシャ</t>
    </rPh>
    <phoneticPr fontId="2"/>
  </si>
  <si>
    <t>手直しが完了したので報告します。</t>
    <rPh sb="0" eb="2">
      <t>テナオ</t>
    </rPh>
    <rPh sb="4" eb="6">
      <t>カンリョウ</t>
    </rPh>
    <rPh sb="10" eb="12">
      <t>ホウコク</t>
    </rPh>
    <phoneticPr fontId="2"/>
  </si>
  <si>
    <t>手直し等の指示事項がない場合には
日付・現場代理人は空白で可</t>
    <rPh sb="0" eb="2">
      <t>テナオ</t>
    </rPh>
    <rPh sb="3" eb="4">
      <t>トウ</t>
    </rPh>
    <rPh sb="5" eb="7">
      <t>シジ</t>
    </rPh>
    <rPh sb="7" eb="9">
      <t>ジコウ</t>
    </rPh>
    <rPh sb="12" eb="14">
      <t>バアイ</t>
    </rPh>
    <rPh sb="17" eb="19">
      <t>ヒヅケ</t>
    </rPh>
    <rPh sb="20" eb="22">
      <t>ゲンバ</t>
    </rPh>
    <rPh sb="22" eb="25">
      <t>ダイリニン</t>
    </rPh>
    <rPh sb="26" eb="28">
      <t>クウハク</t>
    </rPh>
    <rPh sb="29" eb="30">
      <t>カ</t>
    </rPh>
    <phoneticPr fontId="2"/>
  </si>
  <si>
    <t>←</t>
  </si>
  <si>
    <t>受　注　者</t>
    <rPh sb="0" eb="1">
      <t>ウケ</t>
    </rPh>
    <rPh sb="2" eb="3">
      <t>チュウ</t>
    </rPh>
    <rPh sb="4" eb="5">
      <t>シャ</t>
    </rPh>
    <phoneticPr fontId="2"/>
  </si>
  <si>
    <t>　　　　　　　　　　　　　　　　　　　　　　　　　　　検査責任者　職名　　　　　　　氏名　　　　　　　　　　　　印　　　　　</t>
    <rPh sb="27" eb="29">
      <t>ケンサ</t>
    </rPh>
    <rPh sb="29" eb="32">
      <t>セキニンシャ</t>
    </rPh>
    <rPh sb="33" eb="35">
      <t>ショクメイ</t>
    </rPh>
    <rPh sb="42" eb="44">
      <t>シメイ</t>
    </rPh>
    <rPh sb="56" eb="57">
      <t>イン</t>
    </rPh>
    <phoneticPr fontId="2"/>
  </si>
  <si>
    <t>受　　　 注　　　 者</t>
    <rPh sb="0" eb="1">
      <t>ウケ</t>
    </rPh>
    <rPh sb="5" eb="6">
      <t>チュウ</t>
    </rPh>
    <rPh sb="10" eb="11">
      <t>シャ</t>
    </rPh>
    <phoneticPr fontId="2"/>
  </si>
  <si>
    <t>検査責任者　職名</t>
    <rPh sb="0" eb="2">
      <t>ケンサ</t>
    </rPh>
    <rPh sb="2" eb="5">
      <t>セキニンシャ</t>
    </rPh>
    <rPh sb="6" eb="7">
      <t>ショク</t>
    </rPh>
    <rPh sb="7" eb="8">
      <t>メイ</t>
    </rPh>
    <phoneticPr fontId="2"/>
  </si>
  <si>
    <t>（職名）</t>
    <rPh sb="1" eb="2">
      <t>ショク</t>
    </rPh>
    <rPh sb="2" eb="3">
      <t>メイ</t>
    </rPh>
    <phoneticPr fontId="2"/>
  </si>
  <si>
    <t>職名</t>
    <rPh sb="1" eb="2">
      <t>メイ</t>
    </rPh>
    <phoneticPr fontId="2"/>
  </si>
  <si>
    <t>氏　名</t>
    <phoneticPr fontId="2"/>
  </si>
  <si>
    <t>職名</t>
    <rPh sb="0" eb="2">
      <t>ショクメイ</t>
    </rPh>
    <phoneticPr fontId="2"/>
  </si>
  <si>
    <t>年度</t>
    <rPh sb="0" eb="2">
      <t>ネンド</t>
    </rPh>
    <phoneticPr fontId="2"/>
  </si>
  <si>
    <t>工事名</t>
    <rPh sb="0" eb="3">
      <t>コウジメイ</t>
    </rPh>
    <phoneticPr fontId="2"/>
  </si>
  <si>
    <t>監理技術者</t>
    <rPh sb="0" eb="2">
      <t>カンリ</t>
    </rPh>
    <rPh sb="2" eb="5">
      <t>ギジュツシャ</t>
    </rPh>
    <phoneticPr fontId="2"/>
  </si>
  <si>
    <t>主任技術者</t>
    <rPh sb="0" eb="2">
      <t>シュニン</t>
    </rPh>
    <rPh sb="2" eb="5">
      <t>ギジュツシャ</t>
    </rPh>
    <phoneticPr fontId="2"/>
  </si>
  <si>
    <t>担当課名</t>
    <rPh sb="0" eb="2">
      <t>タントウ</t>
    </rPh>
    <rPh sb="2" eb="4">
      <t>カメイ</t>
    </rPh>
    <phoneticPr fontId="2"/>
  </si>
  <si>
    <t>総括監督職員</t>
    <rPh sb="0" eb="2">
      <t>ソウカツ</t>
    </rPh>
    <rPh sb="2" eb="4">
      <t>カントク</t>
    </rPh>
    <rPh sb="4" eb="6">
      <t>ショクイン</t>
    </rPh>
    <phoneticPr fontId="2"/>
  </si>
  <si>
    <t>職</t>
    <rPh sb="0" eb="1">
      <t>ショク</t>
    </rPh>
    <phoneticPr fontId="2"/>
  </si>
  <si>
    <t>　　課長名</t>
    <rPh sb="2" eb="4">
      <t>カチョウ</t>
    </rPh>
    <rPh sb="4" eb="5">
      <t>メイ</t>
    </rPh>
    <phoneticPr fontId="2"/>
  </si>
  <si>
    <t>　　　監督職員（正）</t>
    <rPh sb="3" eb="5">
      <t>カントク</t>
    </rPh>
    <rPh sb="5" eb="7">
      <t>ショクイン</t>
    </rPh>
    <rPh sb="8" eb="9">
      <t>セイ</t>
    </rPh>
    <phoneticPr fontId="2"/>
  </si>
  <si>
    <t>主任</t>
    <rPh sb="0" eb="2">
      <t>シュニン</t>
    </rPh>
    <phoneticPr fontId="2"/>
  </si>
  <si>
    <t>契約日</t>
    <rPh sb="0" eb="3">
      <t>ケイヤクビ</t>
    </rPh>
    <phoneticPr fontId="2"/>
  </si>
  <si>
    <t>　　　監督職員（副）</t>
    <rPh sb="3" eb="5">
      <t>カントク</t>
    </rPh>
    <rPh sb="5" eb="7">
      <t>ショクイン</t>
    </rPh>
    <rPh sb="8" eb="9">
      <t>フク</t>
    </rPh>
    <phoneticPr fontId="2"/>
  </si>
  <si>
    <t>着工</t>
    <rPh sb="0" eb="2">
      <t>チャッコウ</t>
    </rPh>
    <phoneticPr fontId="2"/>
  </si>
  <si>
    <t>完成</t>
    <rPh sb="0" eb="2">
      <t>カンセイ</t>
    </rPh>
    <phoneticPr fontId="2"/>
  </si>
  <si>
    <t>技術監理課長</t>
    <rPh sb="0" eb="2">
      <t>ギジュツ</t>
    </rPh>
    <rPh sb="2" eb="4">
      <t>カンリ</t>
    </rPh>
    <rPh sb="4" eb="5">
      <t>カ</t>
    </rPh>
    <rPh sb="5" eb="6">
      <t>チョウ</t>
    </rPh>
    <phoneticPr fontId="2"/>
  </si>
  <si>
    <t>完成届出日</t>
    <rPh sb="0" eb="2">
      <t>カンセイ</t>
    </rPh>
    <rPh sb="2" eb="4">
      <t>トドケデ</t>
    </rPh>
    <rPh sb="4" eb="5">
      <t>ビ</t>
    </rPh>
    <phoneticPr fontId="2"/>
  </si>
  <si>
    <t>完成検査年月日</t>
    <rPh sb="0" eb="2">
      <t>カンセイ</t>
    </rPh>
    <rPh sb="2" eb="4">
      <t>ケンサ</t>
    </rPh>
    <rPh sb="4" eb="7">
      <t>ネンガッピ</t>
    </rPh>
    <phoneticPr fontId="2"/>
  </si>
  <si>
    <t>検査立会者</t>
    <rPh sb="0" eb="2">
      <t>ケンサ</t>
    </rPh>
    <rPh sb="2" eb="4">
      <t>リッカイ</t>
    </rPh>
    <rPh sb="4" eb="5">
      <t>シャ</t>
    </rPh>
    <phoneticPr fontId="2"/>
  </si>
  <si>
    <t>第一次評定者</t>
    <rPh sb="0" eb="1">
      <t>ダイ</t>
    </rPh>
    <rPh sb="1" eb="3">
      <t>イチジ</t>
    </rPh>
    <rPh sb="3" eb="5">
      <t>ヒョウテイ</t>
    </rPh>
    <rPh sb="5" eb="6">
      <t>シャ</t>
    </rPh>
    <phoneticPr fontId="2"/>
  </si>
  <si>
    <t>出来高検査年月日</t>
    <rPh sb="0" eb="3">
      <t>デキダカ</t>
    </rPh>
    <rPh sb="3" eb="5">
      <t>ケンサ</t>
    </rPh>
    <rPh sb="5" eb="8">
      <t>ネンガッピ</t>
    </rPh>
    <phoneticPr fontId="2"/>
  </si>
  <si>
    <t>第二次評定者</t>
    <rPh sb="0" eb="1">
      <t>ダイ</t>
    </rPh>
    <rPh sb="1" eb="3">
      <t>ニジ</t>
    </rPh>
    <rPh sb="3" eb="5">
      <t>ヒョウテイ</t>
    </rPh>
    <rPh sb="5" eb="6">
      <t>シャ</t>
    </rPh>
    <phoneticPr fontId="2"/>
  </si>
  <si>
    <t>最終評定者</t>
    <rPh sb="0" eb="2">
      <t>サイシュウ</t>
    </rPh>
    <rPh sb="2" eb="4">
      <t>ヒョウテイ</t>
    </rPh>
    <rPh sb="4" eb="5">
      <t>シャ</t>
    </rPh>
    <phoneticPr fontId="2"/>
  </si>
  <si>
    <t>決裁区分</t>
    <rPh sb="0" eb="2">
      <t>ケッサイ</t>
    </rPh>
    <rPh sb="2" eb="4">
      <t>クブン</t>
    </rPh>
    <phoneticPr fontId="2"/>
  </si>
  <si>
    <t>住所</t>
    <rPh sb="0" eb="2">
      <t>ジュウショ</t>
    </rPh>
    <phoneticPr fontId="2"/>
  </si>
  <si>
    <t>前払い</t>
    <rPh sb="0" eb="2">
      <t>マエバラ</t>
    </rPh>
    <phoneticPr fontId="2"/>
  </si>
  <si>
    <t>中間検査年月日</t>
    <rPh sb="0" eb="2">
      <t>チュウカン</t>
    </rPh>
    <rPh sb="2" eb="4">
      <t>ケンサ</t>
    </rPh>
    <rPh sb="4" eb="7">
      <t>ネンガッピ</t>
    </rPh>
    <phoneticPr fontId="2"/>
  </si>
  <si>
    <t>住所・氏名</t>
    <phoneticPr fontId="2"/>
  </si>
  <si>
    <t>部分払い</t>
    <rPh sb="0" eb="2">
      <t>ブブン</t>
    </rPh>
    <rPh sb="2" eb="3">
      <t>バラ</t>
    </rPh>
    <phoneticPr fontId="2"/>
  </si>
  <si>
    <t>支払済金額</t>
    <rPh sb="0" eb="2">
      <t>シハライ</t>
    </rPh>
    <rPh sb="2" eb="3">
      <t>スミ</t>
    </rPh>
    <rPh sb="3" eb="5">
      <t>キンガク</t>
    </rPh>
    <phoneticPr fontId="2"/>
  </si>
  <si>
    <t>検　査　責　任　者　確　認　欄</t>
    <phoneticPr fontId="2"/>
  </si>
  <si>
    <t>上記報告を受けました.</t>
    <rPh sb="0" eb="2">
      <t>ジョウキ</t>
    </rPh>
    <rPh sb="2" eb="4">
      <t>ホウコク</t>
    </rPh>
    <rPh sb="5" eb="6">
      <t>ウ</t>
    </rPh>
    <phoneticPr fontId="2"/>
  </si>
  <si>
    <t>～</t>
    <phoneticPr fontId="2"/>
  </si>
  <si>
    <t>設計金額</t>
    <rPh sb="0" eb="2">
      <t>セッケイ</t>
    </rPh>
    <rPh sb="2" eb="4">
      <t>キンガク</t>
    </rPh>
    <phoneticPr fontId="5"/>
  </si>
  <si>
    <t>工事費計</t>
    <rPh sb="0" eb="3">
      <t>コウジヒ</t>
    </rPh>
    <rPh sb="3" eb="4">
      <t>ケイ</t>
    </rPh>
    <phoneticPr fontId="5"/>
  </si>
  <si>
    <t>消費税及び地方消費税相当額</t>
    <rPh sb="0" eb="3">
      <t>ショウヒゼイ</t>
    </rPh>
    <rPh sb="3" eb="4">
      <t>オヨ</t>
    </rPh>
    <rPh sb="5" eb="7">
      <t>チホウ</t>
    </rPh>
    <rPh sb="7" eb="10">
      <t>ショウヒゼイ</t>
    </rPh>
    <rPh sb="10" eb="12">
      <t>ソウトウ</t>
    </rPh>
    <rPh sb="12" eb="13">
      <t>ガク</t>
    </rPh>
    <phoneticPr fontId="5"/>
  </si>
  <si>
    <t>式</t>
  </si>
  <si>
    <t>　</t>
    <phoneticPr fontId="2"/>
  </si>
  <si>
    <t>（税込み）</t>
    <rPh sb="1" eb="3">
      <t>ゼイコ</t>
    </rPh>
    <phoneticPr fontId="2"/>
  </si>
  <si>
    <t>　</t>
    <phoneticPr fontId="2"/>
  </si>
  <si>
    <t>→</t>
    <phoneticPr fontId="2"/>
  </si>
  <si>
    <t>　</t>
    <phoneticPr fontId="2"/>
  </si>
  <si>
    <t>→</t>
    <phoneticPr fontId="2"/>
  </si>
  <si>
    <t>（部分払</t>
    <phoneticPr fontId="2"/>
  </si>
  <si>
    <t>工事請負対象金額</t>
    <rPh sb="0" eb="2">
      <t>コウジ</t>
    </rPh>
    <rPh sb="2" eb="4">
      <t>ウケオイ</t>
    </rPh>
    <rPh sb="4" eb="6">
      <t>タイショウ</t>
    </rPh>
    <rPh sb="6" eb="8">
      <t>キンガク</t>
    </rPh>
    <phoneticPr fontId="2"/>
  </si>
  <si>
    <t>工事課長</t>
    <rPh sb="0" eb="2">
      <t>コウジ</t>
    </rPh>
    <rPh sb="2" eb="4">
      <t>カチョウ</t>
    </rPh>
    <phoneticPr fontId="2"/>
  </si>
  <si>
    <t>今　回　支　払　金　額</t>
    <rPh sb="8" eb="9">
      <t>カネ</t>
    </rPh>
    <phoneticPr fontId="2"/>
  </si>
  <si>
    <t>今回支払金額</t>
    <rPh sb="0" eb="2">
      <t>コンカイ</t>
    </rPh>
    <rPh sb="2" eb="4">
      <t>シハラ</t>
    </rPh>
    <rPh sb="4" eb="6">
      <t>キンガク</t>
    </rPh>
    <phoneticPr fontId="2"/>
  </si>
  <si>
    <t>○○　○○</t>
  </si>
  <si>
    <t>■■　■■</t>
  </si>
  <si>
    <t>▲▲　▲▲</t>
  </si>
  <si>
    <t>▼▼　▼▼</t>
  </si>
  <si>
    <t>○○号線○○工事</t>
    <rPh sb="2" eb="4">
      <t>ゴウセン</t>
    </rPh>
    <rPh sb="6" eb="8">
      <t>コウジ</t>
    </rPh>
    <phoneticPr fontId="2"/>
  </si>
  <si>
    <t>○○町一丁目</t>
    <rPh sb="2" eb="3">
      <t>チョウ</t>
    </rPh>
    <rPh sb="3" eb="6">
      <t>イッチョウメ</t>
    </rPh>
    <phoneticPr fontId="2"/>
  </si>
  <si>
    <t>○○課</t>
    <rPh sb="2" eb="3">
      <t>カ</t>
    </rPh>
    <phoneticPr fontId="2"/>
  </si>
  <si>
    <t>係長</t>
    <rPh sb="0" eb="2">
      <t>カカリチョウ</t>
    </rPh>
    <phoneticPr fontId="2"/>
  </si>
  <si>
    <t>技査</t>
    <rPh sb="0" eb="1">
      <t>ギ</t>
    </rPh>
    <rPh sb="1" eb="2">
      <t>サ</t>
    </rPh>
    <phoneticPr fontId="2"/>
  </si>
  <si>
    <t>株式会社　○○建設</t>
    <rPh sb="0" eb="2">
      <t>カブシキ</t>
    </rPh>
    <rPh sb="2" eb="4">
      <t>カイシャ</t>
    </rPh>
    <rPh sb="7" eb="9">
      <t>ケンセツ</t>
    </rPh>
    <phoneticPr fontId="2"/>
  </si>
  <si>
    <t>代表取締役　　◆◆　◆◆</t>
    <rPh sb="0" eb="2">
      <t>ダイヒョウ</t>
    </rPh>
    <rPh sb="2" eb="5">
      <t>トリシマリヤク</t>
    </rPh>
    <phoneticPr fontId="2"/>
  </si>
  <si>
    <t>高知市○○町一丁目１番</t>
    <rPh sb="0" eb="3">
      <t>コウチシ</t>
    </rPh>
    <rPh sb="5" eb="6">
      <t>チョウ</t>
    </rPh>
    <rPh sb="6" eb="9">
      <t>イッチョウメ</t>
    </rPh>
    <rPh sb="10" eb="11">
      <t>バン</t>
    </rPh>
    <phoneticPr fontId="2"/>
  </si>
  <si>
    <t>□□　□□</t>
  </si>
  <si>
    <t>△△　△△</t>
  </si>
  <si>
    <t>設計金額</t>
    <rPh sb="0" eb="2">
      <t>セッケイ</t>
    </rPh>
    <rPh sb="2" eb="4">
      <t>キンガク</t>
    </rPh>
    <phoneticPr fontId="2"/>
  </si>
  <si>
    <t>指定部分
で使用</t>
    <rPh sb="0" eb="2">
      <t>シテイ</t>
    </rPh>
    <rPh sb="2" eb="4">
      <t>ブブン</t>
    </rPh>
    <rPh sb="6" eb="8">
      <t>シヨウ</t>
    </rPh>
    <phoneticPr fontId="2"/>
  </si>
  <si>
    <t>指　定　部　分　完　成　検　査　調　書　　（指定部分　          ）</t>
    <rPh sb="0" eb="1">
      <t>ユビ</t>
    </rPh>
    <rPh sb="2" eb="3">
      <t>サダム</t>
    </rPh>
    <rPh sb="4" eb="5">
      <t>ブ</t>
    </rPh>
    <rPh sb="6" eb="7">
      <t>ブン</t>
    </rPh>
    <rPh sb="8" eb="9">
      <t>カン</t>
    </rPh>
    <rPh sb="10" eb="11">
      <t>ナ</t>
    </rPh>
    <rPh sb="12" eb="13">
      <t>ケン</t>
    </rPh>
    <rPh sb="14" eb="15">
      <t>サ</t>
    </rPh>
    <rPh sb="16" eb="17">
      <t>チョウ</t>
    </rPh>
    <rPh sb="18" eb="19">
      <t>ショ</t>
    </rPh>
    <rPh sb="22" eb="24">
      <t>シテイ</t>
    </rPh>
    <rPh sb="24" eb="26">
      <t>ブブン</t>
    </rPh>
    <phoneticPr fontId="2"/>
  </si>
  <si>
    <t>令和　　　年　　　月　　　日</t>
  </si>
  <si>
    <t>令和　　　年　　　月　　　日</t>
    <rPh sb="5" eb="6">
      <t>トシ</t>
    </rPh>
    <rPh sb="9" eb="10">
      <t>ツキ</t>
    </rPh>
    <rPh sb="13" eb="14">
      <t>ヒ</t>
    </rPh>
    <phoneticPr fontId="2"/>
  </si>
  <si>
    <t>令和　　　　年　　　　月　　　　日</t>
    <rPh sb="6" eb="7">
      <t>ネン</t>
    </rPh>
    <rPh sb="11" eb="12">
      <t>ツキ</t>
    </rPh>
    <rPh sb="16" eb="17">
      <t>ヒ</t>
    </rPh>
    <phoneticPr fontId="2"/>
  </si>
  <si>
    <t>令和　　　年　　　月　　　日</t>
    <rPh sb="5" eb="6">
      <t>ネン</t>
    </rPh>
    <rPh sb="9" eb="10">
      <t>ツキ</t>
    </rPh>
    <rPh sb="13" eb="14">
      <t>ヒ</t>
    </rPh>
    <phoneticPr fontId="2"/>
  </si>
  <si>
    <t>令和　　 年　 　月　 　日</t>
    <rPh sb="5" eb="6">
      <t>ネン</t>
    </rPh>
    <rPh sb="9" eb="10">
      <t>ツキ</t>
    </rPh>
    <rPh sb="13" eb="14">
      <t>ヒ</t>
    </rPh>
    <phoneticPr fontId="2"/>
  </si>
  <si>
    <t>令和　　年　　月　　日</t>
    <rPh sb="4" eb="5">
      <t>ネン</t>
    </rPh>
    <rPh sb="7" eb="8">
      <t>ガツ</t>
    </rPh>
    <rPh sb="10" eb="11">
      <t>ニチ</t>
    </rPh>
    <phoneticPr fontId="2"/>
  </si>
  <si>
    <t>令和　　　年　　　月　　　日</t>
    <rPh sb="5" eb="6">
      <t>ネン</t>
    </rPh>
    <rPh sb="9" eb="10">
      <t>ツキ</t>
    </rPh>
    <rPh sb="13" eb="14">
      <t>ニチ</t>
    </rPh>
    <phoneticPr fontId="2"/>
  </si>
  <si>
    <t>　　　　検査実施日　　　　令和　　年　　月　　日　　　　</t>
    <rPh sb="4" eb="6">
      <t>ケンサ</t>
    </rPh>
    <rPh sb="6" eb="9">
      <t>ジッシビ</t>
    </rPh>
    <rPh sb="17" eb="18">
      <t>ネン</t>
    </rPh>
    <rPh sb="20" eb="21">
      <t>ツキ</t>
    </rPh>
    <rPh sb="23" eb="24">
      <t>ヒ</t>
    </rPh>
    <phoneticPr fontId="2"/>
  </si>
  <si>
    <t>令和　　年　　月　　日</t>
    <rPh sb="4" eb="5">
      <t>ネン</t>
    </rPh>
    <rPh sb="7" eb="8">
      <t>ツキ</t>
    </rPh>
    <rPh sb="10" eb="11">
      <t>ヒ</t>
    </rPh>
    <phoneticPr fontId="2"/>
  </si>
  <si>
    <t>令和    年    月    日</t>
    <rPh sb="6" eb="7">
      <t>ネン</t>
    </rPh>
    <rPh sb="11" eb="12">
      <t>ツキ</t>
    </rPh>
    <rPh sb="16" eb="17">
      <t>ヒ</t>
    </rPh>
    <phoneticPr fontId="2"/>
  </si>
  <si>
    <t>工　　事　　担　　当　　課</t>
    <rPh sb="0" eb="1">
      <t>コウ</t>
    </rPh>
    <rPh sb="3" eb="4">
      <t>コト</t>
    </rPh>
    <rPh sb="6" eb="7">
      <t>タン</t>
    </rPh>
    <rPh sb="9" eb="10">
      <t>トウ</t>
    </rPh>
    <rPh sb="12" eb="13">
      <t>カ</t>
    </rPh>
    <phoneticPr fontId="2"/>
  </si>
  <si>
    <t>契　　約　　担　　当　　課</t>
    <rPh sb="0" eb="1">
      <t>チギリ</t>
    </rPh>
    <rPh sb="3" eb="4">
      <t>ヤク</t>
    </rPh>
    <rPh sb="6" eb="7">
      <t>タン</t>
    </rPh>
    <rPh sb="9" eb="10">
      <t>トウ</t>
    </rPh>
    <rPh sb="12" eb="13">
      <t>カ</t>
    </rPh>
    <phoneticPr fontId="2"/>
  </si>
  <si>
    <t xml:space="preserve"> ～</t>
    <phoneticPr fontId="2"/>
  </si>
  <si>
    <t>令和　　年　　　月　　　日</t>
    <phoneticPr fontId="2"/>
  </si>
  <si>
    <t>請負代金額</t>
    <rPh sb="0" eb="1">
      <t>ショウ</t>
    </rPh>
    <rPh sb="1" eb="2">
      <t>フ</t>
    </rPh>
    <rPh sb="2" eb="3">
      <t>ダイ</t>
    </rPh>
    <rPh sb="3" eb="4">
      <t>キン</t>
    </rPh>
    <rPh sb="4" eb="5">
      <t>ガク</t>
    </rPh>
    <phoneticPr fontId="2"/>
  </si>
  <si>
    <t>請　負　代　金　額</t>
    <rPh sb="0" eb="1">
      <t>ショウ</t>
    </rPh>
    <rPh sb="2" eb="3">
      <t>フ</t>
    </rPh>
    <rPh sb="4" eb="5">
      <t>ダイ</t>
    </rPh>
    <rPh sb="6" eb="7">
      <t>キン</t>
    </rPh>
    <rPh sb="8" eb="9">
      <t>ガク</t>
    </rPh>
    <phoneticPr fontId="2"/>
  </si>
  <si>
    <t>検査立会者</t>
    <rPh sb="0" eb="2">
      <t>ケンサ</t>
    </rPh>
    <rPh sb="2" eb="4">
      <t>タチア</t>
    </rPh>
    <rPh sb="4" eb="5">
      <t>シャ</t>
    </rPh>
    <phoneticPr fontId="2"/>
  </si>
  <si>
    <t>請負代金額</t>
    <rPh sb="0" eb="2">
      <t>ウケオイ</t>
    </rPh>
    <rPh sb="2" eb="4">
      <t>ダイキン</t>
    </rPh>
    <rPh sb="4" eb="5">
      <t>ガク</t>
    </rPh>
    <phoneticPr fontId="2"/>
  </si>
  <si>
    <t>工事
検査職員</t>
    <rPh sb="0" eb="2">
      <t>コウジ</t>
    </rPh>
    <rPh sb="3" eb="5">
      <t>ケンサ</t>
    </rPh>
    <rPh sb="5" eb="7">
      <t>ショクイン</t>
    </rPh>
    <phoneticPr fontId="2"/>
  </si>
  <si>
    <t>請負代金額</t>
    <rPh sb="0" eb="5">
      <t>ウケオイダイキンガク</t>
    </rPh>
    <phoneticPr fontId="2"/>
  </si>
  <si>
    <t>検 査 立 会 者</t>
    <rPh sb="0" eb="1">
      <t>ケン</t>
    </rPh>
    <rPh sb="2" eb="3">
      <t>サ</t>
    </rPh>
    <rPh sb="4" eb="5">
      <t>タテ</t>
    </rPh>
    <rPh sb="6" eb="7">
      <t>カイ</t>
    </rPh>
    <rPh sb="8" eb="9">
      <t>シャ</t>
    </rPh>
    <phoneticPr fontId="2"/>
  </si>
  <si>
    <t>請負代金額</t>
    <rPh sb="0" eb="2">
      <t>ウケオイ</t>
    </rPh>
    <rPh sb="2" eb="3">
      <t>ダイ</t>
    </rPh>
    <rPh sb="3" eb="5">
      <t>キンガク</t>
    </rPh>
    <phoneticPr fontId="2"/>
  </si>
  <si>
    <t>（税抜き請負代金額）</t>
    <rPh sb="1" eb="2">
      <t>ゼイ</t>
    </rPh>
    <rPh sb="2" eb="3">
      <t>ヌ</t>
    </rPh>
    <rPh sb="6" eb="7">
      <t>ダイ</t>
    </rPh>
    <phoneticPr fontId="2"/>
  </si>
  <si>
    <t>指定部分に相応する
請負代金額（税抜き）</t>
    <rPh sb="0" eb="2">
      <t>シテイ</t>
    </rPh>
    <rPh sb="2" eb="4">
      <t>ブブン</t>
    </rPh>
    <rPh sb="5" eb="7">
      <t>ソウオウ</t>
    </rPh>
    <rPh sb="10" eb="12">
      <t>ウケオイ</t>
    </rPh>
    <rPh sb="12" eb="13">
      <t>ダイ</t>
    </rPh>
    <rPh sb="13" eb="14">
      <t>キン</t>
    </rPh>
    <rPh sb="14" eb="15">
      <t>ガク</t>
    </rPh>
    <rPh sb="16" eb="17">
      <t>ゼイ</t>
    </rPh>
    <rPh sb="17" eb="18">
      <t>ヌ</t>
    </rPh>
    <phoneticPr fontId="2"/>
  </si>
  <si>
    <t>指定部分に相応する
請負代金額</t>
    <rPh sb="0" eb="2">
      <t>シテイ</t>
    </rPh>
    <rPh sb="2" eb="4">
      <t>ブブン</t>
    </rPh>
    <rPh sb="5" eb="7">
      <t>ソウオウ</t>
    </rPh>
    <rPh sb="10" eb="12">
      <t>ウケオイ</t>
    </rPh>
    <rPh sb="12" eb="13">
      <t>ダイ</t>
    </rPh>
    <rPh sb="13" eb="14">
      <t>キン</t>
    </rPh>
    <rPh sb="14" eb="15">
      <t>ガク</t>
    </rPh>
    <phoneticPr fontId="2"/>
  </si>
  <si>
    <t>部分引渡しに係る
請負代金額（税抜き）</t>
    <rPh sb="0" eb="2">
      <t>ブブン</t>
    </rPh>
    <rPh sb="2" eb="4">
      <t>ヒキワタ</t>
    </rPh>
    <rPh sb="6" eb="7">
      <t>カカ</t>
    </rPh>
    <rPh sb="9" eb="11">
      <t>ウケオイ</t>
    </rPh>
    <rPh sb="11" eb="12">
      <t>ダイ</t>
    </rPh>
    <rPh sb="12" eb="13">
      <t>キン</t>
    </rPh>
    <rPh sb="13" eb="14">
      <t>ガク</t>
    </rPh>
    <phoneticPr fontId="2"/>
  </si>
  <si>
    <t>指定部分に相応する請負代金額</t>
    <rPh sb="0" eb="9">
      <t>シテイブ</t>
    </rPh>
    <rPh sb="9" eb="11">
      <t>ウケオイ</t>
    </rPh>
    <rPh sb="11" eb="12">
      <t>ダイ</t>
    </rPh>
    <rPh sb="12" eb="13">
      <t>キン</t>
    </rPh>
    <rPh sb="13" eb="14">
      <t>ガク</t>
    </rPh>
    <phoneticPr fontId="2"/>
  </si>
  <si>
    <t>＝　　請負代金額　×</t>
    <rPh sb="5" eb="6">
      <t>ダイ</t>
    </rPh>
    <phoneticPr fontId="2"/>
  </si>
  <si>
    <t>※設計金額による</t>
    <rPh sb="1" eb="3">
      <t>セッケイ</t>
    </rPh>
    <rPh sb="3" eb="5">
      <t>キンガク</t>
    </rPh>
    <phoneticPr fontId="2"/>
  </si>
  <si>
    <t>設計金額（変更設計においては変更後金額）</t>
    <phoneticPr fontId="2"/>
  </si>
  <si>
    <t>◎◎　◎◎</t>
    <phoneticPr fontId="2"/>
  </si>
  <si>
    <t>◇◇　◇◇</t>
    <phoneticPr fontId="2"/>
  </si>
  <si>
    <t>☆☆　☆☆</t>
    <phoneticPr fontId="2"/>
  </si>
  <si>
    <t>□□　□□</t>
    <phoneticPr fontId="2"/>
  </si>
  <si>
    <t>令和　年　月　日</t>
    <rPh sb="3" eb="4">
      <t>ネン</t>
    </rPh>
    <rPh sb="5" eb="6">
      <t>ガツ</t>
    </rPh>
    <rPh sb="7" eb="8">
      <t>ニチ</t>
    </rPh>
    <phoneticPr fontId="2"/>
  </si>
  <si>
    <t>設計金額</t>
    <rPh sb="0" eb="2">
      <t>セッケイ</t>
    </rPh>
    <rPh sb="2" eb="4">
      <t>キンガク</t>
    </rPh>
    <rPh sb="3" eb="4">
      <t>ガク</t>
    </rPh>
    <phoneticPr fontId="2"/>
  </si>
  <si>
    <t>工事期間</t>
    <rPh sb="0" eb="1">
      <t>コウ</t>
    </rPh>
    <rPh sb="1" eb="2">
      <t>コト</t>
    </rPh>
    <rPh sb="2" eb="3">
      <t>キ</t>
    </rPh>
    <rPh sb="3" eb="4">
      <t>アイダ</t>
    </rPh>
    <phoneticPr fontId="2"/>
  </si>
  <si>
    <t>から</t>
    <phoneticPr fontId="2"/>
  </si>
  <si>
    <t>まで</t>
    <phoneticPr fontId="2"/>
  </si>
  <si>
    <t>桑　名　龍　吾</t>
    <rPh sb="0" eb="1">
      <t>クワ</t>
    </rPh>
    <rPh sb="2" eb="3">
      <t>ナ</t>
    </rPh>
    <rPh sb="4" eb="5">
      <t>タツ</t>
    </rPh>
    <rPh sb="6" eb="7">
      <t>ワレ</t>
    </rPh>
    <phoneticPr fontId="2"/>
  </si>
  <si>
    <t>〇〇：〇〇</t>
    <phoneticPr fontId="2"/>
  </si>
  <si>
    <t>令和     年　   月　 　日付けで依頼のあった工事検査について、下記のとおり指名及び通知します。</t>
    <rPh sb="7" eb="8">
      <t>ネン</t>
    </rPh>
    <rPh sb="12" eb="13">
      <t>ツキ</t>
    </rPh>
    <rPh sb="16" eb="18">
      <t>ヒヅ</t>
    </rPh>
    <rPh sb="20" eb="22">
      <t>イライ</t>
    </rPh>
    <rPh sb="26" eb="28">
      <t>コウジ</t>
    </rPh>
    <rPh sb="28" eb="30">
      <t>ケンサ</t>
    </rPh>
    <rPh sb="35" eb="37">
      <t>カキ</t>
    </rPh>
    <rPh sb="41" eb="43">
      <t>シメイ</t>
    </rPh>
    <rPh sb="43" eb="44">
      <t>オヨ</t>
    </rPh>
    <rPh sb="45" eb="47">
      <t>ツウチ</t>
    </rPh>
    <phoneticPr fontId="2"/>
  </si>
  <si>
    <t>　（棟別又は、個所別に）構造、仕上、寸法、面積、延長、その他</t>
    <rPh sb="2" eb="3">
      <t>ムネ</t>
    </rPh>
    <rPh sb="3" eb="4">
      <t>ベツ</t>
    </rPh>
    <rPh sb="4" eb="5">
      <t>マタ</t>
    </rPh>
    <rPh sb="7" eb="9">
      <t>カショ</t>
    </rPh>
    <rPh sb="9" eb="10">
      <t>ベツ</t>
    </rPh>
    <rPh sb="12" eb="14">
      <t>コウゾウ</t>
    </rPh>
    <rPh sb="15" eb="17">
      <t>シアゲ</t>
    </rPh>
    <rPh sb="18" eb="20">
      <t>スンポウ</t>
    </rPh>
    <rPh sb="21" eb="23">
      <t>メンセキ</t>
    </rPh>
    <rPh sb="24" eb="26">
      <t>エンチョウ</t>
    </rPh>
    <rPh sb="29" eb="30">
      <t>タ</t>
    </rPh>
    <phoneticPr fontId="2"/>
  </si>
  <si>
    <t>上記のとおり検査の結果、合格と認めましたので報告します。</t>
  </si>
  <si>
    <t>下記事項により、中間検査を実施したので報告します。</t>
    <rPh sb="0" eb="2">
      <t>カキ</t>
    </rPh>
    <rPh sb="2" eb="4">
      <t>ジコウ</t>
    </rPh>
    <rPh sb="8" eb="10">
      <t>チュウカン</t>
    </rPh>
    <rPh sb="10" eb="12">
      <t>ケンサ</t>
    </rPh>
    <rPh sb="13" eb="15">
      <t>ジッシ</t>
    </rPh>
    <rPh sb="19" eb="21">
      <t>ホウコク</t>
    </rPh>
    <phoneticPr fontId="2"/>
  </si>
  <si>
    <t>下記の工事は、検査の結果、合格と認められますので通知します。</t>
    <rPh sb="0" eb="2">
      <t>カキ</t>
    </rPh>
    <rPh sb="3" eb="5">
      <t>コウジ</t>
    </rPh>
    <rPh sb="7" eb="9">
      <t>ケンサ</t>
    </rPh>
    <rPh sb="10" eb="12">
      <t>ケッカ</t>
    </rPh>
    <rPh sb="13" eb="15">
      <t>ゴウカク</t>
    </rPh>
    <rPh sb="16" eb="17">
      <t>ミト</t>
    </rPh>
    <rPh sb="24" eb="26">
      <t>ツウチ</t>
    </rPh>
    <phoneticPr fontId="2"/>
  </si>
  <si>
    <t>工事完成検査を実施した結果、下記事項について手直し等を必要とするので報告します。</t>
    <rPh sb="0" eb="2">
      <t>コウジ</t>
    </rPh>
    <rPh sb="2" eb="4">
      <t>カンセイ</t>
    </rPh>
    <rPh sb="4" eb="6">
      <t>ケンサ</t>
    </rPh>
    <rPh sb="7" eb="9">
      <t>ジッシ</t>
    </rPh>
    <rPh sb="11" eb="13">
      <t>ケッカ</t>
    </rPh>
    <rPh sb="14" eb="16">
      <t>カキ</t>
    </rPh>
    <rPh sb="16" eb="18">
      <t>ジコウ</t>
    </rPh>
    <rPh sb="22" eb="24">
      <t>テナオ</t>
    </rPh>
    <rPh sb="25" eb="26">
      <t>トウ</t>
    </rPh>
    <rPh sb="27" eb="29">
      <t>ヒツヨウ</t>
    </rPh>
    <rPh sb="34" eb="36">
      <t>ホウコク</t>
    </rPh>
    <phoneticPr fontId="2"/>
  </si>
  <si>
    <t>　工事完成検査を実施した結果、不合格であるので、下記事項の手直し等の実施を
通知します。</t>
    <rPh sb="1" eb="3">
      <t>コウジ</t>
    </rPh>
    <rPh sb="3" eb="5">
      <t>カンセイ</t>
    </rPh>
    <rPh sb="5" eb="7">
      <t>ケンサ</t>
    </rPh>
    <rPh sb="8" eb="10">
      <t>ジッシ</t>
    </rPh>
    <rPh sb="12" eb="14">
      <t>ケッカ</t>
    </rPh>
    <rPh sb="15" eb="18">
      <t>フゴウカク</t>
    </rPh>
    <rPh sb="24" eb="26">
      <t>カキ</t>
    </rPh>
    <rPh sb="26" eb="28">
      <t>ジコウ</t>
    </rPh>
    <rPh sb="29" eb="31">
      <t>テナオ</t>
    </rPh>
    <rPh sb="32" eb="33">
      <t>トウ</t>
    </rPh>
    <rPh sb="34" eb="36">
      <t>ジッシ</t>
    </rPh>
    <rPh sb="38" eb="40">
      <t>ツウチ</t>
    </rPh>
    <phoneticPr fontId="2"/>
  </si>
  <si>
    <t>手直しが完成したときは、速やかに委託業務手直し等完了届を提出し、工事監督職員の確認を受けること。</t>
    <rPh sb="0" eb="2">
      <t>テナオ</t>
    </rPh>
    <rPh sb="4" eb="6">
      <t>カンセイ</t>
    </rPh>
    <rPh sb="12" eb="13">
      <t>スミ</t>
    </rPh>
    <rPh sb="16" eb="18">
      <t>イタク</t>
    </rPh>
    <rPh sb="18" eb="20">
      <t>ギョウム</t>
    </rPh>
    <rPh sb="20" eb="22">
      <t>テナオ</t>
    </rPh>
    <rPh sb="23" eb="24">
      <t>トウ</t>
    </rPh>
    <rPh sb="24" eb="26">
      <t>カンリョウ</t>
    </rPh>
    <rPh sb="26" eb="27">
      <t>トドケ</t>
    </rPh>
    <rPh sb="28" eb="30">
      <t>テイシュツ</t>
    </rPh>
    <rPh sb="32" eb="34">
      <t>コウジ</t>
    </rPh>
    <rPh sb="34" eb="36">
      <t>カントク</t>
    </rPh>
    <rPh sb="36" eb="38">
      <t>ショクイン</t>
    </rPh>
    <rPh sb="39" eb="41">
      <t>カクニン</t>
    </rPh>
    <rPh sb="42" eb="43">
      <t>ウ</t>
    </rPh>
    <phoneticPr fontId="2"/>
  </si>
  <si>
    <t>当該手直しについては、工事検査職員による再検査を受けること。</t>
    <rPh sb="0" eb="2">
      <t>トウガイ</t>
    </rPh>
    <rPh sb="2" eb="4">
      <t>テナオ</t>
    </rPh>
    <rPh sb="11" eb="13">
      <t>コウジ</t>
    </rPh>
    <rPh sb="13" eb="15">
      <t>ケンサ</t>
    </rPh>
    <rPh sb="15" eb="17">
      <t>ショクイン</t>
    </rPh>
    <rPh sb="20" eb="21">
      <t>サイ</t>
    </rPh>
    <rPh sb="21" eb="23">
      <t>ケンサ</t>
    </rPh>
    <rPh sb="24" eb="25">
      <t>ウ</t>
    </rPh>
    <phoneticPr fontId="2"/>
  </si>
  <si>
    <t>工事検査の結果、下記事項の手直しを指示します。</t>
    <rPh sb="0" eb="2">
      <t>コウジ</t>
    </rPh>
    <rPh sb="2" eb="4">
      <t>ケンサ</t>
    </rPh>
    <rPh sb="5" eb="7">
      <t>ケッカ</t>
    </rPh>
    <rPh sb="8" eb="10">
      <t>カキ</t>
    </rPh>
    <rPh sb="10" eb="12">
      <t>ジコウ</t>
    </rPh>
    <rPh sb="13" eb="15">
      <t>テナオ</t>
    </rPh>
    <rPh sb="17" eb="19">
      <t>シジ</t>
    </rPh>
    <phoneticPr fontId="2"/>
  </si>
  <si>
    <t>手直し等項目
※　必要に応じて、手直し等の完了が判断できる資料を添付すること。</t>
    <rPh sb="0" eb="2">
      <t>テナオ</t>
    </rPh>
    <rPh sb="3" eb="4">
      <t>トウ</t>
    </rPh>
    <rPh sb="4" eb="6">
      <t>コウモク</t>
    </rPh>
    <rPh sb="9" eb="11">
      <t>ヒツヨウ</t>
    </rPh>
    <rPh sb="12" eb="13">
      <t>オウ</t>
    </rPh>
    <rPh sb="16" eb="18">
      <t>テナオ</t>
    </rPh>
    <rPh sb="19" eb="20">
      <t>トウ</t>
    </rPh>
    <rPh sb="21" eb="23">
      <t>カンリョウ</t>
    </rPh>
    <rPh sb="24" eb="26">
      <t>ハンダン</t>
    </rPh>
    <rPh sb="29" eb="31">
      <t>シリョウ</t>
    </rPh>
    <rPh sb="32" eb="34">
      <t>テンプ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</si>
</sst>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$-411]ggge&quot;年&quot;m&quot;月&quot;d&quot;日&quot;;@"/>
    <numFmt numFmtId="177" formatCode="#,##0_ ;[Red]\-#,##0\ "/>
    <numFmt numFmtId="178" formatCode="#,##0.0;[Red]\-#,##0.0"/>
    <numFmt numFmtId="179" formatCode="0.0%"/>
    <numFmt numFmtId="180" formatCode="h:mm;@"/>
  </numFmts>
  <fonts count="2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8"/>
      <name val="ＭＳ Ｐ明朝"/>
      <family val="1"/>
      <charset val="128"/>
    </font>
    <font>
      <sz val="18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b/>
      <sz val="14"/>
      <name val="ＭＳ Ｐゴシック"/>
      <family val="3"/>
      <charset val="128"/>
    </font>
    <font>
      <sz val="20"/>
      <name val="ＭＳ Ｐ明朝"/>
      <family val="1"/>
      <charset val="128"/>
    </font>
    <font>
      <sz val="14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Ｐ明朝"/>
      <family val="1"/>
      <charset val="128"/>
    </font>
    <font>
      <b/>
      <sz val="12"/>
      <color indexed="81"/>
      <name val="ＭＳ Ｐゴシック"/>
      <family val="3"/>
      <charset val="128"/>
    </font>
    <font>
      <sz val="12"/>
      <color indexed="81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11"/>
      <name val="ＭＳ Ｐゴシック"/>
      <family val="3"/>
      <charset val="128"/>
    </font>
    <font>
      <sz val="13"/>
      <name val="ＭＳ Ｐ明朝"/>
      <family val="1"/>
      <charset val="128"/>
    </font>
    <font>
      <sz val="8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Ｐ明朝"/>
      <family val="1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0.34998626667073579"/>
        <bgColor indexed="64"/>
      </patternFill>
    </fill>
  </fills>
  <borders count="1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74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8" fontId="8" fillId="0" borderId="2" xfId="2" applyFont="1" applyBorder="1" applyAlignment="1">
      <alignment horizontal="right" vertical="center"/>
    </xf>
    <xf numFmtId="0" fontId="8" fillId="0" borderId="2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>
      <alignment vertical="center"/>
    </xf>
    <xf numFmtId="0" fontId="7" fillId="0" borderId="7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10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8" xfId="0" applyFont="1" applyBorder="1" applyAlignment="1">
      <alignment horizontal="left" vertical="center"/>
    </xf>
    <xf numFmtId="38" fontId="8" fillId="0" borderId="1" xfId="2" applyFont="1" applyBorder="1" applyAlignment="1">
      <alignment horizontal="center" vertical="center"/>
    </xf>
    <xf numFmtId="38" fontId="8" fillId="0" borderId="2" xfId="2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0" xfId="0" applyFont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14" xfId="0" applyFont="1" applyBorder="1" applyAlignment="1">
      <alignment vertical="top"/>
    </xf>
    <xf numFmtId="0" fontId="7" fillId="0" borderId="7" xfId="0" applyFont="1" applyBorder="1" applyAlignment="1">
      <alignment vertical="top"/>
    </xf>
    <xf numFmtId="0" fontId="7" fillId="0" borderId="15" xfId="0" applyFont="1" applyBorder="1" applyAlignment="1">
      <alignment vertical="top"/>
    </xf>
    <xf numFmtId="0" fontId="7" fillId="0" borderId="0" xfId="0" applyFont="1" applyAlignment="1">
      <alignment vertical="top"/>
    </xf>
    <xf numFmtId="0" fontId="11" fillId="0" borderId="0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49" fontId="8" fillId="0" borderId="20" xfId="0" applyNumberFormat="1" applyFont="1" applyBorder="1" applyAlignment="1">
      <alignment horizontal="center" vertical="center"/>
    </xf>
    <xf numFmtId="49" fontId="8" fillId="0" borderId="21" xfId="0" applyNumberFormat="1" applyFont="1" applyBorder="1" applyAlignment="1">
      <alignment horizontal="center" vertical="center"/>
    </xf>
    <xf numFmtId="0" fontId="8" fillId="0" borderId="22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8" xfId="0" applyFont="1" applyBorder="1" applyAlignment="1">
      <alignment vertical="center"/>
    </xf>
    <xf numFmtId="0" fontId="3" fillId="0" borderId="23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26" xfId="0" applyFont="1" applyBorder="1" applyAlignment="1">
      <alignment horizontal="right" vertical="center"/>
    </xf>
    <xf numFmtId="0" fontId="3" fillId="0" borderId="26" xfId="0" applyFont="1" applyBorder="1">
      <alignment vertical="center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horizontal="center" vertical="center"/>
    </xf>
    <xf numFmtId="0" fontId="3" fillId="0" borderId="0" xfId="0" applyFont="1" applyBorder="1" applyAlignment="1">
      <alignment horizontal="distributed" vertical="center"/>
    </xf>
    <xf numFmtId="0" fontId="3" fillId="0" borderId="24" xfId="0" applyFont="1" applyBorder="1" applyAlignment="1">
      <alignment vertical="center"/>
    </xf>
    <xf numFmtId="0" fontId="3" fillId="0" borderId="27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8" xfId="0" applyFont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3" fillId="0" borderId="31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33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21" xfId="0" applyFont="1" applyBorder="1">
      <alignment vertical="center"/>
    </xf>
    <xf numFmtId="0" fontId="3" fillId="0" borderId="30" xfId="0" applyFont="1" applyBorder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26" xfId="0" applyFont="1" applyBorder="1" applyAlignment="1">
      <alignment vertical="center"/>
    </xf>
    <xf numFmtId="0" fontId="7" fillId="0" borderId="23" xfId="0" applyFont="1" applyBorder="1" applyAlignment="1">
      <alignment horizontal="center"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>
      <alignment horizontal="distributed" vertical="center"/>
    </xf>
    <xf numFmtId="0" fontId="7" fillId="0" borderId="20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1" xfId="0" applyFont="1" applyBorder="1" applyAlignment="1">
      <alignment horizontal="distributed" vertical="center"/>
    </xf>
    <xf numFmtId="0" fontId="7" fillId="0" borderId="30" xfId="0" applyFont="1" applyBorder="1" applyAlignment="1">
      <alignment horizontal="center" vertical="center"/>
    </xf>
    <xf numFmtId="0" fontId="3" fillId="0" borderId="25" xfId="0" applyFont="1" applyBorder="1" applyAlignment="1">
      <alignment horizontal="right" vertical="center"/>
    </xf>
    <xf numFmtId="0" fontId="3" fillId="0" borderId="35" xfId="0" applyFont="1" applyBorder="1">
      <alignment vertical="center"/>
    </xf>
    <xf numFmtId="0" fontId="3" fillId="0" borderId="35" xfId="0" applyFont="1" applyBorder="1" applyAlignment="1">
      <alignment horizontal="right" vertical="center"/>
    </xf>
    <xf numFmtId="0" fontId="3" fillId="0" borderId="36" xfId="0" applyFont="1" applyBorder="1" applyAlignment="1">
      <alignment horizontal="right" vertical="center"/>
    </xf>
    <xf numFmtId="0" fontId="3" fillId="0" borderId="37" xfId="0" applyFont="1" applyBorder="1" applyAlignment="1">
      <alignment horizontal="right" vertical="center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39" xfId="0" applyFont="1" applyBorder="1" applyAlignment="1">
      <alignment horizontal="right" vertical="center"/>
    </xf>
    <xf numFmtId="0" fontId="3" fillId="0" borderId="40" xfId="0" applyFont="1" applyBorder="1" applyAlignment="1">
      <alignment horizontal="right" vertical="center"/>
    </xf>
    <xf numFmtId="0" fontId="3" fillId="0" borderId="41" xfId="0" applyFont="1" applyBorder="1" applyAlignment="1">
      <alignment horizontal="right"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3" xfId="0" applyFont="1" applyBorder="1" applyAlignment="1">
      <alignment horizontal="right" vertical="center"/>
    </xf>
    <xf numFmtId="0" fontId="3" fillId="0" borderId="42" xfId="0" applyFont="1" applyBorder="1" applyAlignment="1">
      <alignment horizontal="right" vertical="center"/>
    </xf>
    <xf numFmtId="0" fontId="3" fillId="0" borderId="44" xfId="0" applyFont="1" applyBorder="1" applyAlignment="1">
      <alignment horizontal="right" vertical="center"/>
    </xf>
    <xf numFmtId="0" fontId="3" fillId="0" borderId="36" xfId="0" applyFont="1" applyBorder="1">
      <alignment vertical="center"/>
    </xf>
    <xf numFmtId="0" fontId="3" fillId="0" borderId="37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45" xfId="0" applyFont="1" applyBorder="1">
      <alignment vertical="center"/>
    </xf>
    <xf numFmtId="0" fontId="3" fillId="0" borderId="46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>
      <alignment vertical="center"/>
    </xf>
    <xf numFmtId="0" fontId="9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8" fillId="0" borderId="1" xfId="0" applyFont="1" applyBorder="1" applyAlignment="1">
      <alignment vertical="center" shrinkToFit="1"/>
    </xf>
    <xf numFmtId="0" fontId="8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18" fillId="0" borderId="0" xfId="0" applyFont="1">
      <alignment vertical="center"/>
    </xf>
    <xf numFmtId="0" fontId="17" fillId="0" borderId="0" xfId="0" applyFont="1">
      <alignment vertical="center"/>
    </xf>
    <xf numFmtId="0" fontId="3" fillId="0" borderId="26" xfId="0" applyFont="1" applyBorder="1" applyAlignment="1">
      <alignment vertical="center" wrapText="1"/>
    </xf>
    <xf numFmtId="0" fontId="17" fillId="0" borderId="31" xfId="0" applyFont="1" applyBorder="1" applyAlignment="1">
      <alignment vertical="center" wrapText="1"/>
    </xf>
    <xf numFmtId="0" fontId="17" fillId="0" borderId="32" xfId="0" applyFont="1" applyBorder="1" applyAlignment="1">
      <alignment vertical="center" wrapText="1"/>
    </xf>
    <xf numFmtId="0" fontId="8" fillId="0" borderId="24" xfId="0" applyFont="1" applyBorder="1" applyAlignment="1">
      <alignment horizontal="center" vertical="center"/>
    </xf>
    <xf numFmtId="0" fontId="8" fillId="0" borderId="47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0" borderId="48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49" fontId="8" fillId="0" borderId="21" xfId="0" applyNumberFormat="1" applyFont="1" applyBorder="1" applyAlignment="1">
      <alignment horizontal="center" vertical="center" wrapText="1"/>
    </xf>
    <xf numFmtId="49" fontId="7" fillId="0" borderId="21" xfId="0" applyNumberFormat="1" applyFont="1" applyBorder="1" applyAlignment="1">
      <alignment horizontal="center" vertical="center"/>
    </xf>
    <xf numFmtId="0" fontId="3" fillId="0" borderId="31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>
      <alignment vertical="center"/>
    </xf>
    <xf numFmtId="0" fontId="0" fillId="0" borderId="49" xfId="0" applyBorder="1">
      <alignment vertical="center"/>
    </xf>
    <xf numFmtId="0" fontId="0" fillId="2" borderId="49" xfId="0" applyFill="1" applyBorder="1">
      <alignment vertical="center"/>
    </xf>
    <xf numFmtId="0" fontId="0" fillId="0" borderId="50" xfId="0" applyBorder="1">
      <alignment vertical="center"/>
    </xf>
    <xf numFmtId="0" fontId="0" fillId="2" borderId="50" xfId="0" applyFill="1" applyBorder="1">
      <alignment vertical="center"/>
    </xf>
    <xf numFmtId="0" fontId="0" fillId="0" borderId="38" xfId="0" applyBorder="1" applyAlignment="1">
      <alignment vertical="center"/>
    </xf>
    <xf numFmtId="0" fontId="0" fillId="2" borderId="38" xfId="0" applyFill="1" applyBorder="1">
      <alignment vertical="center"/>
    </xf>
    <xf numFmtId="0" fontId="0" fillId="0" borderId="50" xfId="0" applyBorder="1" applyAlignment="1">
      <alignment vertical="center"/>
    </xf>
    <xf numFmtId="0" fontId="0" fillId="0" borderId="4" xfId="0" applyBorder="1" applyAlignment="1">
      <alignment vertical="center"/>
    </xf>
    <xf numFmtId="38" fontId="1" fillId="2" borderId="4" xfId="2" applyFill="1" applyBorder="1">
      <alignment vertical="center"/>
    </xf>
    <xf numFmtId="0" fontId="0" fillId="0" borderId="2" xfId="0" applyFill="1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21" xfId="0" applyFill="1" applyBorder="1" applyAlignment="1">
      <alignment vertical="center"/>
    </xf>
    <xf numFmtId="0" fontId="0" fillId="0" borderId="21" xfId="0" applyFill="1" applyBorder="1">
      <alignment vertical="center"/>
    </xf>
    <xf numFmtId="38" fontId="1" fillId="0" borderId="21" xfId="2" applyFill="1" applyBorder="1">
      <alignment vertical="center"/>
    </xf>
    <xf numFmtId="0" fontId="0" fillId="0" borderId="20" xfId="0" applyFill="1" applyBorder="1">
      <alignment vertical="center"/>
    </xf>
    <xf numFmtId="49" fontId="0" fillId="0" borderId="20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23" xfId="0" applyFont="1" applyBorder="1" applyAlignment="1">
      <alignment vertical="top"/>
    </xf>
    <xf numFmtId="0" fontId="8" fillId="0" borderId="20" xfId="0" applyFont="1" applyBorder="1" applyAlignment="1">
      <alignment vertical="top"/>
    </xf>
    <xf numFmtId="0" fontId="8" fillId="0" borderId="24" xfId="0" applyFont="1" applyBorder="1" applyAlignment="1">
      <alignment vertical="top"/>
    </xf>
    <xf numFmtId="0" fontId="8" fillId="0" borderId="2" xfId="0" applyFont="1" applyBorder="1" applyAlignment="1">
      <alignment horizontal="center" vertical="center" shrinkToFit="1"/>
    </xf>
    <xf numFmtId="0" fontId="17" fillId="0" borderId="0" xfId="0" applyFont="1" applyBorder="1">
      <alignment vertical="center"/>
    </xf>
    <xf numFmtId="0" fontId="3" fillId="0" borderId="25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shrinkToFit="1"/>
    </xf>
    <xf numFmtId="180" fontId="3" fillId="0" borderId="2" xfId="0" applyNumberFormat="1" applyFont="1" applyBorder="1" applyAlignment="1">
      <alignment horizontal="center" vertical="center"/>
    </xf>
    <xf numFmtId="49" fontId="8" fillId="0" borderId="47" xfId="0" applyNumberFormat="1" applyFont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178" fontId="7" fillId="0" borderId="21" xfId="2" applyNumberFormat="1" applyFont="1" applyBorder="1" applyAlignment="1">
      <alignment horizontal="center" vertical="center"/>
    </xf>
    <xf numFmtId="177" fontId="8" fillId="0" borderId="21" xfId="2" applyNumberFormat="1" applyFont="1" applyBorder="1" applyAlignment="1">
      <alignment horizontal="center" vertical="center"/>
    </xf>
    <xf numFmtId="177" fontId="7" fillId="0" borderId="21" xfId="2" applyNumberFormat="1" applyFont="1" applyBorder="1" applyAlignment="1">
      <alignment horizontal="center" vertical="center"/>
    </xf>
    <xf numFmtId="49" fontId="8" fillId="0" borderId="21" xfId="0" applyNumberFormat="1" applyFont="1" applyBorder="1" applyAlignment="1">
      <alignment horizontal="left" vertical="center"/>
    </xf>
    <xf numFmtId="49" fontId="8" fillId="0" borderId="9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/>
    </xf>
    <xf numFmtId="178" fontId="7" fillId="0" borderId="0" xfId="2" applyNumberFormat="1" applyFont="1" applyBorder="1" applyAlignment="1">
      <alignment horizontal="center" vertical="center"/>
    </xf>
    <xf numFmtId="177" fontId="8" fillId="0" borderId="0" xfId="2" applyNumberFormat="1" applyFont="1" applyBorder="1" applyAlignment="1">
      <alignment horizontal="center" vertical="center"/>
    </xf>
    <xf numFmtId="177" fontId="7" fillId="0" borderId="0" xfId="2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vertical="center"/>
    </xf>
    <xf numFmtId="49" fontId="8" fillId="0" borderId="21" xfId="0" applyNumberFormat="1" applyFont="1" applyBorder="1" applyAlignment="1">
      <alignment horizontal="center" vertical="top"/>
    </xf>
    <xf numFmtId="177" fontId="8" fillId="0" borderId="21" xfId="2" applyNumberFormat="1" applyFont="1" applyBorder="1" applyAlignment="1">
      <alignment horizontal="left" vertical="center"/>
    </xf>
    <xf numFmtId="49" fontId="8" fillId="0" borderId="0" xfId="0" applyNumberFormat="1" applyFont="1" applyBorder="1" applyAlignment="1">
      <alignment horizontal="center" vertical="top"/>
    </xf>
    <xf numFmtId="0" fontId="3" fillId="0" borderId="48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0" fontId="3" fillId="0" borderId="51" xfId="0" applyFont="1" applyBorder="1" applyAlignment="1">
      <alignment vertical="center"/>
    </xf>
    <xf numFmtId="0" fontId="3" fillId="0" borderId="52" xfId="0" applyFont="1" applyBorder="1" applyAlignment="1">
      <alignment horizontal="center" vertical="center" shrinkToFit="1"/>
    </xf>
    <xf numFmtId="0" fontId="3" fillId="0" borderId="29" xfId="0" applyFont="1" applyBorder="1" applyAlignment="1">
      <alignment vertical="center"/>
    </xf>
    <xf numFmtId="0" fontId="3" fillId="0" borderId="28" xfId="0" applyFont="1" applyBorder="1" applyAlignment="1">
      <alignment horizontal="center" vertical="center" shrinkToFit="1"/>
    </xf>
    <xf numFmtId="0" fontId="3" fillId="0" borderId="53" xfId="0" applyFont="1" applyBorder="1" applyAlignment="1">
      <alignment vertical="center"/>
    </xf>
    <xf numFmtId="0" fontId="3" fillId="0" borderId="28" xfId="0" applyFont="1" applyBorder="1">
      <alignment vertical="center"/>
    </xf>
    <xf numFmtId="0" fontId="3" fillId="0" borderId="23" xfId="0" applyFont="1" applyBorder="1" applyAlignment="1"/>
    <xf numFmtId="0" fontId="3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180" fontId="3" fillId="0" borderId="2" xfId="0" applyNumberFormat="1" applyFont="1" applyBorder="1" applyAlignment="1">
      <alignment horizontal="left" vertical="center"/>
    </xf>
    <xf numFmtId="0" fontId="0" fillId="3" borderId="4" xfId="0" applyFill="1" applyBorder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49" xfId="0" applyFill="1" applyBorder="1" applyAlignment="1">
      <alignment horizontal="center" vertical="center"/>
    </xf>
    <xf numFmtId="0" fontId="0" fillId="3" borderId="50" xfId="0" applyFill="1" applyBorder="1" applyAlignment="1">
      <alignment horizontal="center" vertical="center"/>
    </xf>
    <xf numFmtId="0" fontId="0" fillId="3" borderId="49" xfId="0" applyFill="1" applyBorder="1">
      <alignment vertical="center"/>
    </xf>
    <xf numFmtId="0" fontId="0" fillId="3" borderId="50" xfId="0" applyFill="1" applyBorder="1">
      <alignment vertical="center"/>
    </xf>
    <xf numFmtId="0" fontId="0" fillId="3" borderId="38" xfId="0" applyFill="1" applyBorder="1" applyAlignment="1">
      <alignment horizontal="center" vertical="center"/>
    </xf>
    <xf numFmtId="0" fontId="0" fillId="3" borderId="38" xfId="0" applyFill="1" applyBorder="1">
      <alignment vertical="center"/>
    </xf>
    <xf numFmtId="0" fontId="2" fillId="3" borderId="4" xfId="0" applyFont="1" applyFill="1" applyBorder="1" applyAlignment="1">
      <alignment horizontal="center" vertical="center" wrapText="1"/>
    </xf>
    <xf numFmtId="38" fontId="1" fillId="3" borderId="4" xfId="2" applyFill="1" applyBorder="1">
      <alignment vertical="center"/>
    </xf>
    <xf numFmtId="180" fontId="3" fillId="0" borderId="21" xfId="0" applyNumberFormat="1" applyFont="1" applyBorder="1" applyAlignment="1">
      <alignment horizontal="center" vertical="center"/>
    </xf>
    <xf numFmtId="180" fontId="0" fillId="2" borderId="27" xfId="0" quotePrefix="1" applyNumberForma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49" fontId="0" fillId="2" borderId="49" xfId="0" applyNumberFormat="1" applyFill="1" applyBorder="1" applyAlignment="1">
      <alignment horizontal="center" vertical="center"/>
    </xf>
    <xf numFmtId="0" fontId="25" fillId="3" borderId="4" xfId="0" applyFont="1" applyFill="1" applyBorder="1">
      <alignment vertical="center"/>
    </xf>
    <xf numFmtId="38" fontId="1" fillId="3" borderId="0" xfId="2" applyFont="1" applyFill="1">
      <alignment vertical="center"/>
    </xf>
    <xf numFmtId="0" fontId="0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vertical="center" shrinkToFit="1"/>
    </xf>
    <xf numFmtId="0" fontId="3" fillId="0" borderId="26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18" fillId="0" borderId="0" xfId="0" applyFont="1" applyAlignment="1">
      <alignment vertical="center" shrinkToFit="1"/>
    </xf>
    <xf numFmtId="0" fontId="3" fillId="0" borderId="49" xfId="0" applyFont="1" applyBorder="1" applyAlignment="1">
      <alignment horizontal="right" vertical="center"/>
    </xf>
    <xf numFmtId="0" fontId="3" fillId="0" borderId="50" xfId="0" applyFont="1" applyBorder="1" applyAlignment="1">
      <alignment horizontal="right" vertical="center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" xfId="0" applyFont="1" applyBorder="1" applyAlignment="1">
      <alignment horizontal="distributed" vertical="center"/>
    </xf>
    <xf numFmtId="0" fontId="3" fillId="0" borderId="54" xfId="0" applyFont="1" applyBorder="1" applyAlignment="1">
      <alignment horizontal="distributed" vertical="center"/>
    </xf>
    <xf numFmtId="0" fontId="3" fillId="0" borderId="55" xfId="0" applyFont="1" applyBorder="1" applyAlignment="1">
      <alignment horizontal="left" vertical="center" indent="1"/>
    </xf>
    <xf numFmtId="0" fontId="3" fillId="0" borderId="56" xfId="0" applyFont="1" applyBorder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24" xfId="0" applyFont="1" applyBorder="1" applyAlignment="1">
      <alignment horizontal="right" vertical="center"/>
    </xf>
    <xf numFmtId="0" fontId="3" fillId="0" borderId="30" xfId="0" applyFont="1" applyBorder="1" applyAlignment="1">
      <alignment horizontal="right" vertical="center"/>
    </xf>
    <xf numFmtId="0" fontId="3" fillId="0" borderId="0" xfId="0" applyFont="1" applyAlignment="1">
      <alignment horizontal="left" vertical="center" indent="1"/>
    </xf>
    <xf numFmtId="0" fontId="3" fillId="0" borderId="28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57" xfId="0" applyFont="1" applyBorder="1" applyAlignment="1">
      <alignment horizontal="distributed" vertical="center"/>
    </xf>
    <xf numFmtId="0" fontId="3" fillId="0" borderId="52" xfId="0" applyFont="1" applyBorder="1" applyAlignment="1">
      <alignment horizontal="distributed" vertical="center"/>
    </xf>
    <xf numFmtId="0" fontId="3" fillId="0" borderId="51" xfId="0" applyFont="1" applyBorder="1" applyAlignment="1">
      <alignment vertical="center"/>
    </xf>
    <xf numFmtId="0" fontId="0" fillId="0" borderId="51" xfId="0" applyBorder="1" applyAlignment="1">
      <alignment vertical="center"/>
    </xf>
    <xf numFmtId="176" fontId="3" fillId="0" borderId="58" xfId="0" applyNumberFormat="1" applyFont="1" applyBorder="1" applyAlignment="1">
      <alignment horizontal="distributed" vertical="center" indent="2"/>
    </xf>
    <xf numFmtId="176" fontId="3" fillId="0" borderId="52" xfId="0" applyNumberFormat="1" applyFont="1" applyBorder="1" applyAlignment="1">
      <alignment horizontal="distributed" vertical="center" indent="2"/>
    </xf>
    <xf numFmtId="176" fontId="3" fillId="0" borderId="52" xfId="0" applyNumberFormat="1" applyFont="1" applyBorder="1" applyAlignment="1">
      <alignment horizontal="distributed" vertical="center" indent="1"/>
    </xf>
    <xf numFmtId="176" fontId="3" fillId="0" borderId="59" xfId="0" applyNumberFormat="1" applyFont="1" applyBorder="1" applyAlignment="1">
      <alignment horizontal="distributed" vertical="center" indent="1"/>
    </xf>
    <xf numFmtId="176" fontId="3" fillId="0" borderId="28" xfId="0" applyNumberFormat="1" applyFont="1" applyBorder="1" applyAlignment="1">
      <alignment horizontal="distributed" vertical="center" indent="2"/>
    </xf>
    <xf numFmtId="176" fontId="3" fillId="0" borderId="29" xfId="0" applyNumberFormat="1" applyFont="1" applyBorder="1" applyAlignment="1">
      <alignment horizontal="distributed" vertical="center" indent="2"/>
    </xf>
    <xf numFmtId="176" fontId="3" fillId="0" borderId="21" xfId="0" applyNumberFormat="1" applyFont="1" applyBorder="1" applyAlignment="1">
      <alignment horizontal="distributed" vertical="center" indent="2"/>
    </xf>
    <xf numFmtId="0" fontId="3" fillId="0" borderId="57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distributed" vertical="center" shrinkToFit="1"/>
    </xf>
    <xf numFmtId="0" fontId="3" fillId="0" borderId="60" xfId="0" applyFont="1" applyBorder="1" applyAlignment="1">
      <alignment horizontal="distributed" vertical="center" shrinkToFit="1"/>
    </xf>
    <xf numFmtId="0" fontId="3" fillId="0" borderId="57" xfId="0" applyFont="1" applyBorder="1" applyAlignment="1">
      <alignment horizontal="distributed" vertical="center" shrinkToFit="1"/>
    </xf>
    <xf numFmtId="0" fontId="3" fillId="0" borderId="52" xfId="0" applyFont="1" applyBorder="1" applyAlignment="1">
      <alignment horizontal="distributed" vertical="center" shrinkToFit="1"/>
    </xf>
    <xf numFmtId="38" fontId="3" fillId="0" borderId="28" xfId="2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distributed" vertical="center" indent="2"/>
    </xf>
    <xf numFmtId="176" fontId="0" fillId="0" borderId="2" xfId="0" applyNumberFormat="1" applyBorder="1">
      <alignment vertical="center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distributed" vertical="center" indent="2"/>
    </xf>
    <xf numFmtId="176" fontId="3" fillId="0" borderId="3" xfId="0" applyNumberFormat="1" applyFont="1" applyBorder="1" applyAlignment="1">
      <alignment horizontal="distributed" vertical="center" indent="2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77" fontId="3" fillId="0" borderId="23" xfId="2" applyNumberFormat="1" applyFont="1" applyBorder="1" applyAlignment="1">
      <alignment horizontal="right" vertical="center"/>
    </xf>
    <xf numFmtId="177" fontId="3" fillId="0" borderId="20" xfId="2" applyNumberFormat="1" applyFont="1" applyBorder="1" applyAlignment="1">
      <alignment horizontal="right" vertical="center"/>
    </xf>
    <xf numFmtId="177" fontId="3" fillId="0" borderId="27" xfId="2" applyNumberFormat="1" applyFont="1" applyBorder="1" applyAlignment="1">
      <alignment horizontal="right" vertical="center"/>
    </xf>
    <xf numFmtId="177" fontId="3" fillId="0" borderId="21" xfId="2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6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25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26" xfId="0" applyFont="1" applyBorder="1" applyAlignment="1">
      <alignment horizontal="left" vertical="top"/>
    </xf>
    <xf numFmtId="0" fontId="3" fillId="0" borderId="27" xfId="0" applyFont="1" applyBorder="1" applyAlignment="1">
      <alignment horizontal="left" vertical="top"/>
    </xf>
    <xf numFmtId="0" fontId="3" fillId="0" borderId="21" xfId="0" applyFont="1" applyBorder="1" applyAlignment="1">
      <alignment horizontal="left" vertical="top"/>
    </xf>
    <xf numFmtId="0" fontId="3" fillId="0" borderId="30" xfId="0" applyFont="1" applyBorder="1" applyAlignment="1">
      <alignment horizontal="left" vertical="top"/>
    </xf>
    <xf numFmtId="0" fontId="3" fillId="0" borderId="54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23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177" fontId="3" fillId="0" borderId="24" xfId="2" applyNumberFormat="1" applyFont="1" applyBorder="1" applyAlignment="1">
      <alignment horizontal="center" vertical="center"/>
    </xf>
    <xf numFmtId="177" fontId="3" fillId="0" borderId="30" xfId="2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right" vertical="center"/>
    </xf>
    <xf numFmtId="0" fontId="3" fillId="0" borderId="21" xfId="0" applyFont="1" applyBorder="1" applyAlignment="1">
      <alignment horizontal="right" vertical="center"/>
    </xf>
    <xf numFmtId="0" fontId="8" fillId="0" borderId="107" xfId="0" applyFont="1" applyBorder="1" applyAlignment="1">
      <alignment horizontal="center" vertical="center"/>
    </xf>
    <xf numFmtId="0" fontId="8" fillId="0" borderId="10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38" fontId="8" fillId="0" borderId="2" xfId="2" applyFont="1" applyBorder="1" applyAlignment="1">
      <alignment horizontal="right" vertical="center"/>
    </xf>
    <xf numFmtId="0" fontId="8" fillId="0" borderId="20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20" xfId="0" applyFont="1" applyBorder="1" applyAlignment="1">
      <alignment horizontal="right" vertical="center"/>
    </xf>
    <xf numFmtId="0" fontId="8" fillId="0" borderId="21" xfId="0" applyFont="1" applyBorder="1" applyAlignment="1">
      <alignment horizontal="right" vertical="center"/>
    </xf>
    <xf numFmtId="0" fontId="8" fillId="0" borderId="67" xfId="0" applyFont="1" applyBorder="1" applyAlignment="1">
      <alignment horizontal="center" vertical="center"/>
    </xf>
    <xf numFmtId="0" fontId="3" fillId="0" borderId="10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5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106" xfId="0" applyFont="1" applyBorder="1" applyAlignment="1">
      <alignment horizontal="center" vertical="center"/>
    </xf>
    <xf numFmtId="0" fontId="8" fillId="0" borderId="70" xfId="0" applyFont="1" applyBorder="1" applyAlignment="1">
      <alignment horizontal="distributed" vertical="center"/>
    </xf>
    <xf numFmtId="0" fontId="8" fillId="0" borderId="71" xfId="0" applyFont="1" applyBorder="1" applyAlignment="1">
      <alignment horizontal="distributed" vertical="center"/>
    </xf>
    <xf numFmtId="0" fontId="8" fillId="0" borderId="72" xfId="0" applyFont="1" applyBorder="1" applyAlignment="1">
      <alignment horizontal="distributed" vertical="center"/>
    </xf>
    <xf numFmtId="0" fontId="8" fillId="0" borderId="73" xfId="0" applyFont="1" applyBorder="1" applyAlignment="1">
      <alignment horizontal="left" vertical="center" indent="1"/>
    </xf>
    <xf numFmtId="0" fontId="0" fillId="0" borderId="71" xfId="0" applyBorder="1" applyAlignment="1">
      <alignment horizontal="left" vertical="center" indent="1"/>
    </xf>
    <xf numFmtId="0" fontId="0" fillId="0" borderId="74" xfId="0" applyBorder="1" applyAlignment="1">
      <alignment horizontal="left" vertical="center" indent="1"/>
    </xf>
    <xf numFmtId="0" fontId="8" fillId="0" borderId="11" xfId="0" applyFont="1" applyBorder="1" applyAlignment="1">
      <alignment horizontal="center" vertical="center" textRotation="255"/>
    </xf>
    <xf numFmtId="0" fontId="8" fillId="0" borderId="12" xfId="0" applyFont="1" applyBorder="1" applyAlignment="1">
      <alignment horizontal="center" vertical="center" textRotation="255"/>
    </xf>
    <xf numFmtId="0" fontId="8" fillId="0" borderId="75" xfId="0" applyFont="1" applyBorder="1" applyAlignment="1">
      <alignment horizontal="center" vertical="center" textRotation="255"/>
    </xf>
    <xf numFmtId="0" fontId="8" fillId="0" borderId="9" xfId="0" applyFont="1" applyBorder="1" applyAlignment="1">
      <alignment horizontal="center" vertical="center" textRotation="255"/>
    </xf>
    <xf numFmtId="0" fontId="8" fillId="0" borderId="0" xfId="0" applyFont="1" applyBorder="1" applyAlignment="1">
      <alignment horizontal="center" vertical="center" textRotation="255"/>
    </xf>
    <xf numFmtId="0" fontId="8" fillId="0" borderId="26" xfId="0" applyFont="1" applyBorder="1" applyAlignment="1">
      <alignment horizontal="center" vertical="center" textRotation="255"/>
    </xf>
    <xf numFmtId="0" fontId="8" fillId="0" borderId="14" xfId="0" applyFont="1" applyBorder="1" applyAlignment="1">
      <alignment horizontal="center" vertical="center" textRotation="255"/>
    </xf>
    <xf numFmtId="0" fontId="8" fillId="0" borderId="7" xfId="0" applyFont="1" applyBorder="1" applyAlignment="1">
      <alignment horizontal="center" vertical="center" textRotation="255"/>
    </xf>
    <xf numFmtId="0" fontId="8" fillId="0" borderId="109" xfId="0" applyFont="1" applyBorder="1" applyAlignment="1">
      <alignment horizontal="center" vertical="center" textRotation="255"/>
    </xf>
    <xf numFmtId="0" fontId="8" fillId="0" borderId="110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8" fillId="0" borderId="45" xfId="0" applyFont="1" applyBorder="1" applyAlignment="1">
      <alignment horizontal="distributed" vertical="center"/>
    </xf>
    <xf numFmtId="0" fontId="8" fillId="0" borderId="20" xfId="0" applyFont="1" applyBorder="1" applyAlignment="1">
      <alignment horizontal="distributed" vertical="center"/>
    </xf>
    <xf numFmtId="0" fontId="8" fillId="0" borderId="24" xfId="0" applyFont="1" applyBorder="1" applyAlignment="1">
      <alignment horizontal="distributed" vertical="center"/>
    </xf>
    <xf numFmtId="0" fontId="8" fillId="0" borderId="9" xfId="0" applyFont="1" applyBorder="1" applyAlignment="1">
      <alignment horizontal="distributed" vertical="center"/>
    </xf>
    <xf numFmtId="0" fontId="8" fillId="0" borderId="0" xfId="0" applyFont="1" applyBorder="1" applyAlignment="1">
      <alignment horizontal="distributed" vertical="center"/>
    </xf>
    <xf numFmtId="0" fontId="8" fillId="0" borderId="26" xfId="0" applyFont="1" applyBorder="1" applyAlignment="1">
      <alignment horizontal="distributed" vertical="center"/>
    </xf>
    <xf numFmtId="0" fontId="8" fillId="0" borderId="47" xfId="0" applyFont="1" applyBorder="1" applyAlignment="1">
      <alignment horizontal="distributed" vertical="center"/>
    </xf>
    <xf numFmtId="0" fontId="8" fillId="0" borderId="21" xfId="0" applyFont="1" applyBorder="1" applyAlignment="1">
      <alignment horizontal="distributed" vertical="center"/>
    </xf>
    <xf numFmtId="0" fontId="8" fillId="0" borderId="30" xfId="0" applyFont="1" applyBorder="1" applyAlignment="1">
      <alignment horizontal="distributed" vertical="center"/>
    </xf>
    <xf numFmtId="0" fontId="8" fillId="0" borderId="4" xfId="0" applyFont="1" applyBorder="1" applyAlignment="1">
      <alignment horizontal="center" vertical="center" textRotation="255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25" xfId="0" applyFont="1" applyBorder="1" applyAlignment="1">
      <alignment horizontal="left" vertical="top" indent="1"/>
    </xf>
    <xf numFmtId="0" fontId="8" fillId="0" borderId="0" xfId="0" applyFont="1" applyBorder="1" applyAlignment="1">
      <alignment horizontal="left" vertical="top" indent="1"/>
    </xf>
    <xf numFmtId="0" fontId="8" fillId="0" borderId="26" xfId="0" applyFont="1" applyBorder="1" applyAlignment="1">
      <alignment horizontal="left" vertical="top" indent="1"/>
    </xf>
    <xf numFmtId="0" fontId="8" fillId="0" borderId="27" xfId="0" applyFont="1" applyBorder="1" applyAlignment="1">
      <alignment horizontal="left" vertical="top" indent="1"/>
    </xf>
    <xf numFmtId="0" fontId="8" fillId="0" borderId="21" xfId="0" applyFont="1" applyBorder="1" applyAlignment="1">
      <alignment horizontal="left" vertical="top" indent="1"/>
    </xf>
    <xf numFmtId="0" fontId="8" fillId="0" borderId="30" xfId="0" applyFont="1" applyBorder="1" applyAlignment="1">
      <alignment horizontal="left" vertical="top" indent="1"/>
    </xf>
    <xf numFmtId="0" fontId="8" fillId="0" borderId="76" xfId="0" applyFont="1" applyBorder="1" applyAlignment="1">
      <alignment horizontal="distributed" vertical="center"/>
    </xf>
    <xf numFmtId="0" fontId="8" fillId="0" borderId="4" xfId="0" applyFont="1" applyBorder="1" applyAlignment="1">
      <alignment horizontal="distributed" vertical="center"/>
    </xf>
    <xf numFmtId="0" fontId="8" fillId="0" borderId="1" xfId="0" applyFont="1" applyBorder="1" applyAlignment="1">
      <alignment horizontal="distributed" vertical="center"/>
    </xf>
    <xf numFmtId="0" fontId="8" fillId="0" borderId="2" xfId="0" applyFont="1" applyBorder="1" applyAlignment="1">
      <alignment horizontal="distributed" vertical="center"/>
    </xf>
    <xf numFmtId="0" fontId="8" fillId="0" borderId="3" xfId="0" applyFont="1" applyBorder="1" applyAlignment="1">
      <alignment horizontal="distributed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distributed" vertical="center" indent="1"/>
    </xf>
    <xf numFmtId="176" fontId="8" fillId="0" borderId="2" xfId="0" applyNumberFormat="1" applyFont="1" applyBorder="1" applyAlignment="1">
      <alignment horizontal="distributed" vertical="center" indent="1"/>
    </xf>
    <xf numFmtId="0" fontId="8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7" fillId="0" borderId="12" xfId="0" applyFont="1" applyBorder="1" applyAlignment="1">
      <alignment horizontal="distributed"/>
    </xf>
    <xf numFmtId="0" fontId="14" fillId="0" borderId="70" xfId="0" applyFont="1" applyBorder="1" applyAlignment="1">
      <alignment horizontal="center" vertical="center"/>
    </xf>
    <xf numFmtId="0" fontId="14" fillId="0" borderId="71" xfId="0" applyFont="1" applyBorder="1" applyAlignment="1">
      <alignment horizontal="center" vertical="center"/>
    </xf>
    <xf numFmtId="0" fontId="14" fillId="0" borderId="74" xfId="0" applyFont="1" applyBorder="1" applyAlignment="1">
      <alignment horizontal="center" vertical="center"/>
    </xf>
    <xf numFmtId="0" fontId="8" fillId="0" borderId="76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77" xfId="0" applyFont="1" applyBorder="1" applyAlignment="1">
      <alignment horizontal="distributed" vertical="center"/>
    </xf>
    <xf numFmtId="0" fontId="8" fillId="0" borderId="49" xfId="0" applyFont="1" applyBorder="1" applyAlignment="1">
      <alignment horizontal="distributed" vertical="center"/>
    </xf>
    <xf numFmtId="0" fontId="8" fillId="0" borderId="78" xfId="0" applyFont="1" applyBorder="1" applyAlignment="1">
      <alignment horizontal="distributed" vertical="center"/>
    </xf>
    <xf numFmtId="0" fontId="8" fillId="0" borderId="67" xfId="0" applyFont="1" applyBorder="1" applyAlignment="1">
      <alignment horizontal="distributed" vertical="center"/>
    </xf>
    <xf numFmtId="0" fontId="8" fillId="0" borderId="2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8" fontId="8" fillId="0" borderId="2" xfId="2" quotePrefix="1" applyFont="1" applyBorder="1" applyAlignment="1">
      <alignment horizontal="center" vertical="center"/>
    </xf>
    <xf numFmtId="38" fontId="8" fillId="0" borderId="2" xfId="2" applyFont="1" applyBorder="1" applyAlignment="1">
      <alignment horizontal="center" vertical="center"/>
    </xf>
    <xf numFmtId="38" fontId="7" fillId="0" borderId="46" xfId="2" applyFont="1" applyBorder="1" applyAlignment="1">
      <alignment horizontal="center" vertical="center"/>
    </xf>
    <xf numFmtId="38" fontId="7" fillId="0" borderId="10" xfId="2" applyFont="1" applyBorder="1" applyAlignment="1">
      <alignment horizontal="center" vertical="center"/>
    </xf>
    <xf numFmtId="38" fontId="8" fillId="0" borderId="0" xfId="2" applyNumberFormat="1" applyFont="1" applyBorder="1" applyAlignment="1">
      <alignment horizontal="center" vertical="center"/>
    </xf>
    <xf numFmtId="38" fontId="8" fillId="0" borderId="21" xfId="2" applyFont="1" applyBorder="1" applyAlignment="1">
      <alignment horizontal="right" vertical="center"/>
    </xf>
    <xf numFmtId="38" fontId="8" fillId="0" borderId="0" xfId="2" applyFont="1" applyBorder="1" applyAlignment="1">
      <alignment horizontal="center" vertical="center"/>
    </xf>
    <xf numFmtId="38" fontId="3" fillId="0" borderId="21" xfId="0" applyNumberFormat="1" applyFont="1" applyBorder="1" applyAlignment="1">
      <alignment horizontal="right" vertical="center"/>
    </xf>
    <xf numFmtId="0" fontId="3" fillId="0" borderId="21" xfId="0" applyFont="1" applyBorder="1" applyAlignment="1">
      <alignment vertical="center"/>
    </xf>
    <xf numFmtId="38" fontId="3" fillId="0" borderId="21" xfId="0" applyNumberFormat="1" applyFont="1" applyBorder="1" applyAlignment="1">
      <alignment horizontal="center" vertical="center"/>
    </xf>
    <xf numFmtId="38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19" fillId="0" borderId="2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8" fillId="0" borderId="71" xfId="0" applyFont="1" applyBorder="1" applyAlignment="1">
      <alignment horizontal="left" vertical="center" indent="1"/>
    </xf>
    <xf numFmtId="0" fontId="8" fillId="0" borderId="74" xfId="0" applyFont="1" applyBorder="1" applyAlignment="1">
      <alignment horizontal="left" vertical="center" indent="1"/>
    </xf>
    <xf numFmtId="0" fontId="8" fillId="0" borderId="22" xfId="0" applyFont="1" applyBorder="1" applyAlignment="1">
      <alignment horizontal="distributed" vertical="center" shrinkToFit="1"/>
    </xf>
    <xf numFmtId="0" fontId="8" fillId="0" borderId="2" xfId="0" applyFont="1" applyBorder="1" applyAlignment="1">
      <alignment horizontal="distributed" vertical="center" shrinkToFit="1"/>
    </xf>
    <xf numFmtId="0" fontId="8" fillId="0" borderId="3" xfId="0" applyFont="1" applyBorder="1" applyAlignment="1">
      <alignment horizontal="distributed" vertical="center" shrinkToFit="1"/>
    </xf>
    <xf numFmtId="178" fontId="8" fillId="0" borderId="1" xfId="2" applyNumberFormat="1" applyFont="1" applyBorder="1" applyAlignment="1">
      <alignment horizontal="center" vertical="center"/>
    </xf>
    <xf numFmtId="178" fontId="8" fillId="0" borderId="2" xfId="2" applyNumberFormat="1" applyFont="1" applyBorder="1" applyAlignment="1">
      <alignment horizontal="center" vertical="center"/>
    </xf>
    <xf numFmtId="178" fontId="8" fillId="0" borderId="3" xfId="2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distributed" vertical="center"/>
    </xf>
    <xf numFmtId="0" fontId="3" fillId="0" borderId="2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0" fontId="8" fillId="0" borderId="2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3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8" fontId="8" fillId="0" borderId="4" xfId="2" applyNumberFormat="1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38" fontId="8" fillId="0" borderId="1" xfId="0" applyNumberFormat="1" applyFont="1" applyBorder="1" applyAlignment="1">
      <alignment horizontal="center" vertical="center"/>
    </xf>
    <xf numFmtId="38" fontId="8" fillId="0" borderId="2" xfId="0" applyNumberFormat="1" applyFont="1" applyBorder="1" applyAlignment="1">
      <alignment horizontal="center" vertical="center"/>
    </xf>
    <xf numFmtId="38" fontId="8" fillId="0" borderId="3" xfId="0" applyNumberFormat="1" applyFont="1" applyBorder="1" applyAlignment="1">
      <alignment horizontal="center" vertical="center"/>
    </xf>
    <xf numFmtId="179" fontId="8" fillId="0" borderId="2" xfId="1" applyNumberFormat="1" applyFont="1" applyBorder="1" applyAlignment="1">
      <alignment horizontal="center" vertical="center"/>
    </xf>
    <xf numFmtId="179" fontId="8" fillId="0" borderId="3" xfId="1" applyNumberFormat="1" applyFont="1" applyBorder="1" applyAlignment="1">
      <alignment horizontal="center" vertical="center"/>
    </xf>
    <xf numFmtId="178" fontId="8" fillId="0" borderId="8" xfId="2" applyNumberFormat="1" applyFont="1" applyBorder="1" applyAlignment="1">
      <alignment horizontal="center" vertical="center"/>
    </xf>
    <xf numFmtId="38" fontId="8" fillId="0" borderId="1" xfId="2" applyNumberFormat="1" applyFont="1" applyBorder="1" applyAlignment="1">
      <alignment horizontal="center" vertical="center"/>
    </xf>
    <xf numFmtId="38" fontId="8" fillId="0" borderId="2" xfId="2" applyNumberFormat="1" applyFont="1" applyBorder="1" applyAlignment="1">
      <alignment horizontal="center" vertical="center"/>
    </xf>
    <xf numFmtId="38" fontId="8" fillId="0" borderId="3" xfId="2" applyNumberFormat="1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49" fontId="8" fillId="0" borderId="45" xfId="0" applyNumberFormat="1" applyFont="1" applyBorder="1" applyAlignment="1">
      <alignment horizontal="center" vertical="center" wrapText="1"/>
    </xf>
    <xf numFmtId="49" fontId="8" fillId="0" borderId="20" xfId="0" applyNumberFormat="1" applyFont="1" applyBorder="1" applyAlignment="1">
      <alignment horizontal="center" vertical="center" wrapText="1"/>
    </xf>
    <xf numFmtId="49" fontId="8" fillId="0" borderId="9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7" fillId="0" borderId="2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49" fontId="8" fillId="0" borderId="20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38" fontId="8" fillId="0" borderId="49" xfId="2" applyNumberFormat="1" applyFont="1" applyBorder="1" applyAlignment="1">
      <alignment horizontal="center" vertical="center"/>
    </xf>
    <xf numFmtId="178" fontId="7" fillId="0" borderId="20" xfId="2" applyNumberFormat="1" applyFont="1" applyBorder="1" applyAlignment="1">
      <alignment horizontal="center" vertical="center"/>
    </xf>
    <xf numFmtId="178" fontId="7" fillId="0" borderId="0" xfId="2" applyNumberFormat="1" applyFont="1" applyBorder="1" applyAlignment="1">
      <alignment horizontal="center" vertical="center"/>
    </xf>
    <xf numFmtId="38" fontId="8" fillId="0" borderId="21" xfId="2" applyFont="1" applyBorder="1" applyAlignment="1">
      <alignment horizontal="center" vertical="center"/>
    </xf>
    <xf numFmtId="0" fontId="8" fillId="0" borderId="21" xfId="0" applyFont="1" applyBorder="1" applyAlignment="1">
      <alignment horizontal="right" vertical="center" shrinkToFit="1"/>
    </xf>
    <xf numFmtId="38" fontId="8" fillId="0" borderId="20" xfId="2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77" fontId="7" fillId="0" borderId="20" xfId="2" applyNumberFormat="1" applyFont="1" applyBorder="1" applyAlignment="1">
      <alignment horizontal="center" vertical="center"/>
    </xf>
    <xf numFmtId="177" fontId="7" fillId="0" borderId="0" xfId="2" applyNumberFormat="1" applyFont="1" applyBorder="1" applyAlignment="1">
      <alignment horizontal="center" vertical="center"/>
    </xf>
    <xf numFmtId="177" fontId="8" fillId="0" borderId="2" xfId="2" applyNumberFormat="1" applyFont="1" applyBorder="1" applyAlignment="1">
      <alignment horizontal="center" vertical="center"/>
    </xf>
    <xf numFmtId="38" fontId="7" fillId="0" borderId="20" xfId="2" applyFont="1" applyBorder="1" applyAlignment="1">
      <alignment horizontal="center" vertical="center"/>
    </xf>
    <xf numFmtId="38" fontId="7" fillId="0" borderId="0" xfId="2" applyFont="1" applyBorder="1" applyAlignment="1">
      <alignment horizontal="center" vertical="center"/>
    </xf>
    <xf numFmtId="178" fontId="8" fillId="0" borderId="23" xfId="2" applyNumberFormat="1" applyFont="1" applyBorder="1" applyAlignment="1">
      <alignment horizontal="center" vertical="center"/>
    </xf>
    <xf numFmtId="178" fontId="8" fillId="0" borderId="20" xfId="2" applyNumberFormat="1" applyFont="1" applyBorder="1" applyAlignment="1">
      <alignment horizontal="center" vertical="center"/>
    </xf>
    <xf numFmtId="178" fontId="8" fillId="0" borderId="46" xfId="2" applyNumberFormat="1" applyFont="1" applyBorder="1" applyAlignment="1">
      <alignment horizontal="center" vertical="center"/>
    </xf>
    <xf numFmtId="177" fontId="8" fillId="0" borderId="20" xfId="2" applyNumberFormat="1" applyFont="1" applyBorder="1" applyAlignment="1">
      <alignment horizontal="center" vertical="center"/>
    </xf>
    <xf numFmtId="177" fontId="8" fillId="0" borderId="0" xfId="2" applyNumberFormat="1" applyFont="1" applyBorder="1" applyAlignment="1">
      <alignment horizontal="center" vertical="center"/>
    </xf>
    <xf numFmtId="49" fontId="8" fillId="0" borderId="46" xfId="0" applyNumberFormat="1" applyFont="1" applyBorder="1" applyAlignment="1">
      <alignment vertical="center"/>
    </xf>
    <xf numFmtId="49" fontId="8" fillId="0" borderId="10" xfId="0" applyNumberFormat="1" applyFont="1" applyBorder="1" applyAlignment="1">
      <alignment vertical="center"/>
    </xf>
    <xf numFmtId="0" fontId="8" fillId="0" borderId="45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/>
    </xf>
    <xf numFmtId="49" fontId="8" fillId="0" borderId="20" xfId="0" applyNumberFormat="1" applyFont="1" applyBorder="1" applyAlignment="1">
      <alignment horizontal="center" vertical="top"/>
    </xf>
    <xf numFmtId="49" fontId="20" fillId="0" borderId="2" xfId="0" applyNumberFormat="1" applyFont="1" applyBorder="1" applyAlignment="1">
      <alignment horizontal="center" wrapText="1"/>
    </xf>
    <xf numFmtId="49" fontId="20" fillId="0" borderId="20" xfId="0" applyNumberFormat="1" applyFont="1" applyBorder="1" applyAlignment="1">
      <alignment horizontal="center" vertical="top" wrapText="1"/>
    </xf>
    <xf numFmtId="38" fontId="8" fillId="0" borderId="17" xfId="2" applyFont="1" applyBorder="1" applyAlignment="1">
      <alignment horizontal="center" vertical="center"/>
    </xf>
    <xf numFmtId="38" fontId="3" fillId="0" borderId="20" xfId="2" applyFont="1" applyBorder="1" applyAlignment="1">
      <alignment horizontal="center" vertical="center"/>
    </xf>
    <xf numFmtId="38" fontId="3" fillId="0" borderId="0" xfId="2" applyFont="1" applyBorder="1" applyAlignment="1">
      <alignment horizontal="center" vertical="center"/>
    </xf>
    <xf numFmtId="38" fontId="8" fillId="0" borderId="20" xfId="2" applyFont="1" applyBorder="1" applyAlignment="1">
      <alignment horizontal="center" vertical="center"/>
    </xf>
    <xf numFmtId="49" fontId="12" fillId="0" borderId="20" xfId="0" applyNumberFormat="1" applyFont="1" applyBorder="1" applyAlignment="1">
      <alignment horizontal="center" vertical="center"/>
    </xf>
    <xf numFmtId="49" fontId="8" fillId="0" borderId="21" xfId="0" applyNumberFormat="1" applyFont="1" applyBorder="1" applyAlignment="1">
      <alignment horizontal="center" vertical="center"/>
    </xf>
    <xf numFmtId="49" fontId="12" fillId="0" borderId="21" xfId="0" applyNumberFormat="1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 shrinkToFit="1"/>
    </xf>
    <xf numFmtId="49" fontId="8" fillId="0" borderId="20" xfId="0" applyNumberFormat="1" applyFont="1" applyBorder="1" applyAlignment="1">
      <alignment horizontal="left" vertical="center"/>
    </xf>
    <xf numFmtId="49" fontId="8" fillId="0" borderId="21" xfId="0" applyNumberFormat="1" applyFont="1" applyBorder="1" applyAlignment="1">
      <alignment horizontal="left" vertical="center"/>
    </xf>
    <xf numFmtId="0" fontId="8" fillId="0" borderId="2" xfId="0" applyFont="1" applyBorder="1" applyAlignment="1">
      <alignment horizontal="right" vertical="center"/>
    </xf>
    <xf numFmtId="49" fontId="8" fillId="0" borderId="48" xfId="0" applyNumberFormat="1" applyFont="1" applyBorder="1" applyAlignment="1">
      <alignment vertical="center"/>
    </xf>
    <xf numFmtId="176" fontId="8" fillId="0" borderId="1" xfId="0" applyNumberFormat="1" applyFont="1" applyBorder="1" applyAlignment="1">
      <alignment horizontal="distributed" vertical="center" indent="2"/>
    </xf>
    <xf numFmtId="176" fontId="8" fillId="0" borderId="2" xfId="0" applyNumberFormat="1" applyFont="1" applyBorder="1" applyAlignment="1">
      <alignment horizontal="distributed" vertical="center" indent="2"/>
    </xf>
    <xf numFmtId="38" fontId="8" fillId="0" borderId="1" xfId="0" applyNumberFormat="1" applyFont="1" applyBorder="1" applyAlignment="1">
      <alignment vertical="center"/>
    </xf>
    <xf numFmtId="38" fontId="8" fillId="0" borderId="2" xfId="0" applyNumberFormat="1" applyFont="1" applyBorder="1" applyAlignment="1">
      <alignment vertical="center"/>
    </xf>
    <xf numFmtId="0" fontId="8" fillId="0" borderId="10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5" xfId="0" applyFont="1" applyBorder="1" applyAlignment="1">
      <alignment horizontal="center" vertical="center"/>
    </xf>
    <xf numFmtId="0" fontId="8" fillId="0" borderId="75" xfId="0" applyFont="1" applyBorder="1" applyAlignment="1">
      <alignment horizontal="center" vertical="center"/>
    </xf>
    <xf numFmtId="0" fontId="8" fillId="0" borderId="106" xfId="0" applyFont="1" applyBorder="1" applyAlignment="1">
      <alignment horizontal="center" vertical="center"/>
    </xf>
    <xf numFmtId="0" fontId="8" fillId="0" borderId="7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3" fillId="0" borderId="27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3" fillId="0" borderId="25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center" vertical="top" wrapText="1"/>
    </xf>
    <xf numFmtId="0" fontId="3" fillId="0" borderId="25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26" xfId="0" applyFont="1" applyBorder="1" applyAlignment="1">
      <alignment vertical="top" wrapText="1"/>
    </xf>
    <xf numFmtId="0" fontId="3" fillId="0" borderId="27" xfId="0" applyFont="1" applyBorder="1" applyAlignment="1">
      <alignment vertical="top" wrapText="1"/>
    </xf>
    <xf numFmtId="0" fontId="3" fillId="0" borderId="21" xfId="0" applyFont="1" applyBorder="1" applyAlignment="1">
      <alignment vertical="top" wrapText="1"/>
    </xf>
    <xf numFmtId="0" fontId="3" fillId="0" borderId="30" xfId="0" applyFont="1" applyBorder="1" applyAlignment="1">
      <alignment vertical="top" wrapText="1"/>
    </xf>
    <xf numFmtId="0" fontId="3" fillId="0" borderId="20" xfId="0" applyFont="1" applyBorder="1" applyAlignment="1">
      <alignment horizontal="center" vertical="top" wrapText="1"/>
    </xf>
    <xf numFmtId="176" fontId="3" fillId="0" borderId="23" xfId="0" applyNumberFormat="1" applyFont="1" applyBorder="1" applyAlignment="1">
      <alignment horizontal="left" vertical="center"/>
    </xf>
    <xf numFmtId="176" fontId="3" fillId="0" borderId="20" xfId="0" applyNumberFormat="1" applyFont="1" applyBorder="1" applyAlignment="1">
      <alignment horizontal="left" vertical="center"/>
    </xf>
    <xf numFmtId="176" fontId="3" fillId="0" borderId="21" xfId="0" applyNumberFormat="1" applyFont="1" applyBorder="1" applyAlignment="1">
      <alignment horizontal="right" vertical="center"/>
    </xf>
    <xf numFmtId="176" fontId="3" fillId="0" borderId="30" xfId="0" applyNumberFormat="1" applyFont="1" applyBorder="1" applyAlignment="1">
      <alignment horizontal="right" vertical="center"/>
    </xf>
    <xf numFmtId="0" fontId="3" fillId="0" borderId="24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49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176" fontId="3" fillId="0" borderId="23" xfId="0" applyNumberFormat="1" applyFont="1" applyBorder="1" applyAlignment="1">
      <alignment horizontal="distributed" vertical="center" indent="3"/>
    </xf>
    <xf numFmtId="176" fontId="3" fillId="0" borderId="20" xfId="0" applyNumberFormat="1" applyFont="1" applyBorder="1" applyAlignment="1">
      <alignment horizontal="distributed" vertical="center" indent="3"/>
    </xf>
    <xf numFmtId="176" fontId="3" fillId="0" borderId="24" xfId="0" applyNumberFormat="1" applyFont="1" applyBorder="1" applyAlignment="1">
      <alignment horizontal="distributed" vertical="center" indent="3"/>
    </xf>
    <xf numFmtId="176" fontId="3" fillId="0" borderId="27" xfId="0" applyNumberFormat="1" applyFont="1" applyBorder="1" applyAlignment="1">
      <alignment horizontal="distributed" vertical="center" indent="3"/>
    </xf>
    <xf numFmtId="176" fontId="3" fillId="0" borderId="21" xfId="0" applyNumberFormat="1" applyFont="1" applyBorder="1" applyAlignment="1">
      <alignment horizontal="distributed" vertical="center" indent="3"/>
    </xf>
    <xf numFmtId="176" fontId="3" fillId="0" borderId="30" xfId="0" applyNumberFormat="1" applyFont="1" applyBorder="1" applyAlignment="1">
      <alignment horizontal="distributed" vertical="center" indent="3"/>
    </xf>
    <xf numFmtId="0" fontId="3" fillId="0" borderId="0" xfId="0" applyFont="1" applyBorder="1" applyAlignment="1">
      <alignment horizontal="right" vertical="center"/>
    </xf>
    <xf numFmtId="0" fontId="3" fillId="0" borderId="26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38" fontId="3" fillId="0" borderId="23" xfId="0" applyNumberFormat="1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1" xfId="0" applyBorder="1" applyAlignment="1">
      <alignment vertical="center"/>
    </xf>
    <xf numFmtId="0" fontId="3" fillId="0" borderId="0" xfId="0" applyFont="1" applyBorder="1" applyAlignment="1">
      <alignment horizontal="distributed" vertical="center"/>
    </xf>
    <xf numFmtId="0" fontId="3" fillId="0" borderId="23" xfId="0" applyFont="1" applyBorder="1" applyAlignment="1">
      <alignment vertical="center"/>
    </xf>
    <xf numFmtId="0" fontId="0" fillId="0" borderId="24" xfId="0" applyBorder="1" applyAlignment="1">
      <alignment vertical="center"/>
    </xf>
    <xf numFmtId="0" fontId="3" fillId="0" borderId="80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176" fontId="3" fillId="0" borderId="81" xfId="0" applyNumberFormat="1" applyFont="1" applyBorder="1" applyAlignment="1">
      <alignment horizontal="distributed" vertical="center" wrapText="1" indent="2"/>
    </xf>
    <xf numFmtId="176" fontId="3" fillId="0" borderId="28" xfId="0" applyNumberFormat="1" applyFont="1" applyBorder="1" applyAlignment="1">
      <alignment horizontal="distributed" vertical="center" wrapText="1" indent="2"/>
    </xf>
    <xf numFmtId="176" fontId="3" fillId="0" borderId="29" xfId="0" applyNumberFormat="1" applyFont="1" applyBorder="1" applyAlignment="1">
      <alignment horizontal="distributed" vertical="center" wrapText="1" indent="2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distributed" vertical="center" wrapText="1"/>
    </xf>
    <xf numFmtId="0" fontId="5" fillId="0" borderId="0" xfId="0" applyFont="1" applyAlignment="1">
      <alignment horizontal="center" vertical="center" wrapText="1"/>
    </xf>
    <xf numFmtId="0" fontId="3" fillId="0" borderId="82" xfId="0" applyFont="1" applyBorder="1" applyAlignment="1">
      <alignment horizontal="center" vertical="center" wrapText="1"/>
    </xf>
    <xf numFmtId="0" fontId="3" fillId="0" borderId="83" xfId="0" applyFont="1" applyBorder="1" applyAlignment="1">
      <alignment horizontal="center" vertical="center" wrapText="1"/>
    </xf>
    <xf numFmtId="176" fontId="3" fillId="0" borderId="84" xfId="0" applyNumberFormat="1" applyFont="1" applyBorder="1" applyAlignment="1">
      <alignment horizontal="distributed" vertical="center" wrapText="1" indent="2"/>
    </xf>
    <xf numFmtId="176" fontId="3" fillId="0" borderId="21" xfId="0" applyNumberFormat="1" applyFont="1" applyBorder="1" applyAlignment="1">
      <alignment horizontal="distributed" vertical="center" wrapText="1" indent="2"/>
    </xf>
    <xf numFmtId="0" fontId="3" fillId="0" borderId="28" xfId="0" applyFont="1" applyBorder="1" applyAlignment="1">
      <alignment vertical="center" wrapText="1"/>
    </xf>
    <xf numFmtId="0" fontId="3" fillId="0" borderId="85" xfId="0" applyFont="1" applyBorder="1" applyAlignment="1">
      <alignment horizontal="center" vertical="center" wrapText="1"/>
    </xf>
    <xf numFmtId="0" fontId="3" fillId="0" borderId="86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left" vertical="center" wrapText="1" indent="1"/>
    </xf>
    <xf numFmtId="0" fontId="3" fillId="0" borderId="55" xfId="0" applyFont="1" applyBorder="1" applyAlignment="1">
      <alignment horizontal="left" vertical="center" wrapText="1" indent="1"/>
    </xf>
    <xf numFmtId="0" fontId="3" fillId="0" borderId="56" xfId="0" applyFont="1" applyBorder="1" applyAlignment="1">
      <alignment horizontal="left" vertical="center" wrapText="1" indent="1"/>
    </xf>
    <xf numFmtId="0" fontId="3" fillId="0" borderId="8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38" fontId="3" fillId="0" borderId="81" xfId="2" applyFont="1" applyBorder="1" applyAlignment="1">
      <alignment horizontal="right" vertical="center" wrapText="1" indent="1"/>
    </xf>
    <xf numFmtId="38" fontId="3" fillId="0" borderId="28" xfId="2" applyFont="1" applyBorder="1" applyAlignment="1">
      <alignment horizontal="right" vertical="center" wrapText="1" indent="1"/>
    </xf>
    <xf numFmtId="0" fontId="3" fillId="0" borderId="87" xfId="0" applyFont="1" applyBorder="1" applyAlignment="1">
      <alignment horizontal="center" vertical="center" wrapText="1"/>
    </xf>
    <xf numFmtId="0" fontId="3" fillId="0" borderId="88" xfId="0" applyFont="1" applyBorder="1" applyAlignment="1">
      <alignment horizontal="center" vertical="center" wrapText="1"/>
    </xf>
    <xf numFmtId="38" fontId="3" fillId="0" borderId="64" xfId="2" applyFont="1" applyBorder="1" applyAlignment="1">
      <alignment horizontal="center" vertical="center" wrapText="1"/>
    </xf>
    <xf numFmtId="38" fontId="3" fillId="0" borderId="31" xfId="2" applyFont="1" applyBorder="1" applyAlignment="1">
      <alignment horizontal="center" vertical="center" wrapText="1"/>
    </xf>
    <xf numFmtId="0" fontId="3" fillId="0" borderId="89" xfId="0" applyFont="1" applyBorder="1" applyAlignment="1">
      <alignment horizontal="center" vertical="center" wrapText="1"/>
    </xf>
    <xf numFmtId="0" fontId="3" fillId="0" borderId="90" xfId="0" applyFont="1" applyBorder="1" applyAlignment="1">
      <alignment horizontal="center" vertical="center" wrapText="1"/>
    </xf>
    <xf numFmtId="176" fontId="3" fillId="0" borderId="91" xfId="0" applyNumberFormat="1" applyFont="1" applyBorder="1" applyAlignment="1">
      <alignment horizontal="distributed" vertical="center" wrapText="1" indent="2"/>
    </xf>
    <xf numFmtId="176" fontId="3" fillId="0" borderId="0" xfId="0" applyNumberFormat="1" applyFont="1" applyBorder="1" applyAlignment="1">
      <alignment horizontal="distributed" vertical="center" wrapText="1" indent="2"/>
    </xf>
    <xf numFmtId="0" fontId="0" fillId="0" borderId="28" xfId="0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92" xfId="0" applyFont="1" applyBorder="1" applyAlignment="1">
      <alignment horizontal="center" vertical="center"/>
    </xf>
    <xf numFmtId="0" fontId="3" fillId="0" borderId="93" xfId="0" applyFont="1" applyBorder="1" applyAlignment="1">
      <alignment horizontal="center" vertical="center"/>
    </xf>
    <xf numFmtId="38" fontId="3" fillId="0" borderId="81" xfId="2" applyFont="1" applyBorder="1" applyAlignment="1">
      <alignment horizontal="center" vertical="center" wrapText="1"/>
    </xf>
    <xf numFmtId="38" fontId="3" fillId="0" borderId="28" xfId="2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3" fillId="0" borderId="39" xfId="0" applyFont="1" applyBorder="1" applyAlignment="1">
      <alignment vertical="center"/>
    </xf>
    <xf numFmtId="176" fontId="3" fillId="0" borderId="94" xfId="0" applyNumberFormat="1" applyFont="1" applyBorder="1" applyAlignment="1">
      <alignment horizontal="distributed" vertical="center" indent="2"/>
    </xf>
    <xf numFmtId="176" fontId="3" fillId="0" borderId="34" xfId="0" applyNumberFormat="1" applyFont="1" applyBorder="1" applyAlignment="1">
      <alignment horizontal="distributed" vertical="center" indent="2"/>
    </xf>
    <xf numFmtId="176" fontId="3" fillId="0" borderId="84" xfId="0" applyNumberFormat="1" applyFont="1" applyBorder="1" applyAlignment="1">
      <alignment horizontal="distributed" vertical="center" indent="2"/>
    </xf>
    <xf numFmtId="0" fontId="3" fillId="0" borderId="98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99" xfId="0" applyFont="1" applyBorder="1" applyAlignment="1">
      <alignment horizontal="distributed" vertical="center" shrinkToFit="1"/>
    </xf>
    <xf numFmtId="0" fontId="3" fillId="0" borderId="34" xfId="0" applyFont="1" applyBorder="1" applyAlignment="1">
      <alignment horizontal="distributed" vertical="center" shrinkToFit="1"/>
    </xf>
    <xf numFmtId="0" fontId="3" fillId="0" borderId="95" xfId="0" applyFont="1" applyBorder="1" applyAlignment="1">
      <alignment horizontal="distributed" vertical="center" shrinkToFit="1"/>
    </xf>
    <xf numFmtId="0" fontId="3" fillId="0" borderId="27" xfId="0" applyFont="1" applyBorder="1" applyAlignment="1">
      <alignment horizontal="distributed" vertical="center" shrinkToFit="1"/>
    </xf>
    <xf numFmtId="0" fontId="3" fillId="0" borderId="21" xfId="0" applyFont="1" applyBorder="1" applyAlignment="1">
      <alignment horizontal="distributed" vertical="center" shrinkToFit="1"/>
    </xf>
    <xf numFmtId="0" fontId="3" fillId="0" borderId="100" xfId="0" applyFont="1" applyBorder="1" applyAlignment="1">
      <alignment horizontal="distributed" vertical="center" shrinkToFit="1"/>
    </xf>
    <xf numFmtId="0" fontId="3" fillId="0" borderId="101" xfId="0" applyFont="1" applyBorder="1" applyAlignment="1">
      <alignment horizontal="center" vertical="center" textRotation="255"/>
    </xf>
    <xf numFmtId="0" fontId="3" fillId="0" borderId="89" xfId="0" applyFont="1" applyBorder="1" applyAlignment="1">
      <alignment horizontal="center" vertical="center" textRotation="255"/>
    </xf>
    <xf numFmtId="0" fontId="3" fillId="0" borderId="82" xfId="0" applyFont="1" applyBorder="1" applyAlignment="1">
      <alignment horizontal="center" vertical="center" textRotation="255"/>
    </xf>
    <xf numFmtId="0" fontId="3" fillId="0" borderId="39" xfId="0" applyFont="1" applyBorder="1" applyAlignment="1">
      <alignment vertical="center" shrinkToFit="1"/>
    </xf>
    <xf numFmtId="0" fontId="3" fillId="0" borderId="33" xfId="0" applyFont="1" applyBorder="1" applyAlignment="1">
      <alignment horizontal="left" vertical="center"/>
    </xf>
    <xf numFmtId="0" fontId="3" fillId="0" borderId="53" xfId="0" applyFont="1" applyBorder="1" applyAlignment="1">
      <alignment horizontal="left" vertical="center"/>
    </xf>
    <xf numFmtId="38" fontId="3" fillId="0" borderId="94" xfId="2" applyFont="1" applyBorder="1" applyAlignment="1">
      <alignment horizontal="right" vertical="center" indent="1"/>
    </xf>
    <xf numFmtId="38" fontId="3" fillId="0" borderId="34" xfId="2" applyFont="1" applyBorder="1" applyAlignment="1">
      <alignment horizontal="right" vertical="center" indent="1"/>
    </xf>
    <xf numFmtId="38" fontId="3" fillId="0" borderId="96" xfId="2" applyFont="1" applyBorder="1" applyAlignment="1">
      <alignment horizontal="right" vertical="center" indent="1"/>
    </xf>
    <xf numFmtId="38" fontId="3" fillId="0" borderId="51" xfId="2" applyFont="1" applyBorder="1" applyAlignment="1">
      <alignment horizontal="right" vertical="center" indent="1"/>
    </xf>
    <xf numFmtId="176" fontId="3" fillId="0" borderId="94" xfId="0" applyNumberFormat="1" applyFont="1" applyBorder="1" applyAlignment="1">
      <alignment horizontal="center" vertical="center" shrinkToFit="1"/>
    </xf>
    <xf numFmtId="176" fontId="3" fillId="0" borderId="34" xfId="0" applyNumberFormat="1" applyFont="1" applyBorder="1" applyAlignment="1">
      <alignment horizontal="center" vertical="center" shrinkToFit="1"/>
    </xf>
    <xf numFmtId="176" fontId="3" fillId="0" borderId="96" xfId="0" applyNumberFormat="1" applyFont="1" applyBorder="1" applyAlignment="1">
      <alignment horizontal="center" vertical="center" shrinkToFit="1"/>
    </xf>
    <xf numFmtId="176" fontId="3" fillId="0" borderId="51" xfId="0" applyNumberFormat="1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176" fontId="3" fillId="0" borderId="95" xfId="0" applyNumberFormat="1" applyFont="1" applyBorder="1" applyAlignment="1">
      <alignment horizontal="center" vertical="center" shrinkToFit="1"/>
    </xf>
    <xf numFmtId="176" fontId="3" fillId="0" borderId="97" xfId="0" applyNumberFormat="1" applyFont="1" applyBorder="1" applyAlignment="1">
      <alignment horizontal="center" vertical="center" shrinkToFit="1"/>
    </xf>
    <xf numFmtId="176" fontId="3" fillId="0" borderId="95" xfId="0" applyNumberFormat="1" applyFont="1" applyBorder="1" applyAlignment="1">
      <alignment horizontal="distributed" vertical="center" indent="2"/>
    </xf>
    <xf numFmtId="176" fontId="3" fillId="0" borderId="96" xfId="0" applyNumberFormat="1" applyFont="1" applyBorder="1" applyAlignment="1">
      <alignment horizontal="distributed" vertical="center" indent="2"/>
    </xf>
    <xf numFmtId="176" fontId="3" fillId="0" borderId="51" xfId="0" applyNumberFormat="1" applyFont="1" applyBorder="1" applyAlignment="1">
      <alignment horizontal="distributed" vertical="center" indent="2"/>
    </xf>
    <xf numFmtId="176" fontId="3" fillId="0" borderId="97" xfId="0" applyNumberFormat="1" applyFont="1" applyBorder="1" applyAlignment="1">
      <alignment horizontal="distributed" vertical="center" indent="2"/>
    </xf>
    <xf numFmtId="176" fontId="3" fillId="0" borderId="94" xfId="0" applyNumberFormat="1" applyFont="1" applyBorder="1" applyAlignment="1">
      <alignment horizontal="distributed" vertical="center" indent="1"/>
    </xf>
    <xf numFmtId="176" fontId="3" fillId="0" borderId="34" xfId="0" applyNumberFormat="1" applyFont="1" applyBorder="1" applyAlignment="1">
      <alignment horizontal="distributed" vertical="center" indent="1"/>
    </xf>
    <xf numFmtId="176" fontId="3" fillId="0" borderId="33" xfId="0" applyNumberFormat="1" applyFont="1" applyBorder="1" applyAlignment="1">
      <alignment horizontal="distributed" vertical="center" indent="1"/>
    </xf>
    <xf numFmtId="176" fontId="3" fillId="0" borderId="96" xfId="0" applyNumberFormat="1" applyFont="1" applyBorder="1" applyAlignment="1">
      <alignment horizontal="distributed" vertical="center" indent="1"/>
    </xf>
    <xf numFmtId="176" fontId="3" fillId="0" borderId="51" xfId="0" applyNumberFormat="1" applyFont="1" applyBorder="1" applyAlignment="1">
      <alignment horizontal="distributed" vertical="center" indent="1"/>
    </xf>
    <xf numFmtId="176" fontId="3" fillId="0" borderId="53" xfId="0" applyNumberFormat="1" applyFont="1" applyBorder="1" applyAlignment="1">
      <alignment horizontal="distributed" vertical="center" indent="1"/>
    </xf>
    <xf numFmtId="0" fontId="3" fillId="0" borderId="94" xfId="0" applyFont="1" applyBorder="1" applyAlignment="1">
      <alignment horizontal="distributed" vertical="center" wrapText="1" shrinkToFit="1"/>
    </xf>
    <xf numFmtId="0" fontId="3" fillId="0" borderId="96" xfId="0" applyFont="1" applyBorder="1" applyAlignment="1">
      <alignment horizontal="distributed" vertical="center" shrinkToFit="1"/>
    </xf>
    <xf numFmtId="0" fontId="3" fillId="0" borderId="51" xfId="0" applyFont="1" applyBorder="1" applyAlignment="1">
      <alignment horizontal="distributed" vertical="center" shrinkToFit="1"/>
    </xf>
    <xf numFmtId="0" fontId="3" fillId="0" borderId="97" xfId="0" applyFont="1" applyBorder="1" applyAlignment="1">
      <alignment horizontal="distributed" vertical="center" shrinkToFit="1"/>
    </xf>
    <xf numFmtId="0" fontId="3" fillId="0" borderId="94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95" xfId="0" applyFont="1" applyBorder="1" applyAlignment="1">
      <alignment vertical="center"/>
    </xf>
    <xf numFmtId="0" fontId="3" fillId="0" borderId="96" xfId="0" applyFont="1" applyBorder="1" applyAlignment="1">
      <alignment horizontal="center" vertical="center"/>
    </xf>
    <xf numFmtId="0" fontId="3" fillId="0" borderId="97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 shrinkToFit="1"/>
    </xf>
    <xf numFmtId="0" fontId="3" fillId="0" borderId="55" xfId="0" applyFont="1" applyBorder="1" applyAlignment="1">
      <alignment horizontal="center" vertical="center" shrinkToFit="1"/>
    </xf>
    <xf numFmtId="0" fontId="3" fillId="0" borderId="86" xfId="0" applyFont="1" applyBorder="1" applyAlignment="1">
      <alignment horizontal="center" vertical="center" shrinkToFit="1"/>
    </xf>
    <xf numFmtId="0" fontId="3" fillId="0" borderId="81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58" xfId="0" applyFont="1" applyBorder="1" applyAlignment="1">
      <alignment horizontal="center" vertical="center" shrinkToFit="1"/>
    </xf>
    <xf numFmtId="0" fontId="3" fillId="0" borderId="0" xfId="0" applyFont="1" applyBorder="1">
      <alignment vertical="center"/>
    </xf>
    <xf numFmtId="0" fontId="3" fillId="0" borderId="10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51" xfId="0" applyFont="1" applyBorder="1" applyAlignment="1">
      <alignment horizontal="center" vertical="center" shrinkToFit="1"/>
    </xf>
    <xf numFmtId="0" fontId="3" fillId="0" borderId="53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textRotation="255"/>
    </xf>
    <xf numFmtId="0" fontId="3" fillId="0" borderId="24" xfId="0" applyFont="1" applyBorder="1" applyAlignment="1">
      <alignment horizontal="center" vertical="center" textRotation="255"/>
    </xf>
    <xf numFmtId="0" fontId="3" fillId="0" borderId="25" xfId="0" applyFont="1" applyBorder="1" applyAlignment="1">
      <alignment horizontal="center" vertical="center" textRotation="255"/>
    </xf>
    <xf numFmtId="0" fontId="3" fillId="0" borderId="26" xfId="0" applyFont="1" applyBorder="1" applyAlignment="1">
      <alignment horizontal="center" vertical="center" textRotation="255"/>
    </xf>
    <xf numFmtId="0" fontId="3" fillId="0" borderId="27" xfId="0" applyFont="1" applyBorder="1" applyAlignment="1">
      <alignment horizontal="center" vertical="center" textRotation="255"/>
    </xf>
    <xf numFmtId="0" fontId="3" fillId="0" borderId="30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left" vertical="center" shrinkToFit="1"/>
    </xf>
    <xf numFmtId="0" fontId="24" fillId="0" borderId="0" xfId="0" applyFont="1" applyBorder="1" applyAlignment="1">
      <alignment horizontal="distributed" vertical="center"/>
    </xf>
    <xf numFmtId="0" fontId="3" fillId="0" borderId="0" xfId="0" applyFont="1" applyBorder="1" applyAlignment="1">
      <alignment vertical="center" wrapText="1"/>
    </xf>
    <xf numFmtId="0" fontId="3" fillId="0" borderId="56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102" xfId="0" applyFont="1" applyBorder="1" applyAlignment="1">
      <alignment vertical="center" shrinkToFit="1"/>
    </xf>
    <xf numFmtId="0" fontId="3" fillId="0" borderId="20" xfId="0" applyFont="1" applyBorder="1" applyAlignment="1">
      <alignment vertical="center" shrinkToFit="1"/>
    </xf>
    <xf numFmtId="0" fontId="3" fillId="0" borderId="103" xfId="0" applyFont="1" applyBorder="1" applyAlignment="1">
      <alignment vertical="center" shrinkToFit="1"/>
    </xf>
    <xf numFmtId="0" fontId="3" fillId="0" borderId="96" xfId="0" applyFont="1" applyBorder="1" applyAlignment="1">
      <alignment vertical="center" shrinkToFit="1"/>
    </xf>
    <xf numFmtId="0" fontId="3" fillId="0" borderId="51" xfId="0" applyFont="1" applyBorder="1" applyAlignment="1">
      <alignment vertical="center" shrinkToFit="1"/>
    </xf>
    <xf numFmtId="0" fontId="3" fillId="0" borderId="97" xfId="0" applyFont="1" applyBorder="1" applyAlignment="1">
      <alignment vertical="center" shrinkToFit="1"/>
    </xf>
    <xf numFmtId="38" fontId="3" fillId="0" borderId="94" xfId="2" applyFont="1" applyBorder="1" applyAlignment="1">
      <alignment horizontal="center" vertical="center"/>
    </xf>
    <xf numFmtId="38" fontId="3" fillId="0" borderId="34" xfId="2" applyFont="1" applyBorder="1" applyAlignment="1">
      <alignment horizontal="center" vertical="center"/>
    </xf>
    <xf numFmtId="38" fontId="3" fillId="0" borderId="96" xfId="2" applyFont="1" applyBorder="1" applyAlignment="1">
      <alignment horizontal="center" vertical="center"/>
    </xf>
    <xf numFmtId="38" fontId="3" fillId="0" borderId="51" xfId="2" applyFont="1" applyBorder="1" applyAlignment="1">
      <alignment horizontal="center" vertical="center"/>
    </xf>
    <xf numFmtId="0" fontId="3" fillId="0" borderId="99" xfId="0" applyFont="1" applyBorder="1" applyAlignment="1">
      <alignment horizontal="distributed" vertical="center"/>
    </xf>
    <xf numFmtId="0" fontId="3" fillId="0" borderId="34" xfId="0" applyFont="1" applyBorder="1" applyAlignment="1">
      <alignment horizontal="distributed" vertical="center"/>
    </xf>
    <xf numFmtId="0" fontId="3" fillId="0" borderId="95" xfId="0" applyFont="1" applyBorder="1" applyAlignment="1">
      <alignment horizontal="distributed" vertical="center"/>
    </xf>
    <xf numFmtId="0" fontId="3" fillId="0" borderId="25" xfId="0" applyFont="1" applyBorder="1" applyAlignment="1">
      <alignment horizontal="distributed" vertical="center"/>
    </xf>
    <xf numFmtId="0" fontId="3" fillId="0" borderId="112" xfId="0" applyFont="1" applyBorder="1" applyAlignment="1">
      <alignment horizontal="distributed" vertical="center"/>
    </xf>
    <xf numFmtId="0" fontId="3" fillId="0" borderId="111" xfId="0" applyFont="1" applyBorder="1" applyAlignment="1">
      <alignment horizontal="distributed" vertical="center"/>
    </xf>
    <xf numFmtId="0" fontId="3" fillId="0" borderId="51" xfId="0" applyFont="1" applyBorder="1" applyAlignment="1">
      <alignment horizontal="distributed" vertical="center"/>
    </xf>
    <xf numFmtId="0" fontId="3" fillId="0" borderId="97" xfId="0" applyFont="1" applyBorder="1" applyAlignment="1">
      <alignment horizontal="distributed" vertical="center"/>
    </xf>
    <xf numFmtId="176" fontId="3" fillId="0" borderId="94" xfId="0" applyNumberFormat="1" applyFont="1" applyBorder="1" applyAlignment="1">
      <alignment horizontal="center" vertical="center"/>
    </xf>
    <xf numFmtId="176" fontId="3" fillId="0" borderId="34" xfId="0" applyNumberFormat="1" applyFont="1" applyBorder="1" applyAlignment="1">
      <alignment horizontal="center" vertical="center"/>
    </xf>
    <xf numFmtId="176" fontId="3" fillId="0" borderId="96" xfId="0" applyNumberFormat="1" applyFont="1" applyBorder="1" applyAlignment="1">
      <alignment horizontal="center" vertical="center"/>
    </xf>
    <xf numFmtId="176" fontId="3" fillId="0" borderId="51" xfId="0" applyNumberFormat="1" applyFont="1" applyBorder="1" applyAlignment="1">
      <alignment horizontal="center" vertical="center"/>
    </xf>
    <xf numFmtId="176" fontId="3" fillId="0" borderId="95" xfId="0" applyNumberFormat="1" applyFont="1" applyBorder="1" applyAlignment="1">
      <alignment horizontal="center" vertical="center"/>
    </xf>
    <xf numFmtId="176" fontId="3" fillId="0" borderId="97" xfId="0" applyNumberFormat="1" applyFont="1" applyBorder="1" applyAlignment="1">
      <alignment horizontal="center" vertical="center"/>
    </xf>
    <xf numFmtId="0" fontId="17" fillId="0" borderId="20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3" fillId="0" borderId="25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 textRotation="255"/>
    </xf>
    <xf numFmtId="0" fontId="3" fillId="0" borderId="38" xfId="0" applyFont="1" applyBorder="1" applyAlignment="1">
      <alignment horizontal="center" vertical="center" textRotation="255"/>
    </xf>
    <xf numFmtId="0" fontId="3" fillId="0" borderId="50" xfId="0" applyFont="1" applyBorder="1" applyAlignment="1">
      <alignment horizontal="center" vertical="center" textRotation="255"/>
    </xf>
    <xf numFmtId="0" fontId="3" fillId="0" borderId="23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distributed" vertical="center"/>
    </xf>
    <xf numFmtId="0" fontId="3" fillId="0" borderId="38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distributed" vertical="center"/>
    </xf>
    <xf numFmtId="0" fontId="7" fillId="0" borderId="21" xfId="0" applyFont="1" applyBorder="1" applyAlignment="1">
      <alignment horizontal="distributed" vertical="center"/>
    </xf>
    <xf numFmtId="0" fontId="3" fillId="0" borderId="57" xfId="0" applyFont="1" applyBorder="1" applyAlignment="1">
      <alignment horizontal="center" vertical="center" shrinkToFit="1"/>
    </xf>
    <xf numFmtId="0" fontId="3" fillId="0" borderId="52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60" xfId="0" applyFont="1" applyBorder="1" applyAlignment="1">
      <alignment horizontal="center" vertical="center" shrinkToFit="1"/>
    </xf>
    <xf numFmtId="176" fontId="3" fillId="0" borderId="52" xfId="0" applyNumberFormat="1" applyFont="1" applyBorder="1" applyAlignment="1">
      <alignment horizontal="center" vertical="center"/>
    </xf>
    <xf numFmtId="176" fontId="3" fillId="0" borderId="60" xfId="0" applyNumberFormat="1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176" fontId="3" fillId="0" borderId="59" xfId="0" applyNumberFormat="1" applyFont="1" applyBorder="1" applyAlignment="1">
      <alignment horizontal="center" vertical="center"/>
    </xf>
    <xf numFmtId="176" fontId="3" fillId="0" borderId="61" xfId="0" applyNumberFormat="1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</xdr:colOff>
      <xdr:row>36</xdr:row>
      <xdr:rowOff>0</xdr:rowOff>
    </xdr:from>
    <xdr:to>
      <xdr:col>9</xdr:col>
      <xdr:colOff>209550</xdr:colOff>
      <xdr:row>36</xdr:row>
      <xdr:rowOff>0</xdr:rowOff>
    </xdr:to>
    <xdr:sp macro="" textlink="">
      <xdr:nvSpPr>
        <xdr:cNvPr id="3341" name="Line 1"/>
        <xdr:cNvSpPr>
          <a:spLocks noChangeShapeType="1"/>
        </xdr:cNvSpPr>
      </xdr:nvSpPr>
      <xdr:spPr bwMode="auto">
        <a:xfrm>
          <a:off x="2724150" y="11049000"/>
          <a:ext cx="8286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66675</xdr:colOff>
      <xdr:row>36</xdr:row>
      <xdr:rowOff>0</xdr:rowOff>
    </xdr:from>
    <xdr:to>
      <xdr:col>17</xdr:col>
      <xdr:colOff>304800</xdr:colOff>
      <xdr:row>36</xdr:row>
      <xdr:rowOff>0</xdr:rowOff>
    </xdr:to>
    <xdr:sp macro="" textlink="">
      <xdr:nvSpPr>
        <xdr:cNvPr id="3342" name="Line 2"/>
        <xdr:cNvSpPr>
          <a:spLocks noChangeShapeType="1"/>
        </xdr:cNvSpPr>
      </xdr:nvSpPr>
      <xdr:spPr bwMode="auto">
        <a:xfrm>
          <a:off x="5638800" y="11049000"/>
          <a:ext cx="9810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38100</xdr:colOff>
      <xdr:row>38</xdr:row>
      <xdr:rowOff>0</xdr:rowOff>
    </xdr:from>
    <xdr:to>
      <xdr:col>6</xdr:col>
      <xdr:colOff>323850</xdr:colOff>
      <xdr:row>38</xdr:row>
      <xdr:rowOff>0</xdr:rowOff>
    </xdr:to>
    <xdr:sp macro="" textlink="">
      <xdr:nvSpPr>
        <xdr:cNvPr id="3343" name="Line 3"/>
        <xdr:cNvSpPr>
          <a:spLocks noChangeShapeType="1"/>
        </xdr:cNvSpPr>
      </xdr:nvSpPr>
      <xdr:spPr bwMode="auto">
        <a:xfrm>
          <a:off x="2266950" y="11658600"/>
          <a:ext cx="285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85725</xdr:colOff>
      <xdr:row>38</xdr:row>
      <xdr:rowOff>9525</xdr:rowOff>
    </xdr:from>
    <xdr:to>
      <xdr:col>12</xdr:col>
      <xdr:colOff>257175</xdr:colOff>
      <xdr:row>38</xdr:row>
      <xdr:rowOff>9525</xdr:rowOff>
    </xdr:to>
    <xdr:sp macro="" textlink="">
      <xdr:nvSpPr>
        <xdr:cNvPr id="3344" name="Line 4"/>
        <xdr:cNvSpPr>
          <a:spLocks noChangeShapeType="1"/>
        </xdr:cNvSpPr>
      </xdr:nvSpPr>
      <xdr:spPr bwMode="auto">
        <a:xfrm flipV="1">
          <a:off x="3800475" y="11668125"/>
          <a:ext cx="9144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38100</xdr:colOff>
      <xdr:row>38</xdr:row>
      <xdr:rowOff>0</xdr:rowOff>
    </xdr:from>
    <xdr:to>
      <xdr:col>17</xdr:col>
      <xdr:colOff>276225</xdr:colOff>
      <xdr:row>38</xdr:row>
      <xdr:rowOff>0</xdr:rowOff>
    </xdr:to>
    <xdr:sp macro="" textlink="">
      <xdr:nvSpPr>
        <xdr:cNvPr id="3345" name="Line 5"/>
        <xdr:cNvSpPr>
          <a:spLocks noChangeShapeType="1"/>
        </xdr:cNvSpPr>
      </xdr:nvSpPr>
      <xdr:spPr bwMode="auto">
        <a:xfrm>
          <a:off x="6353175" y="11658600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9525</xdr:colOff>
      <xdr:row>38</xdr:row>
      <xdr:rowOff>0</xdr:rowOff>
    </xdr:from>
    <xdr:to>
      <xdr:col>18</xdr:col>
      <xdr:colOff>190500</xdr:colOff>
      <xdr:row>38</xdr:row>
      <xdr:rowOff>0</xdr:rowOff>
    </xdr:to>
    <xdr:sp macro="" textlink="">
      <xdr:nvSpPr>
        <xdr:cNvPr id="3346" name="Line 6"/>
        <xdr:cNvSpPr>
          <a:spLocks noChangeShapeType="1"/>
        </xdr:cNvSpPr>
      </xdr:nvSpPr>
      <xdr:spPr bwMode="auto">
        <a:xfrm flipV="1">
          <a:off x="6696075" y="11658600"/>
          <a:ext cx="180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295275</xdr:colOff>
      <xdr:row>38</xdr:row>
      <xdr:rowOff>0</xdr:rowOff>
    </xdr:from>
    <xdr:to>
      <xdr:col>21</xdr:col>
      <xdr:colOff>9525</xdr:colOff>
      <xdr:row>38</xdr:row>
      <xdr:rowOff>0</xdr:rowOff>
    </xdr:to>
    <xdr:sp macro="" textlink="">
      <xdr:nvSpPr>
        <xdr:cNvPr id="3347" name="Line 7"/>
        <xdr:cNvSpPr>
          <a:spLocks noChangeShapeType="1"/>
        </xdr:cNvSpPr>
      </xdr:nvSpPr>
      <xdr:spPr bwMode="auto">
        <a:xfrm>
          <a:off x="6981825" y="11658600"/>
          <a:ext cx="8286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123825</xdr:colOff>
      <xdr:row>36</xdr:row>
      <xdr:rowOff>0</xdr:rowOff>
    </xdr:from>
    <xdr:to>
      <xdr:col>9</xdr:col>
      <xdr:colOff>209550</xdr:colOff>
      <xdr:row>36</xdr:row>
      <xdr:rowOff>0</xdr:rowOff>
    </xdr:to>
    <xdr:sp macro="" textlink="">
      <xdr:nvSpPr>
        <xdr:cNvPr id="3348" name="Line 9"/>
        <xdr:cNvSpPr>
          <a:spLocks noChangeShapeType="1"/>
        </xdr:cNvSpPr>
      </xdr:nvSpPr>
      <xdr:spPr bwMode="auto">
        <a:xfrm>
          <a:off x="2724150" y="11049000"/>
          <a:ext cx="8286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66675</xdr:colOff>
      <xdr:row>36</xdr:row>
      <xdr:rowOff>0</xdr:rowOff>
    </xdr:from>
    <xdr:to>
      <xdr:col>17</xdr:col>
      <xdr:colOff>304800</xdr:colOff>
      <xdr:row>36</xdr:row>
      <xdr:rowOff>0</xdr:rowOff>
    </xdr:to>
    <xdr:sp macro="" textlink="">
      <xdr:nvSpPr>
        <xdr:cNvPr id="3349" name="Line 10"/>
        <xdr:cNvSpPr>
          <a:spLocks noChangeShapeType="1"/>
        </xdr:cNvSpPr>
      </xdr:nvSpPr>
      <xdr:spPr bwMode="auto">
        <a:xfrm>
          <a:off x="5638800" y="11049000"/>
          <a:ext cx="9810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38100</xdr:colOff>
      <xdr:row>38</xdr:row>
      <xdr:rowOff>0</xdr:rowOff>
    </xdr:from>
    <xdr:to>
      <xdr:col>6</xdr:col>
      <xdr:colOff>323850</xdr:colOff>
      <xdr:row>38</xdr:row>
      <xdr:rowOff>0</xdr:rowOff>
    </xdr:to>
    <xdr:sp macro="" textlink="">
      <xdr:nvSpPr>
        <xdr:cNvPr id="3350" name="Line 11"/>
        <xdr:cNvSpPr>
          <a:spLocks noChangeShapeType="1"/>
        </xdr:cNvSpPr>
      </xdr:nvSpPr>
      <xdr:spPr bwMode="auto">
        <a:xfrm>
          <a:off x="2266950" y="11658600"/>
          <a:ext cx="285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85725</xdr:colOff>
      <xdr:row>38</xdr:row>
      <xdr:rowOff>9525</xdr:rowOff>
    </xdr:from>
    <xdr:to>
      <xdr:col>12</xdr:col>
      <xdr:colOff>257175</xdr:colOff>
      <xdr:row>38</xdr:row>
      <xdr:rowOff>9525</xdr:rowOff>
    </xdr:to>
    <xdr:sp macro="" textlink="">
      <xdr:nvSpPr>
        <xdr:cNvPr id="3351" name="Line 12"/>
        <xdr:cNvSpPr>
          <a:spLocks noChangeShapeType="1"/>
        </xdr:cNvSpPr>
      </xdr:nvSpPr>
      <xdr:spPr bwMode="auto">
        <a:xfrm flipV="1">
          <a:off x="3800475" y="11668125"/>
          <a:ext cx="9144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38100</xdr:colOff>
      <xdr:row>38</xdr:row>
      <xdr:rowOff>0</xdr:rowOff>
    </xdr:from>
    <xdr:to>
      <xdr:col>17</xdr:col>
      <xdr:colOff>276225</xdr:colOff>
      <xdr:row>38</xdr:row>
      <xdr:rowOff>0</xdr:rowOff>
    </xdr:to>
    <xdr:sp macro="" textlink="">
      <xdr:nvSpPr>
        <xdr:cNvPr id="3352" name="Line 13"/>
        <xdr:cNvSpPr>
          <a:spLocks noChangeShapeType="1"/>
        </xdr:cNvSpPr>
      </xdr:nvSpPr>
      <xdr:spPr bwMode="auto">
        <a:xfrm>
          <a:off x="6353175" y="11658600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9525</xdr:colOff>
      <xdr:row>38</xdr:row>
      <xdr:rowOff>0</xdr:rowOff>
    </xdr:from>
    <xdr:to>
      <xdr:col>18</xdr:col>
      <xdr:colOff>190500</xdr:colOff>
      <xdr:row>38</xdr:row>
      <xdr:rowOff>0</xdr:rowOff>
    </xdr:to>
    <xdr:sp macro="" textlink="">
      <xdr:nvSpPr>
        <xdr:cNvPr id="3353" name="Line 14"/>
        <xdr:cNvSpPr>
          <a:spLocks noChangeShapeType="1"/>
        </xdr:cNvSpPr>
      </xdr:nvSpPr>
      <xdr:spPr bwMode="auto">
        <a:xfrm flipV="1">
          <a:off x="6696075" y="11658600"/>
          <a:ext cx="180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295275</xdr:colOff>
      <xdr:row>38</xdr:row>
      <xdr:rowOff>0</xdr:rowOff>
    </xdr:from>
    <xdr:to>
      <xdr:col>21</xdr:col>
      <xdr:colOff>9525</xdr:colOff>
      <xdr:row>38</xdr:row>
      <xdr:rowOff>0</xdr:rowOff>
    </xdr:to>
    <xdr:sp macro="" textlink="">
      <xdr:nvSpPr>
        <xdr:cNvPr id="3354" name="Line 15"/>
        <xdr:cNvSpPr>
          <a:spLocks noChangeShapeType="1"/>
        </xdr:cNvSpPr>
      </xdr:nvSpPr>
      <xdr:spPr bwMode="auto">
        <a:xfrm>
          <a:off x="6981825" y="11658600"/>
          <a:ext cx="8286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0"/>
  </sheetPr>
  <dimension ref="A1:L26"/>
  <sheetViews>
    <sheetView zoomScaleNormal="100" workbookViewId="0"/>
  </sheetViews>
  <sheetFormatPr defaultRowHeight="13.2"/>
  <cols>
    <col min="1" max="1" width="16.44140625" customWidth="1"/>
    <col min="2" max="2" width="3.33203125" style="164" bestFit="1" customWidth="1"/>
    <col min="3" max="3" width="23.44140625" bestFit="1" customWidth="1"/>
    <col min="4" max="4" width="5.21875" bestFit="1" customWidth="1"/>
    <col min="5" max="5" width="12.33203125" bestFit="1" customWidth="1"/>
    <col min="6" max="7" width="5.6640625" customWidth="1"/>
    <col min="8" max="8" width="16.44140625" customWidth="1"/>
    <col min="9" max="9" width="1" customWidth="1"/>
    <col min="10" max="10" width="23.44140625" bestFit="1" customWidth="1"/>
    <col min="11" max="11" width="7.109375" customWidth="1"/>
    <col min="14" max="14" width="1" customWidth="1"/>
    <col min="15" max="15" width="23.44140625" customWidth="1"/>
    <col min="16" max="16" width="7.109375" customWidth="1"/>
  </cols>
  <sheetData>
    <row r="1" spans="1:12" ht="18" customHeight="1">
      <c r="A1" s="150" t="s">
        <v>215</v>
      </c>
      <c r="B1" s="220"/>
      <c r="C1" s="151"/>
      <c r="D1" s="219"/>
      <c r="E1" s="219"/>
      <c r="H1" s="150" t="s">
        <v>225</v>
      </c>
      <c r="I1" s="219"/>
      <c r="J1" s="231" t="s">
        <v>313</v>
      </c>
      <c r="K1" s="219"/>
    </row>
    <row r="2" spans="1:12" ht="18" customHeight="1">
      <c r="A2" s="150" t="s">
        <v>216</v>
      </c>
      <c r="B2" s="220"/>
      <c r="C2" s="152" t="s">
        <v>266</v>
      </c>
      <c r="D2" s="219"/>
      <c r="E2" s="219"/>
      <c r="H2" s="150" t="s">
        <v>227</v>
      </c>
      <c r="I2" s="219"/>
      <c r="J2" s="231" t="s">
        <v>313</v>
      </c>
      <c r="K2" s="219"/>
    </row>
    <row r="3" spans="1:12" ht="18" customHeight="1">
      <c r="A3" s="150" t="s">
        <v>30</v>
      </c>
      <c r="B3" s="220"/>
      <c r="C3" s="152" t="s">
        <v>267</v>
      </c>
      <c r="D3" s="219"/>
      <c r="E3" s="219"/>
      <c r="H3" s="150" t="s">
        <v>228</v>
      </c>
      <c r="I3" s="219"/>
      <c r="J3" s="231" t="s">
        <v>313</v>
      </c>
      <c r="K3" s="219"/>
    </row>
    <row r="4" spans="1:12" ht="18" customHeight="1">
      <c r="A4" s="153" t="s">
        <v>219</v>
      </c>
      <c r="B4" s="221"/>
      <c r="C4" s="154" t="s">
        <v>268</v>
      </c>
      <c r="D4" s="223"/>
      <c r="E4" s="219"/>
      <c r="H4" s="150" t="s">
        <v>57</v>
      </c>
      <c r="I4" s="219"/>
      <c r="J4" s="231" t="s">
        <v>313</v>
      </c>
      <c r="K4" s="219"/>
    </row>
    <row r="5" spans="1:12" ht="18" customHeight="1">
      <c r="A5" s="155" t="s">
        <v>222</v>
      </c>
      <c r="B5" s="222"/>
      <c r="C5" s="156" t="s">
        <v>262</v>
      </c>
      <c r="D5" s="224"/>
      <c r="E5" s="219"/>
      <c r="H5" s="150" t="s">
        <v>230</v>
      </c>
      <c r="I5" s="219"/>
      <c r="J5" s="231" t="s">
        <v>313</v>
      </c>
      <c r="K5" s="219"/>
    </row>
    <row r="6" spans="1:12" ht="18" customHeight="1">
      <c r="A6" s="150" t="s">
        <v>220</v>
      </c>
      <c r="B6" s="163" t="s">
        <v>221</v>
      </c>
      <c r="C6" s="152" t="s">
        <v>269</v>
      </c>
      <c r="D6" s="150" t="s">
        <v>28</v>
      </c>
      <c r="E6" s="152" t="s">
        <v>262</v>
      </c>
      <c r="H6" s="153" t="s">
        <v>231</v>
      </c>
      <c r="I6" s="223"/>
      <c r="J6" s="232" t="s">
        <v>313</v>
      </c>
      <c r="K6" s="223"/>
    </row>
    <row r="7" spans="1:12" ht="18" customHeight="1">
      <c r="A7" s="150" t="s">
        <v>223</v>
      </c>
      <c r="B7" s="163" t="s">
        <v>221</v>
      </c>
      <c r="C7" s="152" t="s">
        <v>224</v>
      </c>
      <c r="D7" s="150" t="s">
        <v>28</v>
      </c>
      <c r="E7" s="152" t="s">
        <v>274</v>
      </c>
      <c r="H7" s="155"/>
      <c r="I7" s="224"/>
      <c r="J7" s="230" t="s">
        <v>319</v>
      </c>
      <c r="K7" s="155" t="s">
        <v>24</v>
      </c>
    </row>
    <row r="8" spans="1:12" ht="18" customHeight="1">
      <c r="A8" s="150" t="s">
        <v>226</v>
      </c>
      <c r="B8" s="163" t="s">
        <v>221</v>
      </c>
      <c r="C8" s="152" t="s">
        <v>270</v>
      </c>
      <c r="D8" s="150" t="s">
        <v>28</v>
      </c>
      <c r="E8" s="152" t="s">
        <v>275</v>
      </c>
      <c r="H8" s="170"/>
      <c r="I8" s="170"/>
      <c r="J8" s="171"/>
      <c r="K8" s="170"/>
    </row>
    <row r="9" spans="1:12">
      <c r="A9" s="162"/>
      <c r="B9" s="166"/>
      <c r="C9" s="162"/>
      <c r="D9" s="162"/>
      <c r="E9" s="162"/>
      <c r="F9" s="165"/>
      <c r="G9" s="165"/>
      <c r="H9" s="167"/>
      <c r="I9" s="168"/>
      <c r="J9" s="169"/>
      <c r="K9" s="168"/>
      <c r="L9" s="165"/>
    </row>
    <row r="10" spans="1:12" ht="18" customHeight="1">
      <c r="A10" s="153" t="s">
        <v>198</v>
      </c>
      <c r="B10" s="221"/>
      <c r="C10" s="154" t="s">
        <v>271</v>
      </c>
      <c r="D10" s="223"/>
      <c r="E10" s="219"/>
      <c r="H10" s="160" t="s">
        <v>276</v>
      </c>
      <c r="I10" s="219"/>
      <c r="J10" s="161">
        <v>0</v>
      </c>
      <c r="K10" s="219"/>
      <c r="L10" t="s">
        <v>308</v>
      </c>
    </row>
    <row r="11" spans="1:12" ht="18" customHeight="1">
      <c r="A11" s="157"/>
      <c r="B11" s="225"/>
      <c r="C11" s="158" t="s">
        <v>272</v>
      </c>
      <c r="D11" s="226"/>
      <c r="E11" s="219"/>
      <c r="H11" s="150" t="s">
        <v>300</v>
      </c>
      <c r="I11" s="219"/>
      <c r="J11" s="161">
        <v>0</v>
      </c>
      <c r="K11" s="219"/>
    </row>
    <row r="12" spans="1:12" ht="18" customHeight="1">
      <c r="A12" s="159" t="s">
        <v>238</v>
      </c>
      <c r="B12" s="222"/>
      <c r="C12" s="156" t="s">
        <v>273</v>
      </c>
      <c r="D12" s="224"/>
      <c r="E12" s="219"/>
      <c r="H12" s="233" t="s">
        <v>301</v>
      </c>
      <c r="I12" s="219"/>
      <c r="J12" s="234">
        <f>J11/1.1</f>
        <v>0</v>
      </c>
      <c r="K12" s="227"/>
      <c r="L12" s="235" t="s">
        <v>277</v>
      </c>
    </row>
    <row r="13" spans="1:12" ht="18" customHeight="1">
      <c r="A13" s="150" t="s">
        <v>139</v>
      </c>
      <c r="B13" s="220"/>
      <c r="C13" s="152" t="s">
        <v>263</v>
      </c>
      <c r="D13" s="219"/>
      <c r="E13" s="219"/>
      <c r="H13" s="150" t="s">
        <v>239</v>
      </c>
      <c r="I13" s="219"/>
      <c r="J13" s="161">
        <v>0</v>
      </c>
      <c r="K13" s="219"/>
    </row>
    <row r="14" spans="1:12" ht="18" customHeight="1">
      <c r="A14" s="150" t="s">
        <v>217</v>
      </c>
      <c r="B14" s="220"/>
      <c r="C14" s="152" t="s">
        <v>264</v>
      </c>
      <c r="D14" s="219"/>
      <c r="E14" s="219"/>
      <c r="H14" s="150" t="s">
        <v>242</v>
      </c>
      <c r="I14" s="219"/>
      <c r="J14" s="161">
        <v>0</v>
      </c>
      <c r="K14" s="219"/>
    </row>
    <row r="15" spans="1:12" ht="18" customHeight="1">
      <c r="A15" s="150" t="s">
        <v>218</v>
      </c>
      <c r="B15" s="220"/>
      <c r="C15" s="152" t="s">
        <v>265</v>
      </c>
      <c r="D15" s="219"/>
      <c r="E15" s="219"/>
      <c r="H15" s="150" t="s">
        <v>242</v>
      </c>
      <c r="I15" s="219"/>
      <c r="J15" s="161">
        <v>0</v>
      </c>
      <c r="K15" s="219"/>
    </row>
    <row r="16" spans="1:12">
      <c r="A16" s="162"/>
      <c r="B16" s="166"/>
      <c r="C16" s="162"/>
      <c r="D16" s="162"/>
      <c r="E16" s="162"/>
      <c r="H16" s="219" t="s">
        <v>243</v>
      </c>
      <c r="I16" s="219"/>
      <c r="J16" s="228">
        <f>SUM(J13:J15)</f>
        <v>0</v>
      </c>
      <c r="K16" s="219"/>
    </row>
    <row r="17" spans="1:11" ht="18" customHeight="1">
      <c r="A17" s="150" t="s">
        <v>123</v>
      </c>
      <c r="B17" s="163" t="s">
        <v>221</v>
      </c>
      <c r="C17" s="152" t="s">
        <v>229</v>
      </c>
      <c r="D17" s="150" t="s">
        <v>28</v>
      </c>
      <c r="E17" s="152" t="s">
        <v>309</v>
      </c>
      <c r="H17" s="165"/>
      <c r="I17" s="165"/>
      <c r="J17" s="165"/>
      <c r="K17" s="165"/>
    </row>
    <row r="18" spans="1:11" ht="18" customHeight="1">
      <c r="A18" s="150" t="s">
        <v>119</v>
      </c>
      <c r="B18" s="163" t="s">
        <v>221</v>
      </c>
      <c r="C18" s="152" t="s">
        <v>1</v>
      </c>
      <c r="D18" s="150" t="s">
        <v>28</v>
      </c>
      <c r="E18" s="152" t="s">
        <v>310</v>
      </c>
      <c r="H18" s="150" t="s">
        <v>154</v>
      </c>
      <c r="I18" s="219"/>
      <c r="J18" s="231" t="s">
        <v>313</v>
      </c>
      <c r="K18" s="219"/>
    </row>
    <row r="19" spans="1:11" ht="18" customHeight="1">
      <c r="A19" s="150" t="s">
        <v>232</v>
      </c>
      <c r="B19" s="163" t="s">
        <v>221</v>
      </c>
      <c r="C19" s="152" t="s">
        <v>224</v>
      </c>
      <c r="D19" s="150" t="s">
        <v>28</v>
      </c>
      <c r="E19" s="152" t="s">
        <v>311</v>
      </c>
      <c r="H19" s="150" t="s">
        <v>234</v>
      </c>
      <c r="I19" s="219"/>
      <c r="J19" s="231" t="s">
        <v>313</v>
      </c>
      <c r="K19" s="219"/>
    </row>
    <row r="20" spans="1:11" ht="18" customHeight="1">
      <c r="A20" s="150" t="s">
        <v>233</v>
      </c>
      <c r="B20" s="163" t="s">
        <v>221</v>
      </c>
      <c r="C20" s="152" t="s">
        <v>224</v>
      </c>
      <c r="D20" s="150" t="s">
        <v>28</v>
      </c>
      <c r="E20" s="152" t="s">
        <v>312</v>
      </c>
      <c r="H20" s="150" t="s">
        <v>240</v>
      </c>
      <c r="I20" s="219"/>
      <c r="J20" s="231" t="s">
        <v>313</v>
      </c>
      <c r="K20" s="219"/>
    </row>
    <row r="21" spans="1:11" ht="18" customHeight="1">
      <c r="A21" s="219" t="s">
        <v>235</v>
      </c>
      <c r="B21" s="220" t="s">
        <v>221</v>
      </c>
      <c r="C21" s="219" t="str">
        <f>C6</f>
        <v>係長</v>
      </c>
      <c r="D21" s="219" t="s">
        <v>28</v>
      </c>
      <c r="E21" s="219" t="str">
        <f>E6</f>
        <v>○○　○○</v>
      </c>
      <c r="H21" s="150" t="s">
        <v>125</v>
      </c>
      <c r="I21" s="219"/>
      <c r="J21" s="231" t="s">
        <v>313</v>
      </c>
      <c r="K21" s="219"/>
    </row>
    <row r="22" spans="1:11" ht="18" customHeight="1">
      <c r="A22" s="219" t="s">
        <v>236</v>
      </c>
      <c r="B22" s="220" t="s">
        <v>221</v>
      </c>
      <c r="C22" s="219" t="str">
        <f>C18</f>
        <v>課長補佐</v>
      </c>
      <c r="D22" s="219" t="s">
        <v>28</v>
      </c>
      <c r="E22" s="219" t="str">
        <f>E18</f>
        <v>◇◇　◇◇</v>
      </c>
    </row>
    <row r="23" spans="1:11" ht="18" customHeight="1">
      <c r="A23" s="219" t="s">
        <v>237</v>
      </c>
      <c r="B23" s="220"/>
      <c r="C23" s="219" t="str">
        <f>IF(J10&lt;20000000,"戊","丙")</f>
        <v>戊</v>
      </c>
      <c r="D23" s="219"/>
      <c r="E23" s="219"/>
      <c r="F23" t="s">
        <v>307</v>
      </c>
    </row>
    <row r="24" spans="1:11" ht="18" customHeight="1">
      <c r="D24" s="165"/>
      <c r="E24" s="165"/>
    </row>
    <row r="25" spans="1:11" ht="18" customHeight="1"/>
    <row r="26" spans="1:11" ht="18" customHeight="1"/>
  </sheetData>
  <phoneticPr fontId="2"/>
  <pageMargins left="0.75" right="0.75" top="1" bottom="1" header="0.51200000000000001" footer="0.51200000000000001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1"/>
  <sheetViews>
    <sheetView view="pageBreakPreview" zoomScaleNormal="100" zoomScaleSheetLayoutView="100" workbookViewId="0"/>
  </sheetViews>
  <sheetFormatPr defaultColWidth="9.6640625" defaultRowHeight="30" customHeight="1"/>
  <cols>
    <col min="1" max="16384" width="9.6640625" style="1"/>
  </cols>
  <sheetData>
    <row r="1" spans="1:9" ht="30" customHeight="1">
      <c r="H1" s="4"/>
      <c r="I1" s="5" t="s">
        <v>107</v>
      </c>
    </row>
    <row r="2" spans="1:9" ht="30" customHeight="1">
      <c r="H2" s="4"/>
      <c r="I2" s="5"/>
    </row>
    <row r="3" spans="1:9" ht="30" customHeight="1">
      <c r="G3" s="250" t="s">
        <v>285</v>
      </c>
      <c r="H3" s="250"/>
      <c r="I3" s="250"/>
    </row>
    <row r="4" spans="1:9" ht="30" customHeight="1">
      <c r="A4" s="6" t="s">
        <v>195</v>
      </c>
      <c r="B4" s="6"/>
      <c r="C4" s="6"/>
      <c r="D4" s="6"/>
      <c r="E4" s="6"/>
      <c r="F4" s="6"/>
      <c r="G4" s="6"/>
      <c r="H4" s="6"/>
      <c r="I4" s="6"/>
    </row>
    <row r="5" spans="1:9" ht="30" customHeight="1">
      <c r="A5" s="6" t="s">
        <v>95</v>
      </c>
      <c r="B5" s="6"/>
      <c r="C5" s="574" t="str">
        <f>'　　入　　力　　シ　ー　ト　　'!C12</f>
        <v>高知市○○町一丁目１番</v>
      </c>
      <c r="D5" s="574"/>
      <c r="E5" s="574"/>
      <c r="F5" s="6"/>
      <c r="G5" s="6"/>
      <c r="H5" s="6"/>
      <c r="I5" s="6"/>
    </row>
    <row r="6" spans="1:9" ht="30" customHeight="1">
      <c r="A6" s="6" t="s">
        <v>96</v>
      </c>
      <c r="B6" s="6"/>
      <c r="C6" s="574" t="str">
        <f>'　　入　　力　　シ　ー　ト　　'!C10</f>
        <v>株式会社　○○建設</v>
      </c>
      <c r="D6" s="574"/>
      <c r="E6" s="574"/>
      <c r="F6" s="6"/>
      <c r="G6" s="6"/>
      <c r="H6" s="6"/>
      <c r="I6" s="6"/>
    </row>
    <row r="7" spans="1:9" ht="30" customHeight="1">
      <c r="A7" s="6" t="s">
        <v>97</v>
      </c>
      <c r="B7" s="6"/>
      <c r="C7" s="574" t="str">
        <f>'　　入　　力　　シ　ー　ト　　'!C11</f>
        <v>代表取締役　　◆◆　◆◆</v>
      </c>
      <c r="D7" s="574"/>
      <c r="E7" s="574"/>
      <c r="F7" s="6" t="s">
        <v>22</v>
      </c>
      <c r="G7" s="6"/>
      <c r="H7" s="6"/>
      <c r="I7" s="6"/>
    </row>
    <row r="8" spans="1:9" ht="30" customHeight="1">
      <c r="A8" s="6"/>
      <c r="B8" s="6"/>
      <c r="C8" s="6"/>
      <c r="D8" s="6"/>
      <c r="E8" s="6"/>
      <c r="F8" s="6"/>
      <c r="G8" s="6"/>
      <c r="H8" s="6"/>
      <c r="I8" s="6"/>
    </row>
    <row r="9" spans="1:9" ht="30" customHeight="1">
      <c r="A9" s="11"/>
      <c r="B9" s="11"/>
      <c r="F9" s="4" t="s">
        <v>98</v>
      </c>
      <c r="G9" s="248" t="s">
        <v>318</v>
      </c>
      <c r="H9" s="248"/>
      <c r="I9" s="11"/>
    </row>
    <row r="11" spans="1:9" ht="30" customHeight="1">
      <c r="A11" s="249" t="s">
        <v>108</v>
      </c>
      <c r="B11" s="249"/>
      <c r="C11" s="249"/>
      <c r="D11" s="249"/>
      <c r="E11" s="249"/>
      <c r="F11" s="249"/>
      <c r="G11" s="249"/>
      <c r="H11" s="249"/>
      <c r="I11" s="249"/>
    </row>
    <row r="13" spans="1:9" ht="30" customHeight="1">
      <c r="B13" s="575" t="s">
        <v>324</v>
      </c>
      <c r="C13" s="575"/>
      <c r="D13" s="575"/>
      <c r="E13" s="575"/>
      <c r="F13" s="575"/>
      <c r="G13" s="575"/>
      <c r="H13" s="575"/>
      <c r="I13" s="74"/>
    </row>
    <row r="14" spans="1:9" ht="30" customHeight="1">
      <c r="A14" s="74"/>
      <c r="B14" s="74"/>
      <c r="C14" s="74"/>
      <c r="D14" s="74"/>
      <c r="E14" s="74"/>
      <c r="F14" s="74"/>
      <c r="G14" s="74"/>
      <c r="H14" s="74"/>
      <c r="I14" s="74"/>
    </row>
    <row r="15" spans="1:9" ht="30" customHeight="1">
      <c r="E15" s="4" t="s">
        <v>0</v>
      </c>
    </row>
    <row r="17" spans="1:9" ht="30" customHeight="1">
      <c r="A17" s="582" t="s">
        <v>109</v>
      </c>
      <c r="B17" s="583"/>
      <c r="C17" s="584" t="str">
        <f>'　　入　　力　　シ　ー　ト　　'!C2</f>
        <v>○○号線○○工事</v>
      </c>
      <c r="D17" s="585"/>
      <c r="E17" s="585"/>
      <c r="F17" s="585"/>
      <c r="G17" s="585"/>
      <c r="H17" s="585"/>
      <c r="I17" s="586"/>
    </row>
    <row r="18" spans="1:9" ht="30" customHeight="1">
      <c r="A18" s="566" t="s">
        <v>101</v>
      </c>
      <c r="B18" s="567"/>
      <c r="C18" s="587" t="s">
        <v>102</v>
      </c>
      <c r="D18" s="588"/>
      <c r="E18" s="581" t="str">
        <f>'　　入　　力　　シ　ー　ト　　'!C3</f>
        <v>○○町一丁目</v>
      </c>
      <c r="F18" s="581"/>
      <c r="G18" s="77"/>
      <c r="H18" s="77"/>
      <c r="I18" s="78"/>
    </row>
    <row r="19" spans="1:9" ht="30" customHeight="1">
      <c r="A19" s="566" t="s">
        <v>103</v>
      </c>
      <c r="B19" s="567"/>
      <c r="C19" s="570" t="str">
        <f>'　　入　　力　　シ　ー　ト　　'!J2</f>
        <v>令和　年　月　日</v>
      </c>
      <c r="D19" s="571"/>
      <c r="E19" s="571"/>
      <c r="F19" s="76" t="s">
        <v>149</v>
      </c>
      <c r="G19" s="571" t="str">
        <f>'　　入　　力　　シ　ー　ト　　'!J3</f>
        <v>令和　年　月　日</v>
      </c>
      <c r="H19" s="571"/>
      <c r="I19" s="572"/>
    </row>
    <row r="20" spans="1:9" ht="30" customHeight="1">
      <c r="A20" s="566" t="s">
        <v>294</v>
      </c>
      <c r="B20" s="567"/>
      <c r="C20" s="589">
        <f>'　　入　　力　　シ　ー　ト　　'!J11</f>
        <v>0</v>
      </c>
      <c r="D20" s="590"/>
      <c r="E20" s="590"/>
      <c r="F20" s="77" t="s">
        <v>25</v>
      </c>
      <c r="G20" s="77"/>
      <c r="H20" s="77"/>
      <c r="I20" s="78"/>
    </row>
    <row r="21" spans="1:9" ht="30" customHeight="1">
      <c r="A21" s="566" t="s">
        <v>104</v>
      </c>
      <c r="B21" s="567"/>
      <c r="C21" s="570" t="str">
        <f>'　　入　　力　　シ　ー　ト　　'!J1</f>
        <v>令和　年　月　日</v>
      </c>
      <c r="D21" s="571"/>
      <c r="E21" s="571"/>
      <c r="F21" s="77"/>
      <c r="G21" s="77"/>
      <c r="H21" s="77"/>
      <c r="I21" s="78"/>
    </row>
    <row r="22" spans="1:9" ht="30" customHeight="1">
      <c r="A22" s="568" t="s">
        <v>156</v>
      </c>
      <c r="B22" s="569"/>
      <c r="C22" s="570" t="str">
        <f>'　　入　　力　　シ　ー　ト　　'!J18</f>
        <v>令和　年　月　日</v>
      </c>
      <c r="D22" s="571"/>
      <c r="E22" s="571"/>
      <c r="F22" s="77"/>
      <c r="G22" s="77"/>
      <c r="H22" s="77"/>
      <c r="I22" s="78"/>
    </row>
    <row r="23" spans="1:9" ht="30" customHeight="1">
      <c r="A23" s="568" t="s">
        <v>106</v>
      </c>
      <c r="B23" s="569"/>
      <c r="C23" s="570" t="str">
        <f>'　　入　　力　　シ　ー　ト　　'!J19</f>
        <v>令和　年　月　日</v>
      </c>
      <c r="D23" s="571"/>
      <c r="E23" s="571"/>
      <c r="F23" s="77"/>
      <c r="G23" s="77"/>
      <c r="H23" s="77"/>
      <c r="I23" s="78"/>
    </row>
    <row r="24" spans="1:9" ht="30" customHeight="1">
      <c r="A24" s="601" t="s">
        <v>110</v>
      </c>
      <c r="B24" s="602"/>
      <c r="C24" s="603">
        <f>検査第4号!U17</f>
        <v>0</v>
      </c>
      <c r="D24" s="604"/>
      <c r="E24" s="604"/>
      <c r="F24" s="77" t="s">
        <v>25</v>
      </c>
      <c r="G24" s="77"/>
      <c r="H24" s="77"/>
      <c r="I24" s="78"/>
    </row>
    <row r="25" spans="1:9" ht="30" customHeight="1">
      <c r="A25" s="600" t="s">
        <v>111</v>
      </c>
      <c r="B25" s="292"/>
      <c r="C25" s="303" t="e">
        <f>検査第4号!S17</f>
        <v>#DIV/0!</v>
      </c>
      <c r="D25" s="605"/>
      <c r="E25" s="81" t="s">
        <v>112</v>
      </c>
      <c r="F25" s="81"/>
      <c r="G25" s="81"/>
      <c r="H25" s="81"/>
      <c r="I25" s="82"/>
    </row>
    <row r="26" spans="1:9" ht="30" customHeight="1">
      <c r="C26" s="66"/>
      <c r="D26" s="66"/>
      <c r="E26" s="66"/>
      <c r="F26" s="66"/>
      <c r="G26" s="66"/>
      <c r="H26" s="66"/>
      <c r="I26" s="66"/>
    </row>
    <row r="51" spans="2:19" ht="30" customHeight="1">
      <c r="B51" s="238"/>
      <c r="C51" s="238"/>
      <c r="D51" s="238"/>
      <c r="E51" s="238"/>
      <c r="F51" s="238"/>
      <c r="G51" s="238"/>
      <c r="H51" s="238"/>
      <c r="I51" s="238"/>
      <c r="J51" s="238"/>
      <c r="K51" s="238"/>
      <c r="L51" s="238"/>
      <c r="M51" s="238"/>
      <c r="N51" s="238"/>
      <c r="O51" s="238"/>
      <c r="P51" s="238"/>
      <c r="Q51" s="238"/>
      <c r="R51" s="238"/>
      <c r="S51" s="238"/>
    </row>
  </sheetData>
  <mergeCells count="27">
    <mergeCell ref="A20:B20"/>
    <mergeCell ref="A21:B21"/>
    <mergeCell ref="C21:E21"/>
    <mergeCell ref="C20:E20"/>
    <mergeCell ref="A22:B22"/>
    <mergeCell ref="C22:E22"/>
    <mergeCell ref="G3:I3"/>
    <mergeCell ref="G9:H9"/>
    <mergeCell ref="C5:E5"/>
    <mergeCell ref="C6:E6"/>
    <mergeCell ref="C7:E7"/>
    <mergeCell ref="A25:B25"/>
    <mergeCell ref="A24:B24"/>
    <mergeCell ref="C24:E24"/>
    <mergeCell ref="A11:I11"/>
    <mergeCell ref="A17:B17"/>
    <mergeCell ref="C17:I17"/>
    <mergeCell ref="G19:I19"/>
    <mergeCell ref="A18:B18"/>
    <mergeCell ref="A19:B19"/>
    <mergeCell ref="B13:H13"/>
    <mergeCell ref="C25:D25"/>
    <mergeCell ref="C18:D18"/>
    <mergeCell ref="E18:F18"/>
    <mergeCell ref="C19:E19"/>
    <mergeCell ref="A23:B23"/>
    <mergeCell ref="C23:E23"/>
  </mergeCells>
  <phoneticPr fontId="2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4"/>
  <sheetViews>
    <sheetView view="pageBreakPreview" zoomScaleNormal="100" zoomScaleSheetLayoutView="100" workbookViewId="0"/>
  </sheetViews>
  <sheetFormatPr defaultColWidth="4.44140625" defaultRowHeight="14.1" customHeight="1"/>
  <cols>
    <col min="1" max="16384" width="4.44140625" style="1"/>
  </cols>
  <sheetData>
    <row r="1" spans="1:19" ht="14.1" customHeight="1">
      <c r="M1" s="10"/>
      <c r="N1" s="10"/>
      <c r="O1" s="10"/>
      <c r="P1" s="10"/>
      <c r="Q1" s="10"/>
      <c r="R1" s="10"/>
      <c r="S1" s="5" t="s">
        <v>113</v>
      </c>
    </row>
    <row r="2" spans="1:19" ht="14.1" customHeight="1">
      <c r="M2" s="10"/>
      <c r="N2" s="10"/>
      <c r="O2" s="10"/>
      <c r="P2" s="10"/>
      <c r="Q2" s="10"/>
      <c r="R2" s="10"/>
      <c r="S2" s="5"/>
    </row>
    <row r="3" spans="1:19" ht="13.5" customHeight="1">
      <c r="A3" s="673" t="s">
        <v>114</v>
      </c>
      <c r="B3" s="273"/>
      <c r="C3" s="273"/>
      <c r="D3" s="279" t="s">
        <v>10</v>
      </c>
      <c r="E3" s="280"/>
      <c r="F3" s="279" t="s">
        <v>115</v>
      </c>
      <c r="G3" s="280"/>
      <c r="H3" s="279" t="s">
        <v>1</v>
      </c>
      <c r="I3" s="280"/>
      <c r="J3" s="279" t="s">
        <v>23</v>
      </c>
      <c r="K3" s="280"/>
      <c r="L3" s="273" t="s">
        <v>116</v>
      </c>
      <c r="M3" s="273"/>
      <c r="N3" s="273" t="s">
        <v>117</v>
      </c>
      <c r="O3" s="273"/>
      <c r="P3" s="667" t="s">
        <v>118</v>
      </c>
      <c r="Q3" s="668"/>
      <c r="R3" s="674" t="s">
        <v>297</v>
      </c>
      <c r="S3" s="675"/>
    </row>
    <row r="4" spans="1:19" ht="14.1" customHeight="1">
      <c r="A4" s="273"/>
      <c r="B4" s="273"/>
      <c r="C4" s="273"/>
      <c r="D4" s="281"/>
      <c r="E4" s="282"/>
      <c r="F4" s="281"/>
      <c r="G4" s="282"/>
      <c r="H4" s="281"/>
      <c r="I4" s="282"/>
      <c r="J4" s="281"/>
      <c r="K4" s="282"/>
      <c r="L4" s="273"/>
      <c r="M4" s="273"/>
      <c r="N4" s="273"/>
      <c r="O4" s="273"/>
      <c r="P4" s="669"/>
      <c r="Q4" s="670"/>
      <c r="R4" s="676"/>
      <c r="S4" s="677"/>
    </row>
    <row r="5" spans="1:19" ht="14.1" customHeight="1">
      <c r="A5" s="273"/>
      <c r="B5" s="273"/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273"/>
      <c r="O5" s="273"/>
      <c r="P5" s="669"/>
      <c r="Q5" s="670"/>
      <c r="R5" s="273"/>
      <c r="S5" s="273"/>
    </row>
    <row r="6" spans="1:19" ht="14.1" customHeight="1">
      <c r="A6" s="273"/>
      <c r="B6" s="273"/>
      <c r="C6" s="273"/>
      <c r="D6" s="273"/>
      <c r="E6" s="273"/>
      <c r="F6" s="273"/>
      <c r="G6" s="273"/>
      <c r="H6" s="273"/>
      <c r="I6" s="273"/>
      <c r="J6" s="273"/>
      <c r="K6" s="273"/>
      <c r="L6" s="273"/>
      <c r="M6" s="273"/>
      <c r="N6" s="273"/>
      <c r="O6" s="273"/>
      <c r="P6" s="669"/>
      <c r="Q6" s="670"/>
      <c r="R6" s="273"/>
      <c r="S6" s="273"/>
    </row>
    <row r="7" spans="1:19" ht="14.1" customHeight="1">
      <c r="A7" s="273"/>
      <c r="B7" s="273"/>
      <c r="C7" s="273"/>
      <c r="D7" s="273"/>
      <c r="E7" s="273"/>
      <c r="F7" s="273"/>
      <c r="G7" s="273"/>
      <c r="H7" s="273"/>
      <c r="I7" s="273"/>
      <c r="J7" s="273"/>
      <c r="K7" s="273"/>
      <c r="L7" s="273"/>
      <c r="M7" s="273"/>
      <c r="N7" s="273"/>
      <c r="O7" s="273"/>
      <c r="P7" s="669"/>
      <c r="Q7" s="670"/>
      <c r="R7" s="273"/>
      <c r="S7" s="273"/>
    </row>
    <row r="8" spans="1:19" ht="14.1" customHeight="1">
      <c r="A8" s="673" t="s">
        <v>120</v>
      </c>
      <c r="B8" s="273"/>
      <c r="C8" s="273"/>
      <c r="D8" s="273" t="s">
        <v>10</v>
      </c>
      <c r="E8" s="273"/>
      <c r="F8" s="273" t="s">
        <v>115</v>
      </c>
      <c r="G8" s="273"/>
      <c r="H8" s="273" t="s">
        <v>1</v>
      </c>
      <c r="I8" s="273"/>
      <c r="J8" s="273" t="s">
        <v>23</v>
      </c>
      <c r="K8" s="273"/>
      <c r="L8" s="273" t="s">
        <v>116</v>
      </c>
      <c r="M8" s="273"/>
      <c r="N8" s="273" t="s">
        <v>117</v>
      </c>
      <c r="O8" s="273"/>
      <c r="P8" s="669"/>
      <c r="Q8" s="670"/>
      <c r="R8" s="678" t="s">
        <v>152</v>
      </c>
      <c r="S8" s="679"/>
    </row>
    <row r="9" spans="1:19" ht="14.1" customHeight="1">
      <c r="A9" s="273"/>
      <c r="B9" s="273"/>
      <c r="C9" s="273"/>
      <c r="D9" s="273"/>
      <c r="E9" s="273"/>
      <c r="F9" s="273"/>
      <c r="G9" s="273"/>
      <c r="H9" s="273"/>
      <c r="I9" s="273"/>
      <c r="J9" s="273"/>
      <c r="K9" s="273"/>
      <c r="L9" s="273"/>
      <c r="M9" s="273"/>
      <c r="N9" s="273"/>
      <c r="O9" s="273"/>
      <c r="P9" s="669"/>
      <c r="Q9" s="670"/>
      <c r="R9" s="679"/>
      <c r="S9" s="679"/>
    </row>
    <row r="10" spans="1:19" ht="14.1" customHeight="1">
      <c r="A10" s="273"/>
      <c r="B10" s="273"/>
      <c r="C10" s="273"/>
      <c r="D10" s="273"/>
      <c r="E10" s="273"/>
      <c r="F10" s="273"/>
      <c r="G10" s="273"/>
      <c r="H10" s="273"/>
      <c r="I10" s="273"/>
      <c r="J10" s="273"/>
      <c r="K10" s="273"/>
      <c r="L10" s="273"/>
      <c r="M10" s="273"/>
      <c r="N10" s="273"/>
      <c r="O10" s="273"/>
      <c r="P10" s="669"/>
      <c r="Q10" s="670"/>
      <c r="R10" s="273"/>
      <c r="S10" s="273"/>
    </row>
    <row r="11" spans="1:19" ht="14.1" customHeight="1">
      <c r="A11" s="273"/>
      <c r="B11" s="273"/>
      <c r="C11" s="273"/>
      <c r="D11" s="273"/>
      <c r="E11" s="273"/>
      <c r="F11" s="273"/>
      <c r="G11" s="273"/>
      <c r="H11" s="273"/>
      <c r="I11" s="273"/>
      <c r="J11" s="273"/>
      <c r="K11" s="273"/>
      <c r="L11" s="273"/>
      <c r="M11" s="273"/>
      <c r="N11" s="273"/>
      <c r="O11" s="273"/>
      <c r="P11" s="669"/>
      <c r="Q11" s="670"/>
      <c r="R11" s="273"/>
      <c r="S11" s="273"/>
    </row>
    <row r="12" spans="1:19" ht="14.1" customHeight="1">
      <c r="A12" s="273"/>
      <c r="B12" s="273"/>
      <c r="C12" s="273"/>
      <c r="D12" s="273"/>
      <c r="E12" s="273"/>
      <c r="F12" s="273"/>
      <c r="G12" s="273"/>
      <c r="H12" s="273"/>
      <c r="I12" s="273"/>
      <c r="J12" s="273"/>
      <c r="K12" s="273"/>
      <c r="L12" s="273"/>
      <c r="M12" s="273"/>
      <c r="N12" s="273"/>
      <c r="O12" s="273"/>
      <c r="P12" s="671"/>
      <c r="Q12" s="672"/>
      <c r="R12" s="273"/>
      <c r="S12" s="273"/>
    </row>
    <row r="13" spans="1:19" ht="14.1" customHeight="1">
      <c r="A13" s="248"/>
      <c r="B13" s="248"/>
      <c r="C13" s="248"/>
      <c r="D13" s="248"/>
      <c r="E13" s="248"/>
      <c r="F13" s="248"/>
      <c r="G13" s="248"/>
      <c r="H13" s="248"/>
      <c r="I13" s="248"/>
      <c r="J13" s="248"/>
      <c r="K13" s="248"/>
      <c r="L13" s="248"/>
      <c r="M13" s="248"/>
      <c r="N13" s="248"/>
      <c r="O13" s="248"/>
      <c r="P13" s="248"/>
      <c r="Q13" s="248"/>
      <c r="R13" s="248"/>
      <c r="S13" s="248"/>
    </row>
    <row r="14" spans="1:19" ht="14.1" customHeight="1">
      <c r="A14" s="62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4"/>
    </row>
    <row r="15" spans="1:19" ht="14.1" customHeight="1">
      <c r="A15" s="65"/>
      <c r="B15" s="66"/>
      <c r="C15" s="66"/>
      <c r="D15" s="66"/>
      <c r="E15" s="66"/>
      <c r="F15" s="66"/>
      <c r="G15" s="66"/>
      <c r="H15" s="66"/>
      <c r="I15" s="66"/>
      <c r="J15" s="66"/>
      <c r="L15" s="3"/>
      <c r="M15" s="3"/>
      <c r="N15" s="552" t="s">
        <v>284</v>
      </c>
      <c r="O15" s="552"/>
      <c r="P15" s="552"/>
      <c r="Q15" s="552"/>
      <c r="R15" s="552"/>
      <c r="S15" s="68"/>
    </row>
    <row r="16" spans="1:19" ht="14.1" customHeight="1">
      <c r="A16" s="65"/>
      <c r="B16" s="66"/>
      <c r="C16" s="66"/>
      <c r="D16" s="66"/>
      <c r="E16" s="66"/>
      <c r="F16" s="66"/>
      <c r="G16" s="66"/>
      <c r="H16" s="66"/>
      <c r="I16" s="66"/>
      <c r="J16" s="66"/>
      <c r="L16" s="3"/>
      <c r="M16" s="3"/>
      <c r="N16" s="552"/>
      <c r="O16" s="552"/>
      <c r="P16" s="552"/>
      <c r="Q16" s="552"/>
      <c r="R16" s="552"/>
      <c r="S16" s="68"/>
    </row>
    <row r="17" spans="1:19" ht="14.1" customHeight="1">
      <c r="A17" s="65"/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8"/>
    </row>
    <row r="18" spans="1:19" ht="14.1" customHeight="1">
      <c r="A18" s="556" t="s">
        <v>121</v>
      </c>
      <c r="B18" s="557"/>
      <c r="C18" s="557"/>
      <c r="D18" s="557"/>
      <c r="E18" s="557"/>
      <c r="F18" s="557"/>
      <c r="G18" s="557"/>
      <c r="H18" s="557"/>
      <c r="I18" s="557"/>
      <c r="J18" s="557"/>
      <c r="K18" s="557"/>
      <c r="L18" s="557"/>
      <c r="M18" s="557"/>
      <c r="N18" s="557"/>
      <c r="O18" s="557"/>
      <c r="P18" s="557"/>
      <c r="Q18" s="557"/>
      <c r="R18" s="557"/>
      <c r="S18" s="558"/>
    </row>
    <row r="19" spans="1:19" ht="14.1" customHeight="1">
      <c r="A19" s="556"/>
      <c r="B19" s="557"/>
      <c r="C19" s="557"/>
      <c r="D19" s="557"/>
      <c r="E19" s="557"/>
      <c r="F19" s="557"/>
      <c r="G19" s="557"/>
      <c r="H19" s="557"/>
      <c r="I19" s="557"/>
      <c r="J19" s="557"/>
      <c r="K19" s="557"/>
      <c r="L19" s="557"/>
      <c r="M19" s="557"/>
      <c r="N19" s="557"/>
      <c r="O19" s="557"/>
      <c r="P19" s="557"/>
      <c r="Q19" s="557"/>
      <c r="R19" s="557"/>
      <c r="S19" s="558"/>
    </row>
    <row r="20" spans="1:19" ht="14.1" customHeight="1">
      <c r="A20" s="65"/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8"/>
    </row>
    <row r="21" spans="1:19" ht="14.1" customHeight="1">
      <c r="A21" s="65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8"/>
    </row>
    <row r="22" spans="1:19" ht="14.1" customHeight="1">
      <c r="A22" s="65"/>
      <c r="B22" s="554" t="s">
        <v>122</v>
      </c>
      <c r="C22" s="554"/>
      <c r="D22" s="554"/>
      <c r="E22" s="554"/>
      <c r="F22" s="554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8"/>
    </row>
    <row r="23" spans="1:19" ht="14.1" customHeight="1">
      <c r="A23" s="65"/>
      <c r="B23" s="66"/>
      <c r="C23" s="66"/>
      <c r="D23" s="66"/>
      <c r="E23" s="554" t="s">
        <v>318</v>
      </c>
      <c r="F23" s="554"/>
      <c r="G23" s="554"/>
      <c r="H23" s="554"/>
      <c r="I23" s="66" t="s">
        <v>22</v>
      </c>
      <c r="J23" s="66"/>
      <c r="K23" s="66"/>
      <c r="L23" s="66"/>
      <c r="M23" s="66"/>
      <c r="N23" s="66"/>
      <c r="O23" s="66"/>
      <c r="P23" s="66"/>
      <c r="Q23" s="66"/>
      <c r="R23" s="66"/>
      <c r="S23" s="68"/>
    </row>
    <row r="24" spans="1:19" ht="14.1" customHeight="1">
      <c r="A24" s="65"/>
      <c r="B24" s="66"/>
      <c r="C24" s="66"/>
      <c r="D24" s="34"/>
      <c r="E24" s="34"/>
      <c r="F24" s="34"/>
      <c r="G24" s="34"/>
      <c r="H24" s="34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8"/>
    </row>
    <row r="25" spans="1:19" ht="14.1" customHeight="1">
      <c r="A25" s="65"/>
      <c r="B25" s="66"/>
      <c r="C25" s="66"/>
      <c r="D25" s="66"/>
      <c r="E25" s="66"/>
      <c r="F25" s="66"/>
      <c r="G25" s="66"/>
      <c r="H25" s="66"/>
      <c r="I25" s="66"/>
      <c r="J25" s="66"/>
      <c r="K25" s="554" t="s">
        <v>123</v>
      </c>
      <c r="L25" s="554"/>
      <c r="M25" s="554"/>
      <c r="N25" s="661" t="str">
        <f>'　　入　　力　　シ　ー　ト　　'!E17</f>
        <v>◎◎　◎◎</v>
      </c>
      <c r="O25" s="661"/>
      <c r="P25" s="661"/>
      <c r="Q25" s="661"/>
      <c r="R25" s="554" t="s">
        <v>8</v>
      </c>
      <c r="S25" s="68"/>
    </row>
    <row r="26" spans="1:19" ht="14.1" customHeight="1">
      <c r="A26" s="65"/>
      <c r="B26" s="66"/>
      <c r="C26" s="66"/>
      <c r="D26" s="66"/>
      <c r="E26" s="66"/>
      <c r="F26" s="66"/>
      <c r="G26" s="66"/>
      <c r="H26" s="66"/>
      <c r="I26" s="66"/>
      <c r="J26" s="66"/>
      <c r="K26" s="554"/>
      <c r="L26" s="554"/>
      <c r="M26" s="554"/>
      <c r="N26" s="661"/>
      <c r="O26" s="661"/>
      <c r="P26" s="661"/>
      <c r="Q26" s="661"/>
      <c r="R26" s="554"/>
      <c r="S26" s="68"/>
    </row>
    <row r="27" spans="1:19" ht="14.1" customHeight="1">
      <c r="A27" s="65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8"/>
    </row>
    <row r="28" spans="1:19" ht="14.1" customHeight="1">
      <c r="A28" s="65"/>
      <c r="B28" s="563" t="s">
        <v>325</v>
      </c>
      <c r="C28" s="563"/>
      <c r="D28" s="563"/>
      <c r="E28" s="563"/>
      <c r="F28" s="563"/>
      <c r="G28" s="563"/>
      <c r="H28" s="563"/>
      <c r="I28" s="563"/>
      <c r="J28" s="563"/>
      <c r="K28" s="563"/>
      <c r="L28" s="563"/>
      <c r="M28" s="563"/>
      <c r="N28" s="563"/>
      <c r="O28" s="563"/>
      <c r="P28" s="563"/>
      <c r="Q28" s="563"/>
      <c r="R28" s="563"/>
      <c r="S28" s="68"/>
    </row>
    <row r="29" spans="1:19" ht="14.1" customHeight="1">
      <c r="A29" s="65"/>
      <c r="B29" s="563"/>
      <c r="C29" s="563"/>
      <c r="D29" s="563"/>
      <c r="E29" s="563"/>
      <c r="F29" s="563"/>
      <c r="G29" s="563"/>
      <c r="H29" s="563"/>
      <c r="I29" s="563"/>
      <c r="J29" s="563"/>
      <c r="K29" s="563"/>
      <c r="L29" s="563"/>
      <c r="M29" s="563"/>
      <c r="N29" s="563"/>
      <c r="O29" s="563"/>
      <c r="P29" s="563"/>
      <c r="Q29" s="563"/>
      <c r="R29" s="563"/>
      <c r="S29" s="70"/>
    </row>
    <row r="30" spans="1:19" ht="14.1" customHeight="1">
      <c r="A30" s="65"/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8"/>
    </row>
    <row r="31" spans="1:19" ht="14.1" customHeight="1">
      <c r="A31" s="244" t="s">
        <v>50</v>
      </c>
      <c r="B31" s="245"/>
      <c r="C31" s="245"/>
      <c r="D31" s="655" t="str">
        <f>'　　入　　力　　シ　ー　ト　　'!C2</f>
        <v>○○号線○○工事</v>
      </c>
      <c r="E31" s="656"/>
      <c r="F31" s="656"/>
      <c r="G31" s="656"/>
      <c r="H31" s="656"/>
      <c r="I31" s="656"/>
      <c r="J31" s="657"/>
      <c r="K31" s="245" t="s">
        <v>89</v>
      </c>
      <c r="L31" s="245"/>
      <c r="M31" s="245"/>
      <c r="N31" s="662" t="s">
        <v>31</v>
      </c>
      <c r="O31" s="368"/>
      <c r="P31" s="663" t="str">
        <f>'　　入　　力　　シ　ー　ト　　'!C3</f>
        <v>○○町一丁目</v>
      </c>
      <c r="Q31" s="663"/>
      <c r="R31" s="663"/>
      <c r="S31" s="664"/>
    </row>
    <row r="32" spans="1:19" ht="14.1" customHeight="1">
      <c r="A32" s="256"/>
      <c r="B32" s="257"/>
      <c r="C32" s="257"/>
      <c r="D32" s="658"/>
      <c r="E32" s="659"/>
      <c r="F32" s="659"/>
      <c r="G32" s="659"/>
      <c r="H32" s="659"/>
      <c r="I32" s="659"/>
      <c r="J32" s="660"/>
      <c r="K32" s="257"/>
      <c r="L32" s="257"/>
      <c r="M32" s="257"/>
      <c r="N32" s="653"/>
      <c r="O32" s="633"/>
      <c r="P32" s="665"/>
      <c r="Q32" s="665"/>
      <c r="R32" s="665"/>
      <c r="S32" s="666"/>
    </row>
    <row r="33" spans="1:19" ht="14.1" customHeight="1">
      <c r="A33" s="256" t="s">
        <v>198</v>
      </c>
      <c r="B33" s="257"/>
      <c r="C33" s="257"/>
      <c r="D33" s="650" t="str">
        <f>'　　入　　力　　シ　ー　ト　　'!C10</f>
        <v>株式会社　○○建設</v>
      </c>
      <c r="E33" s="651"/>
      <c r="F33" s="651"/>
      <c r="G33" s="651"/>
      <c r="H33" s="651"/>
      <c r="I33" s="651"/>
      <c r="J33" s="652"/>
      <c r="K33" s="257" t="s">
        <v>296</v>
      </c>
      <c r="L33" s="257"/>
      <c r="M33" s="257"/>
      <c r="N33" s="624">
        <f>'　　入　　力　　シ　ー　ト　　'!J11</f>
        <v>0</v>
      </c>
      <c r="O33" s="625"/>
      <c r="P33" s="625"/>
      <c r="Q33" s="625"/>
      <c r="R33" s="625"/>
      <c r="S33" s="622" t="s">
        <v>25</v>
      </c>
    </row>
    <row r="34" spans="1:19" ht="14.1" customHeight="1">
      <c r="A34" s="256"/>
      <c r="B34" s="257"/>
      <c r="C34" s="257"/>
      <c r="D34" s="653" t="str">
        <f>'　　入　　力　　シ　ー　ト　　'!C11</f>
        <v>代表取締役　　◆◆　◆◆</v>
      </c>
      <c r="E34" s="633"/>
      <c r="F34" s="633"/>
      <c r="G34" s="633"/>
      <c r="H34" s="633"/>
      <c r="I34" s="633"/>
      <c r="J34" s="654"/>
      <c r="K34" s="257"/>
      <c r="L34" s="257"/>
      <c r="M34" s="257"/>
      <c r="N34" s="626"/>
      <c r="O34" s="627"/>
      <c r="P34" s="627"/>
      <c r="Q34" s="627"/>
      <c r="R34" s="627"/>
      <c r="S34" s="623"/>
    </row>
    <row r="35" spans="1:19" ht="14.1" customHeight="1">
      <c r="A35" s="256" t="s">
        <v>124</v>
      </c>
      <c r="B35" s="257"/>
      <c r="C35" s="257"/>
      <c r="D35" s="607" t="str">
        <f>'　　入　　力　　シ　ー　ト　　'!J1</f>
        <v>令和　年　月　日</v>
      </c>
      <c r="E35" s="608"/>
      <c r="F35" s="608"/>
      <c r="G35" s="608"/>
      <c r="H35" s="608"/>
      <c r="I35" s="608"/>
      <c r="J35" s="636"/>
      <c r="K35" s="257" t="s">
        <v>57</v>
      </c>
      <c r="L35" s="257"/>
      <c r="M35" s="257"/>
      <c r="N35" s="640" t="str">
        <f>'　　入　　力　　シ　ー　ト　　'!J4</f>
        <v>令和　年　月　日</v>
      </c>
      <c r="O35" s="641"/>
      <c r="P35" s="641"/>
      <c r="Q35" s="641"/>
      <c r="R35" s="641"/>
      <c r="S35" s="642"/>
    </row>
    <row r="36" spans="1:19" ht="14.1" customHeight="1">
      <c r="A36" s="256"/>
      <c r="B36" s="257"/>
      <c r="C36" s="257"/>
      <c r="D36" s="637"/>
      <c r="E36" s="638"/>
      <c r="F36" s="638"/>
      <c r="G36" s="638"/>
      <c r="H36" s="638"/>
      <c r="I36" s="638"/>
      <c r="J36" s="639"/>
      <c r="K36" s="257"/>
      <c r="L36" s="257"/>
      <c r="M36" s="257"/>
      <c r="N36" s="643"/>
      <c r="O36" s="644"/>
      <c r="P36" s="644"/>
      <c r="Q36" s="644"/>
      <c r="R36" s="644"/>
      <c r="S36" s="645"/>
    </row>
    <row r="37" spans="1:19" ht="14.1" customHeight="1">
      <c r="A37" s="256" t="s">
        <v>55</v>
      </c>
      <c r="B37" s="257"/>
      <c r="C37" s="257"/>
      <c r="D37" s="628" t="str">
        <f>'　　入　　力　　シ　ー　ト　　'!J2</f>
        <v>令和　年　月　日</v>
      </c>
      <c r="E37" s="629"/>
      <c r="F37" s="629"/>
      <c r="G37" s="632" t="s">
        <v>149</v>
      </c>
      <c r="H37" s="629" t="str">
        <f>'　　入　　力　　シ　ー　ト　　'!J3</f>
        <v>令和　年　月　日</v>
      </c>
      <c r="I37" s="629"/>
      <c r="J37" s="634"/>
      <c r="K37" s="646" t="s">
        <v>150</v>
      </c>
      <c r="L37" s="613"/>
      <c r="M37" s="614"/>
      <c r="N37" s="640" t="str">
        <f>'　　入　　力　　シ　ー　ト　　'!J6</f>
        <v>令和　年　月　日</v>
      </c>
      <c r="O37" s="641"/>
      <c r="P37" s="641"/>
      <c r="Q37" s="641"/>
      <c r="R37" s="641"/>
      <c r="S37" s="642"/>
    </row>
    <row r="38" spans="1:19" ht="14.1" customHeight="1">
      <c r="A38" s="256"/>
      <c r="B38" s="257"/>
      <c r="C38" s="257"/>
      <c r="D38" s="630"/>
      <c r="E38" s="631"/>
      <c r="F38" s="631"/>
      <c r="G38" s="633"/>
      <c r="H38" s="631"/>
      <c r="I38" s="631"/>
      <c r="J38" s="635"/>
      <c r="K38" s="647"/>
      <c r="L38" s="648"/>
      <c r="M38" s="649"/>
      <c r="N38" s="643"/>
      <c r="O38" s="644"/>
      <c r="P38" s="644"/>
      <c r="Q38" s="644"/>
      <c r="R38" s="644"/>
      <c r="S38" s="645"/>
    </row>
    <row r="39" spans="1:19" ht="14.1" customHeight="1">
      <c r="A39" s="612" t="s">
        <v>125</v>
      </c>
      <c r="B39" s="613"/>
      <c r="C39" s="614"/>
      <c r="D39" s="607" t="str">
        <f>'　　入　　力　　シ　ー　ト　　'!J21</f>
        <v>令和　年　月　日</v>
      </c>
      <c r="E39" s="608"/>
      <c r="F39" s="608"/>
      <c r="G39" s="608"/>
      <c r="H39" s="608"/>
      <c r="I39" s="608"/>
      <c r="J39" s="608"/>
      <c r="K39" s="84"/>
      <c r="L39" s="84"/>
      <c r="M39" s="84"/>
      <c r="N39" s="84"/>
      <c r="O39" s="84"/>
      <c r="P39" s="84"/>
      <c r="Q39" s="84"/>
      <c r="R39" s="84"/>
      <c r="S39" s="83"/>
    </row>
    <row r="40" spans="1:19" ht="14.1" customHeight="1">
      <c r="A40" s="615"/>
      <c r="B40" s="616"/>
      <c r="C40" s="617"/>
      <c r="D40" s="609"/>
      <c r="E40" s="266"/>
      <c r="F40" s="266"/>
      <c r="G40" s="266"/>
      <c r="H40" s="266"/>
      <c r="I40" s="266"/>
      <c r="J40" s="266"/>
      <c r="K40" s="85"/>
      <c r="L40" s="85"/>
      <c r="M40" s="85"/>
      <c r="N40" s="85"/>
      <c r="O40" s="85"/>
      <c r="P40" s="85"/>
      <c r="Q40" s="85"/>
      <c r="R40" s="85"/>
      <c r="S40" s="86"/>
    </row>
    <row r="41" spans="1:19" ht="14.1" customHeight="1">
      <c r="A41" s="618" t="s">
        <v>126</v>
      </c>
      <c r="B41" s="63"/>
      <c r="C41" s="611"/>
      <c r="D41" s="611"/>
      <c r="E41" s="611"/>
      <c r="F41" s="611"/>
      <c r="G41" s="611"/>
      <c r="H41" s="611"/>
      <c r="I41" s="611"/>
      <c r="J41" s="611"/>
      <c r="K41" s="611"/>
      <c r="L41" s="611"/>
      <c r="M41" s="611"/>
      <c r="N41" s="611"/>
      <c r="O41" s="611"/>
      <c r="P41" s="611"/>
      <c r="Q41" s="611"/>
      <c r="R41" s="611"/>
      <c r="S41" s="64"/>
    </row>
    <row r="42" spans="1:19" ht="14.1" customHeight="1">
      <c r="A42" s="619"/>
      <c r="B42" s="66"/>
      <c r="C42" s="419"/>
      <c r="D42" s="419"/>
      <c r="E42" s="419"/>
      <c r="F42" s="419"/>
      <c r="G42" s="419"/>
      <c r="H42" s="419"/>
      <c r="I42" s="419"/>
      <c r="J42" s="419"/>
      <c r="K42" s="419"/>
      <c r="L42" s="419"/>
      <c r="M42" s="419"/>
      <c r="N42" s="419"/>
      <c r="O42" s="419"/>
      <c r="P42" s="419"/>
      <c r="Q42" s="419"/>
      <c r="R42" s="419"/>
      <c r="S42" s="68"/>
    </row>
    <row r="43" spans="1:19" ht="14.1" customHeight="1">
      <c r="A43" s="619"/>
      <c r="B43" s="66"/>
      <c r="C43" s="606"/>
      <c r="D43" s="606"/>
      <c r="E43" s="606"/>
      <c r="F43" s="606"/>
      <c r="G43" s="606"/>
      <c r="H43" s="606"/>
      <c r="I43" s="606"/>
      <c r="J43" s="606"/>
      <c r="K43" s="606"/>
      <c r="L43" s="606"/>
      <c r="M43" s="606"/>
      <c r="N43" s="606"/>
      <c r="O43" s="606"/>
      <c r="P43" s="606"/>
      <c r="Q43" s="606"/>
      <c r="R43" s="606"/>
      <c r="S43" s="68"/>
    </row>
    <row r="44" spans="1:19" ht="14.1" customHeight="1">
      <c r="A44" s="619"/>
      <c r="B44" s="66"/>
      <c r="C44" s="610"/>
      <c r="D44" s="610"/>
      <c r="E44" s="610"/>
      <c r="F44" s="610"/>
      <c r="G44" s="610"/>
      <c r="H44" s="610"/>
      <c r="I44" s="610"/>
      <c r="J44" s="610"/>
      <c r="K44" s="610"/>
      <c r="L44" s="610"/>
      <c r="M44" s="610"/>
      <c r="N44" s="610"/>
      <c r="O44" s="610"/>
      <c r="P44" s="610"/>
      <c r="Q44" s="610"/>
      <c r="R44" s="610"/>
      <c r="S44" s="68"/>
    </row>
    <row r="45" spans="1:19" ht="14.1" customHeight="1">
      <c r="A45" s="619"/>
      <c r="B45" s="66"/>
      <c r="C45" s="606"/>
      <c r="D45" s="606"/>
      <c r="E45" s="606"/>
      <c r="F45" s="606"/>
      <c r="G45" s="606"/>
      <c r="H45" s="606"/>
      <c r="I45" s="606"/>
      <c r="J45" s="606"/>
      <c r="K45" s="606"/>
      <c r="L45" s="606"/>
      <c r="M45" s="606"/>
      <c r="N45" s="606"/>
      <c r="O45" s="606"/>
      <c r="P45" s="606"/>
      <c r="Q45" s="606"/>
      <c r="R45" s="606"/>
      <c r="S45" s="68"/>
    </row>
    <row r="46" spans="1:19" ht="14.1" customHeight="1">
      <c r="A46" s="619"/>
      <c r="B46" s="66"/>
      <c r="C46" s="610"/>
      <c r="D46" s="610"/>
      <c r="E46" s="610"/>
      <c r="F46" s="610"/>
      <c r="G46" s="610"/>
      <c r="H46" s="610"/>
      <c r="I46" s="610"/>
      <c r="J46" s="610"/>
      <c r="K46" s="610"/>
      <c r="L46" s="610"/>
      <c r="M46" s="610"/>
      <c r="N46" s="610"/>
      <c r="O46" s="610"/>
      <c r="P46" s="610"/>
      <c r="Q46" s="610"/>
      <c r="R46" s="610"/>
      <c r="S46" s="68"/>
    </row>
    <row r="47" spans="1:19" ht="14.1" customHeight="1">
      <c r="A47" s="619"/>
      <c r="B47" s="66"/>
      <c r="C47" s="606"/>
      <c r="D47" s="606"/>
      <c r="E47" s="606"/>
      <c r="F47" s="606"/>
      <c r="G47" s="606"/>
      <c r="H47" s="606"/>
      <c r="I47" s="606"/>
      <c r="J47" s="606"/>
      <c r="K47" s="606"/>
      <c r="L47" s="606"/>
      <c r="M47" s="606"/>
      <c r="N47" s="606"/>
      <c r="O47" s="606"/>
      <c r="P47" s="606"/>
      <c r="Q47" s="606"/>
      <c r="R47" s="606"/>
      <c r="S47" s="68"/>
    </row>
    <row r="48" spans="1:19" ht="14.1" customHeight="1">
      <c r="A48" s="619"/>
      <c r="B48" s="66"/>
      <c r="C48" s="610"/>
      <c r="D48" s="610"/>
      <c r="E48" s="610"/>
      <c r="F48" s="610"/>
      <c r="G48" s="610"/>
      <c r="H48" s="610"/>
      <c r="I48" s="610"/>
      <c r="J48" s="610"/>
      <c r="K48" s="610"/>
      <c r="L48" s="610"/>
      <c r="M48" s="610"/>
      <c r="N48" s="610"/>
      <c r="O48" s="610"/>
      <c r="P48" s="610"/>
      <c r="Q48" s="610"/>
      <c r="R48" s="610"/>
      <c r="S48" s="68"/>
    </row>
    <row r="49" spans="1:19" ht="14.1" customHeight="1">
      <c r="A49" s="619"/>
      <c r="B49" s="66"/>
      <c r="C49" s="606"/>
      <c r="D49" s="606"/>
      <c r="E49" s="606"/>
      <c r="F49" s="606"/>
      <c r="G49" s="606"/>
      <c r="H49" s="606"/>
      <c r="I49" s="606"/>
      <c r="J49" s="606"/>
      <c r="K49" s="606"/>
      <c r="L49" s="606"/>
      <c r="M49" s="606"/>
      <c r="N49" s="606"/>
      <c r="O49" s="606"/>
      <c r="P49" s="606"/>
      <c r="Q49" s="606"/>
      <c r="R49" s="606"/>
      <c r="S49" s="68"/>
    </row>
    <row r="50" spans="1:19" ht="14.1" customHeight="1">
      <c r="A50" s="619"/>
      <c r="B50" s="66"/>
      <c r="C50" s="610"/>
      <c r="D50" s="610"/>
      <c r="E50" s="610"/>
      <c r="F50" s="610"/>
      <c r="G50" s="610"/>
      <c r="H50" s="610"/>
      <c r="I50" s="610"/>
      <c r="J50" s="610"/>
      <c r="K50" s="610"/>
      <c r="L50" s="610"/>
      <c r="M50" s="610"/>
      <c r="N50" s="610"/>
      <c r="O50" s="610"/>
      <c r="P50" s="610"/>
      <c r="Q50" s="610"/>
      <c r="R50" s="610"/>
      <c r="S50" s="68"/>
    </row>
    <row r="51" spans="1:19" ht="14.1" customHeight="1">
      <c r="A51" s="619"/>
      <c r="B51" s="236"/>
      <c r="C51" s="621"/>
      <c r="D51" s="621"/>
      <c r="E51" s="621"/>
      <c r="F51" s="621"/>
      <c r="G51" s="621"/>
      <c r="H51" s="621"/>
      <c r="I51" s="621"/>
      <c r="J51" s="621"/>
      <c r="K51" s="621"/>
      <c r="L51" s="621"/>
      <c r="M51" s="621"/>
      <c r="N51" s="621"/>
      <c r="O51" s="621"/>
      <c r="P51" s="621"/>
      <c r="Q51" s="621"/>
      <c r="R51" s="621"/>
      <c r="S51" s="237"/>
    </row>
    <row r="52" spans="1:19" ht="14.1" customHeight="1">
      <c r="A52" s="619"/>
      <c r="B52" s="66"/>
      <c r="C52" s="610"/>
      <c r="D52" s="610"/>
      <c r="E52" s="610"/>
      <c r="F52" s="610"/>
      <c r="G52" s="610"/>
      <c r="H52" s="610"/>
      <c r="I52" s="610"/>
      <c r="J52" s="610"/>
      <c r="K52" s="610"/>
      <c r="L52" s="610"/>
      <c r="M52" s="610"/>
      <c r="N52" s="610"/>
      <c r="O52" s="610"/>
      <c r="P52" s="610"/>
      <c r="Q52" s="610"/>
      <c r="R52" s="610"/>
      <c r="S52" s="68"/>
    </row>
    <row r="53" spans="1:19" ht="14.1" customHeight="1">
      <c r="A53" s="619"/>
      <c r="B53" s="66"/>
      <c r="C53" s="606"/>
      <c r="D53" s="606"/>
      <c r="E53" s="606"/>
      <c r="F53" s="606"/>
      <c r="G53" s="606"/>
      <c r="H53" s="606"/>
      <c r="I53" s="606"/>
      <c r="J53" s="606"/>
      <c r="K53" s="606"/>
      <c r="L53" s="606"/>
      <c r="M53" s="606"/>
      <c r="N53" s="606"/>
      <c r="O53" s="606"/>
      <c r="P53" s="606"/>
      <c r="Q53" s="606"/>
      <c r="R53" s="606"/>
      <c r="S53" s="68"/>
    </row>
    <row r="54" spans="1:19" ht="14.1" customHeight="1">
      <c r="A54" s="620"/>
      <c r="B54" s="87"/>
      <c r="C54" s="416"/>
      <c r="D54" s="416"/>
      <c r="E54" s="416"/>
      <c r="F54" s="416"/>
      <c r="G54" s="416"/>
      <c r="H54" s="416"/>
      <c r="I54" s="416"/>
      <c r="J54" s="416"/>
      <c r="K54" s="416"/>
      <c r="L54" s="416"/>
      <c r="M54" s="416"/>
      <c r="N54" s="416"/>
      <c r="O54" s="416"/>
      <c r="P54" s="416"/>
      <c r="Q54" s="416"/>
      <c r="R54" s="416"/>
      <c r="S54" s="88"/>
    </row>
  </sheetData>
  <mergeCells count="71">
    <mergeCell ref="L8:M9"/>
    <mergeCell ref="N8:O9"/>
    <mergeCell ref="R3:S4"/>
    <mergeCell ref="R8:S9"/>
    <mergeCell ref="L3:M4"/>
    <mergeCell ref="N3:O4"/>
    <mergeCell ref="R5:S7"/>
    <mergeCell ref="H10:I12"/>
    <mergeCell ref="J10:K12"/>
    <mergeCell ref="A3:C7"/>
    <mergeCell ref="J3:K4"/>
    <mergeCell ref="D5:E7"/>
    <mergeCell ref="D3:E4"/>
    <mergeCell ref="F5:G7"/>
    <mergeCell ref="H5:I7"/>
    <mergeCell ref="J5:K7"/>
    <mergeCell ref="H3:I4"/>
    <mergeCell ref="F3:G4"/>
    <mergeCell ref="J8:K9"/>
    <mergeCell ref="B22:F22"/>
    <mergeCell ref="A18:S19"/>
    <mergeCell ref="N15:R16"/>
    <mergeCell ref="P3:Q12"/>
    <mergeCell ref="L5:M7"/>
    <mergeCell ref="N5:O7"/>
    <mergeCell ref="A8:C12"/>
    <mergeCell ref="D8:E9"/>
    <mergeCell ref="F8:G9"/>
    <mergeCell ref="H8:I9"/>
    <mergeCell ref="R10:S12"/>
    <mergeCell ref="L10:M12"/>
    <mergeCell ref="N10:O12"/>
    <mergeCell ref="A13:S13"/>
    <mergeCell ref="D10:E12"/>
    <mergeCell ref="F10:G12"/>
    <mergeCell ref="E23:H23"/>
    <mergeCell ref="A31:C32"/>
    <mergeCell ref="D31:J32"/>
    <mergeCell ref="K31:M32"/>
    <mergeCell ref="B28:R29"/>
    <mergeCell ref="K25:M26"/>
    <mergeCell ref="N25:Q26"/>
    <mergeCell ref="R25:R26"/>
    <mergeCell ref="N31:O32"/>
    <mergeCell ref="P31:S32"/>
    <mergeCell ref="S33:S34"/>
    <mergeCell ref="N33:R34"/>
    <mergeCell ref="D37:F38"/>
    <mergeCell ref="G37:G38"/>
    <mergeCell ref="H37:J38"/>
    <mergeCell ref="D35:J36"/>
    <mergeCell ref="K35:M36"/>
    <mergeCell ref="N35:S36"/>
    <mergeCell ref="N37:S38"/>
    <mergeCell ref="K33:M34"/>
    <mergeCell ref="K37:M38"/>
    <mergeCell ref="D33:J33"/>
    <mergeCell ref="D34:J34"/>
    <mergeCell ref="A33:C34"/>
    <mergeCell ref="C53:R54"/>
    <mergeCell ref="D39:J40"/>
    <mergeCell ref="C45:R46"/>
    <mergeCell ref="C47:R48"/>
    <mergeCell ref="A35:C36"/>
    <mergeCell ref="C41:R42"/>
    <mergeCell ref="C43:R44"/>
    <mergeCell ref="A39:C40"/>
    <mergeCell ref="A41:A54"/>
    <mergeCell ref="A37:C38"/>
    <mergeCell ref="C51:R52"/>
    <mergeCell ref="C49:R50"/>
  </mergeCells>
  <phoneticPr fontId="2"/>
  <pageMargins left="0.74803149606299213" right="0.74803149606299213" top="0.98425196850393704" bottom="0.98425196850393704" header="0.51181102362204722" footer="0.51181102362204722"/>
  <pageSetup paperSize="9" scale="9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2"/>
  <sheetViews>
    <sheetView view="pageBreakPreview" zoomScaleNormal="100" zoomScaleSheetLayoutView="100" workbookViewId="0"/>
  </sheetViews>
  <sheetFormatPr defaultColWidth="4.44140625" defaultRowHeight="15" customHeight="1"/>
  <cols>
    <col min="1" max="16384" width="4.44140625" style="1"/>
  </cols>
  <sheetData>
    <row r="1" spans="1:19" ht="15" customHeight="1">
      <c r="M1" s="10"/>
      <c r="N1" s="10"/>
      <c r="O1" s="10"/>
      <c r="P1" s="10"/>
      <c r="Q1" s="10"/>
      <c r="R1" s="10"/>
      <c r="S1" s="5" t="s">
        <v>127</v>
      </c>
    </row>
    <row r="2" spans="1:19" ht="15" customHeight="1">
      <c r="M2" s="10"/>
      <c r="N2" s="10"/>
      <c r="O2" s="10"/>
      <c r="P2" s="10"/>
      <c r="Q2" s="10"/>
      <c r="R2" s="10"/>
      <c r="S2" s="5"/>
    </row>
    <row r="3" spans="1:19" ht="15" customHeight="1">
      <c r="A3" s="62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4"/>
    </row>
    <row r="4" spans="1:19" ht="15" customHeight="1">
      <c r="A4" s="65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552" t="s">
        <v>284</v>
      </c>
      <c r="O4" s="552"/>
      <c r="P4" s="552"/>
      <c r="Q4" s="552"/>
      <c r="R4" s="552"/>
      <c r="S4" s="68"/>
    </row>
    <row r="5" spans="1:19" ht="15" customHeight="1">
      <c r="A5" s="65"/>
      <c r="B5" s="66"/>
      <c r="C5" s="66"/>
      <c r="D5" s="66"/>
      <c r="E5" s="66"/>
      <c r="F5" s="66"/>
      <c r="G5" s="66"/>
      <c r="H5" s="66"/>
      <c r="I5" s="66"/>
      <c r="J5" s="66"/>
      <c r="L5" s="3"/>
      <c r="M5" s="3"/>
      <c r="N5" s="552"/>
      <c r="O5" s="552"/>
      <c r="P5" s="552"/>
      <c r="Q5" s="552"/>
      <c r="R5" s="552"/>
      <c r="S5" s="68"/>
    </row>
    <row r="6" spans="1:19" ht="15" customHeight="1">
      <c r="A6" s="65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8"/>
    </row>
    <row r="7" spans="1:19" ht="15" customHeight="1">
      <c r="A7" s="556" t="s">
        <v>128</v>
      </c>
      <c r="B7" s="557"/>
      <c r="C7" s="557"/>
      <c r="D7" s="557"/>
      <c r="E7" s="557"/>
      <c r="F7" s="557"/>
      <c r="G7" s="557"/>
      <c r="H7" s="557"/>
      <c r="I7" s="557"/>
      <c r="J7" s="557"/>
      <c r="K7" s="557"/>
      <c r="L7" s="557"/>
      <c r="M7" s="557"/>
      <c r="N7" s="557"/>
      <c r="O7" s="557"/>
      <c r="P7" s="557"/>
      <c r="Q7" s="557"/>
      <c r="R7" s="557"/>
      <c r="S7" s="558"/>
    </row>
    <row r="8" spans="1:19" ht="15" customHeight="1">
      <c r="A8" s="556"/>
      <c r="B8" s="557"/>
      <c r="C8" s="557"/>
      <c r="D8" s="557"/>
      <c r="E8" s="557"/>
      <c r="F8" s="557"/>
      <c r="G8" s="557"/>
      <c r="H8" s="557"/>
      <c r="I8" s="557"/>
      <c r="J8" s="557"/>
      <c r="K8" s="557"/>
      <c r="L8" s="557"/>
      <c r="M8" s="557"/>
      <c r="N8" s="557"/>
      <c r="O8" s="557"/>
      <c r="P8" s="557"/>
      <c r="Q8" s="557"/>
      <c r="R8" s="557"/>
      <c r="S8" s="558"/>
    </row>
    <row r="9" spans="1:19" ht="15" customHeight="1">
      <c r="A9" s="65"/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8"/>
    </row>
    <row r="10" spans="1:19" ht="15" customHeight="1">
      <c r="A10" s="65"/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8"/>
    </row>
    <row r="11" spans="1:19" ht="15" customHeight="1">
      <c r="A11" s="65"/>
      <c r="B11" s="2" t="s">
        <v>203</v>
      </c>
      <c r="C11" s="89"/>
      <c r="D11" s="89"/>
      <c r="E11" s="89"/>
      <c r="F11" s="89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8"/>
    </row>
    <row r="12" spans="1:19" ht="15" customHeight="1">
      <c r="A12" s="65"/>
      <c r="B12" s="563" t="s">
        <v>129</v>
      </c>
      <c r="C12" s="563"/>
      <c r="D12" s="563"/>
      <c r="E12" s="2"/>
      <c r="F12" s="419" t="str">
        <f>'　　入　　力　　シ　ー　ト　　'!C12</f>
        <v>高知市○○町一丁目１番</v>
      </c>
      <c r="G12" s="419"/>
      <c r="H12" s="419"/>
      <c r="I12" s="419"/>
      <c r="J12" s="419"/>
      <c r="K12" s="419"/>
      <c r="L12" s="66"/>
      <c r="M12" s="66"/>
      <c r="N12" s="66"/>
      <c r="O12" s="66"/>
      <c r="P12" s="66"/>
      <c r="Q12" s="66"/>
      <c r="R12" s="66"/>
      <c r="S12" s="68"/>
    </row>
    <row r="13" spans="1:19" ht="15" customHeight="1">
      <c r="A13" s="65"/>
      <c r="B13" s="563" t="s">
        <v>159</v>
      </c>
      <c r="C13" s="563"/>
      <c r="D13" s="563"/>
      <c r="E13" s="2"/>
      <c r="F13" s="419" t="str">
        <f>'　　入　　力　　シ　ー　ト　　'!C10</f>
        <v>株式会社　○○建設</v>
      </c>
      <c r="G13" s="419"/>
      <c r="H13" s="419"/>
      <c r="I13" s="419"/>
      <c r="J13" s="419"/>
      <c r="K13" s="419"/>
      <c r="L13" s="66"/>
      <c r="M13" s="66"/>
      <c r="N13" s="66"/>
      <c r="O13" s="66"/>
      <c r="P13" s="66"/>
      <c r="Q13" s="66"/>
      <c r="R13" s="66"/>
      <c r="S13" s="68"/>
    </row>
    <row r="14" spans="1:19" ht="15" customHeight="1">
      <c r="A14" s="65"/>
      <c r="B14" s="681" t="s">
        <v>130</v>
      </c>
      <c r="C14" s="681"/>
      <c r="D14" s="681"/>
      <c r="E14" s="2"/>
      <c r="F14" s="419" t="str">
        <f>'　　入　　力　　シ　ー　ト　　'!C11</f>
        <v>代表取締役　　◆◆　◆◆</v>
      </c>
      <c r="G14" s="419"/>
      <c r="H14" s="419"/>
      <c r="I14" s="419"/>
      <c r="J14" s="419"/>
      <c r="K14" s="419"/>
      <c r="L14" s="66" t="s">
        <v>22</v>
      </c>
      <c r="M14" s="66"/>
      <c r="N14" s="66"/>
      <c r="O14" s="66"/>
      <c r="P14" s="66"/>
      <c r="Q14" s="66"/>
      <c r="R14" s="66"/>
      <c r="S14" s="68"/>
    </row>
    <row r="15" spans="1:19" ht="15" customHeight="1">
      <c r="A15" s="65"/>
      <c r="B15" s="66"/>
      <c r="C15" s="66"/>
      <c r="D15" s="66"/>
      <c r="E15" s="2"/>
      <c r="F15" s="2"/>
      <c r="G15" s="2"/>
      <c r="H15" s="2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8"/>
    </row>
    <row r="16" spans="1:19" ht="15" customHeight="1">
      <c r="A16" s="65"/>
      <c r="B16" s="66"/>
      <c r="C16" s="66"/>
      <c r="D16" s="66"/>
      <c r="E16" s="66"/>
      <c r="F16" s="66"/>
      <c r="G16" s="66"/>
      <c r="H16" s="66"/>
      <c r="I16" s="66"/>
      <c r="J16" s="66"/>
      <c r="K16" s="554" t="s">
        <v>122</v>
      </c>
      <c r="L16" s="554"/>
      <c r="M16" s="554" t="s">
        <v>318</v>
      </c>
      <c r="N16" s="554"/>
      <c r="O16" s="554"/>
      <c r="P16" s="554"/>
      <c r="Q16" s="661" t="s">
        <v>8</v>
      </c>
      <c r="S16" s="68"/>
    </row>
    <row r="17" spans="1:19" ht="15" customHeight="1">
      <c r="A17" s="65"/>
      <c r="B17" s="66"/>
      <c r="C17" s="66"/>
      <c r="D17" s="66"/>
      <c r="E17" s="66"/>
      <c r="F17" s="66"/>
      <c r="G17" s="66"/>
      <c r="H17" s="66"/>
      <c r="I17" s="66"/>
      <c r="J17" s="66"/>
      <c r="K17" s="554"/>
      <c r="L17" s="554"/>
      <c r="M17" s="554"/>
      <c r="N17" s="554"/>
      <c r="O17" s="554"/>
      <c r="P17" s="554"/>
      <c r="Q17" s="661"/>
      <c r="S17" s="68"/>
    </row>
    <row r="18" spans="1:19" ht="15" customHeight="1">
      <c r="A18" s="65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8"/>
    </row>
    <row r="19" spans="1:19" ht="15" customHeight="1">
      <c r="A19" s="65"/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8"/>
    </row>
    <row r="20" spans="1:19" ht="15" customHeight="1">
      <c r="A20" s="65"/>
      <c r="B20" s="682" t="s">
        <v>326</v>
      </c>
      <c r="C20" s="682"/>
      <c r="D20" s="682"/>
      <c r="E20" s="682"/>
      <c r="F20" s="682"/>
      <c r="G20" s="682"/>
      <c r="H20" s="682"/>
      <c r="I20" s="682"/>
      <c r="J20" s="682"/>
      <c r="K20" s="682"/>
      <c r="L20" s="682"/>
      <c r="M20" s="682"/>
      <c r="N20" s="682"/>
      <c r="O20" s="682"/>
      <c r="P20" s="682"/>
      <c r="Q20" s="682"/>
      <c r="R20" s="682"/>
      <c r="S20" s="70"/>
    </row>
    <row r="21" spans="1:19" ht="15" customHeight="1">
      <c r="A21" s="65"/>
      <c r="B21" s="682"/>
      <c r="C21" s="682"/>
      <c r="D21" s="682"/>
      <c r="E21" s="682"/>
      <c r="F21" s="682"/>
      <c r="G21" s="682"/>
      <c r="H21" s="682"/>
      <c r="I21" s="682"/>
      <c r="J21" s="682"/>
      <c r="K21" s="682"/>
      <c r="L21" s="682"/>
      <c r="M21" s="682"/>
      <c r="N21" s="682"/>
      <c r="O21" s="682"/>
      <c r="P21" s="682"/>
      <c r="Q21" s="682"/>
      <c r="R21" s="682"/>
      <c r="S21" s="68"/>
    </row>
    <row r="22" spans="1:19" ht="15" customHeight="1">
      <c r="A22" s="65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8"/>
    </row>
    <row r="23" spans="1:19" ht="15" customHeight="1">
      <c r="A23" s="244" t="s">
        <v>50</v>
      </c>
      <c r="B23" s="245"/>
      <c r="C23" s="245"/>
      <c r="D23" s="685" t="str">
        <f>'　　入　　力　　シ　ー　ト　　'!C2</f>
        <v>○○号線○○工事</v>
      </c>
      <c r="E23" s="686"/>
      <c r="F23" s="686"/>
      <c r="G23" s="686"/>
      <c r="H23" s="686"/>
      <c r="I23" s="686"/>
      <c r="J23" s="687"/>
      <c r="K23" s="245" t="s">
        <v>89</v>
      </c>
      <c r="L23" s="245"/>
      <c r="M23" s="245"/>
      <c r="N23" s="655" t="str">
        <f>"高知市 "&amp;'　　入　　力　　シ　ー　ト　　'!C3</f>
        <v>高知市 ○○町一丁目</v>
      </c>
      <c r="O23" s="656"/>
      <c r="P23" s="656"/>
      <c r="Q23" s="656"/>
      <c r="R23" s="656"/>
      <c r="S23" s="683"/>
    </row>
    <row r="24" spans="1:19" ht="15" customHeight="1">
      <c r="A24" s="256"/>
      <c r="B24" s="257"/>
      <c r="C24" s="257"/>
      <c r="D24" s="688"/>
      <c r="E24" s="689"/>
      <c r="F24" s="689"/>
      <c r="G24" s="689"/>
      <c r="H24" s="689"/>
      <c r="I24" s="689"/>
      <c r="J24" s="690"/>
      <c r="K24" s="257"/>
      <c r="L24" s="257"/>
      <c r="M24" s="257"/>
      <c r="N24" s="658"/>
      <c r="O24" s="659"/>
      <c r="P24" s="659"/>
      <c r="Q24" s="659"/>
      <c r="R24" s="659"/>
      <c r="S24" s="684"/>
    </row>
    <row r="25" spans="1:19" ht="15" customHeight="1">
      <c r="A25" s="256" t="s">
        <v>124</v>
      </c>
      <c r="B25" s="257"/>
      <c r="C25" s="257"/>
      <c r="D25" s="607" t="str">
        <f>+'　　入　　力　　シ　ー　ト　　'!J1</f>
        <v>令和　年　月　日</v>
      </c>
      <c r="E25" s="608"/>
      <c r="F25" s="608"/>
      <c r="G25" s="608"/>
      <c r="H25" s="608"/>
      <c r="I25" s="608"/>
      <c r="J25" s="636"/>
      <c r="K25" s="257" t="s">
        <v>298</v>
      </c>
      <c r="L25" s="257"/>
      <c r="M25" s="257"/>
      <c r="N25" s="691">
        <f>'　　入　　力　　シ　ー　ト　　'!J11</f>
        <v>0</v>
      </c>
      <c r="O25" s="692"/>
      <c r="P25" s="692"/>
      <c r="Q25" s="692"/>
      <c r="R25" s="692"/>
      <c r="S25" s="622" t="s">
        <v>25</v>
      </c>
    </row>
    <row r="26" spans="1:19" ht="15" customHeight="1">
      <c r="A26" s="256"/>
      <c r="B26" s="257"/>
      <c r="C26" s="257"/>
      <c r="D26" s="637"/>
      <c r="E26" s="638"/>
      <c r="F26" s="638"/>
      <c r="G26" s="638"/>
      <c r="H26" s="638"/>
      <c r="I26" s="638"/>
      <c r="J26" s="639"/>
      <c r="K26" s="257"/>
      <c r="L26" s="257"/>
      <c r="M26" s="257"/>
      <c r="N26" s="693"/>
      <c r="O26" s="694"/>
      <c r="P26" s="694"/>
      <c r="Q26" s="694"/>
      <c r="R26" s="694"/>
      <c r="S26" s="623"/>
    </row>
    <row r="27" spans="1:19" ht="15" customHeight="1">
      <c r="A27" s="695" t="s">
        <v>315</v>
      </c>
      <c r="B27" s="696"/>
      <c r="C27" s="697"/>
      <c r="D27" s="703" t="str">
        <f>+'　　入　　力　　シ　ー　ト　　'!J2</f>
        <v>令和　年　月　日</v>
      </c>
      <c r="E27" s="704"/>
      <c r="F27" s="704"/>
      <c r="G27" s="704"/>
      <c r="H27" s="704"/>
      <c r="I27" s="704" t="s">
        <v>316</v>
      </c>
      <c r="J27" s="707"/>
      <c r="K27" s="257" t="s">
        <v>57</v>
      </c>
      <c r="L27" s="257"/>
      <c r="M27" s="257"/>
      <c r="N27" s="640" t="str">
        <f>'　　入　　力　　シ　ー　ト　　'!J4</f>
        <v>令和　年　月　日</v>
      </c>
      <c r="O27" s="641"/>
      <c r="P27" s="641"/>
      <c r="Q27" s="641"/>
      <c r="R27" s="641"/>
      <c r="S27" s="642"/>
    </row>
    <row r="28" spans="1:19" ht="15" customHeight="1">
      <c r="A28" s="698"/>
      <c r="B28" s="563"/>
      <c r="C28" s="699"/>
      <c r="D28" s="705"/>
      <c r="E28" s="706"/>
      <c r="F28" s="706"/>
      <c r="G28" s="706"/>
      <c r="H28" s="706"/>
      <c r="I28" s="706"/>
      <c r="J28" s="708"/>
      <c r="K28" s="257"/>
      <c r="L28" s="257"/>
      <c r="M28" s="257"/>
      <c r="N28" s="643"/>
      <c r="O28" s="644"/>
      <c r="P28" s="644"/>
      <c r="Q28" s="644"/>
      <c r="R28" s="644"/>
      <c r="S28" s="645"/>
    </row>
    <row r="29" spans="1:19" ht="15" customHeight="1">
      <c r="A29" s="698"/>
      <c r="B29" s="563"/>
      <c r="C29" s="699"/>
      <c r="D29" s="628" t="str">
        <f>+'　　入　　力　　シ　ー　ト　　'!J3</f>
        <v>令和　年　月　日</v>
      </c>
      <c r="E29" s="629"/>
      <c r="F29" s="629"/>
      <c r="G29" s="629"/>
      <c r="H29" s="629"/>
      <c r="I29" s="629" t="s">
        <v>317</v>
      </c>
      <c r="J29" s="634"/>
      <c r="K29" s="646" t="s">
        <v>150</v>
      </c>
      <c r="L29" s="613"/>
      <c r="M29" s="614"/>
      <c r="N29" s="640" t="str">
        <f>'　　入　　力　　シ　ー　ト　　'!J6</f>
        <v>令和　年　月　日</v>
      </c>
      <c r="O29" s="641"/>
      <c r="P29" s="641"/>
      <c r="Q29" s="641"/>
      <c r="R29" s="641"/>
      <c r="S29" s="642"/>
    </row>
    <row r="30" spans="1:19" ht="15" customHeight="1">
      <c r="A30" s="700"/>
      <c r="B30" s="701"/>
      <c r="C30" s="702"/>
      <c r="D30" s="630"/>
      <c r="E30" s="631"/>
      <c r="F30" s="631"/>
      <c r="G30" s="631"/>
      <c r="H30" s="631"/>
      <c r="I30" s="631"/>
      <c r="J30" s="635"/>
      <c r="K30" s="647"/>
      <c r="L30" s="648"/>
      <c r="M30" s="649"/>
      <c r="N30" s="643"/>
      <c r="O30" s="644"/>
      <c r="P30" s="644"/>
      <c r="Q30" s="644"/>
      <c r="R30" s="644"/>
      <c r="S30" s="645"/>
    </row>
    <row r="31" spans="1:19" ht="15" customHeight="1">
      <c r="A31" s="612" t="s">
        <v>125</v>
      </c>
      <c r="B31" s="613"/>
      <c r="C31" s="614"/>
      <c r="D31" s="607" t="str">
        <f>'　　入　　力　　シ　ー　ト　　'!J21</f>
        <v>令和　年　月　日</v>
      </c>
      <c r="E31" s="608"/>
      <c r="F31" s="608"/>
      <c r="G31" s="608"/>
      <c r="H31" s="608"/>
      <c r="I31" s="608"/>
      <c r="J31" s="608"/>
      <c r="K31" s="84"/>
      <c r="L31" s="84"/>
      <c r="M31" s="84"/>
      <c r="N31" s="84"/>
      <c r="O31" s="84"/>
      <c r="P31" s="84"/>
      <c r="Q31" s="84"/>
      <c r="R31" s="84"/>
      <c r="S31" s="83"/>
    </row>
    <row r="32" spans="1:19" ht="15" customHeight="1">
      <c r="A32" s="615"/>
      <c r="B32" s="616"/>
      <c r="C32" s="617"/>
      <c r="D32" s="609"/>
      <c r="E32" s="266"/>
      <c r="F32" s="266"/>
      <c r="G32" s="266"/>
      <c r="H32" s="266"/>
      <c r="I32" s="266"/>
      <c r="J32" s="266"/>
      <c r="K32" s="85"/>
      <c r="L32" s="85"/>
      <c r="M32" s="85"/>
      <c r="N32" s="85"/>
      <c r="O32" s="85"/>
      <c r="P32" s="85"/>
      <c r="Q32" s="85"/>
      <c r="R32" s="85"/>
      <c r="S32" s="86"/>
    </row>
    <row r="33" spans="1:19" ht="15" customHeight="1">
      <c r="A33" s="618" t="s">
        <v>126</v>
      </c>
      <c r="B33" s="66"/>
      <c r="C33" s="611"/>
      <c r="D33" s="611"/>
      <c r="E33" s="611"/>
      <c r="F33" s="611"/>
      <c r="G33" s="611"/>
      <c r="H33" s="611"/>
      <c r="I33" s="611"/>
      <c r="J33" s="611"/>
      <c r="K33" s="611"/>
      <c r="L33" s="611"/>
      <c r="M33" s="611"/>
      <c r="N33" s="611"/>
      <c r="O33" s="611"/>
      <c r="P33" s="611"/>
      <c r="Q33" s="611"/>
      <c r="R33" s="611"/>
      <c r="S33" s="68"/>
    </row>
    <row r="34" spans="1:19" ht="15" customHeight="1">
      <c r="A34" s="619"/>
      <c r="B34" s="66"/>
      <c r="C34" s="419"/>
      <c r="D34" s="419"/>
      <c r="E34" s="419"/>
      <c r="F34" s="419"/>
      <c r="G34" s="419"/>
      <c r="H34" s="419"/>
      <c r="I34" s="419"/>
      <c r="J34" s="419"/>
      <c r="K34" s="419"/>
      <c r="L34" s="419"/>
      <c r="M34" s="419"/>
      <c r="N34" s="419"/>
      <c r="O34" s="419"/>
      <c r="P34" s="419"/>
      <c r="Q34" s="419"/>
      <c r="R34" s="419"/>
      <c r="S34" s="68"/>
    </row>
    <row r="35" spans="1:19" ht="15" customHeight="1">
      <c r="A35" s="619"/>
      <c r="B35" s="66"/>
      <c r="C35" s="606"/>
      <c r="D35" s="606"/>
      <c r="E35" s="606"/>
      <c r="F35" s="606"/>
      <c r="G35" s="606"/>
      <c r="H35" s="606"/>
      <c r="I35" s="606"/>
      <c r="J35" s="606"/>
      <c r="K35" s="606"/>
      <c r="L35" s="606"/>
      <c r="M35" s="606"/>
      <c r="N35" s="606"/>
      <c r="O35" s="606"/>
      <c r="P35" s="606"/>
      <c r="Q35" s="606"/>
      <c r="R35" s="606"/>
      <c r="S35" s="68"/>
    </row>
    <row r="36" spans="1:19" ht="15" customHeight="1">
      <c r="A36" s="619"/>
      <c r="B36" s="66"/>
      <c r="C36" s="610"/>
      <c r="D36" s="610"/>
      <c r="E36" s="610"/>
      <c r="F36" s="610"/>
      <c r="G36" s="610"/>
      <c r="H36" s="610"/>
      <c r="I36" s="610"/>
      <c r="J36" s="610"/>
      <c r="K36" s="610"/>
      <c r="L36" s="610"/>
      <c r="M36" s="610"/>
      <c r="N36" s="610"/>
      <c r="O36" s="610"/>
      <c r="P36" s="610"/>
      <c r="Q36" s="610"/>
      <c r="R36" s="610"/>
      <c r="S36" s="68"/>
    </row>
    <row r="37" spans="1:19" ht="15" customHeight="1">
      <c r="A37" s="619"/>
      <c r="B37" s="66"/>
      <c r="C37" s="606"/>
      <c r="D37" s="606"/>
      <c r="E37" s="606"/>
      <c r="F37" s="606"/>
      <c r="G37" s="606"/>
      <c r="H37" s="606"/>
      <c r="I37" s="606"/>
      <c r="J37" s="606"/>
      <c r="K37" s="606"/>
      <c r="L37" s="606"/>
      <c r="M37" s="606"/>
      <c r="N37" s="606"/>
      <c r="O37" s="606"/>
      <c r="P37" s="606"/>
      <c r="Q37" s="606"/>
      <c r="R37" s="606"/>
      <c r="S37" s="68"/>
    </row>
    <row r="38" spans="1:19" ht="15" customHeight="1">
      <c r="A38" s="619"/>
      <c r="B38" s="66"/>
      <c r="C38" s="610"/>
      <c r="D38" s="610"/>
      <c r="E38" s="610"/>
      <c r="F38" s="610"/>
      <c r="G38" s="610"/>
      <c r="H38" s="610"/>
      <c r="I38" s="610"/>
      <c r="J38" s="610"/>
      <c r="K38" s="610"/>
      <c r="L38" s="610"/>
      <c r="M38" s="610"/>
      <c r="N38" s="610"/>
      <c r="O38" s="610"/>
      <c r="P38" s="610"/>
      <c r="Q38" s="610"/>
      <c r="R38" s="610"/>
      <c r="S38" s="68"/>
    </row>
    <row r="39" spans="1:19" ht="15" customHeight="1">
      <c r="A39" s="619"/>
      <c r="B39" s="66"/>
      <c r="C39" s="606"/>
      <c r="D39" s="606"/>
      <c r="E39" s="606"/>
      <c r="F39" s="606"/>
      <c r="G39" s="606"/>
      <c r="H39" s="606"/>
      <c r="I39" s="606"/>
      <c r="J39" s="606"/>
      <c r="K39" s="606"/>
      <c r="L39" s="606"/>
      <c r="M39" s="606"/>
      <c r="N39" s="606"/>
      <c r="O39" s="606"/>
      <c r="P39" s="606"/>
      <c r="Q39" s="606"/>
      <c r="R39" s="606"/>
      <c r="S39" s="68"/>
    </row>
    <row r="40" spans="1:19" ht="15" customHeight="1">
      <c r="A40" s="619"/>
      <c r="B40" s="66"/>
      <c r="C40" s="610"/>
      <c r="D40" s="610"/>
      <c r="E40" s="610"/>
      <c r="F40" s="610"/>
      <c r="G40" s="610"/>
      <c r="H40" s="610"/>
      <c r="I40" s="610"/>
      <c r="J40" s="610"/>
      <c r="K40" s="610"/>
      <c r="L40" s="610"/>
      <c r="M40" s="610"/>
      <c r="N40" s="610"/>
      <c r="O40" s="610"/>
      <c r="P40" s="610"/>
      <c r="Q40" s="610"/>
      <c r="R40" s="610"/>
      <c r="S40" s="68"/>
    </row>
    <row r="41" spans="1:19" ht="15" customHeight="1">
      <c r="A41" s="619"/>
      <c r="B41" s="66"/>
      <c r="C41" s="606"/>
      <c r="D41" s="606"/>
      <c r="E41" s="606"/>
      <c r="F41" s="606"/>
      <c r="G41" s="606"/>
      <c r="H41" s="606"/>
      <c r="I41" s="606"/>
      <c r="J41" s="606"/>
      <c r="K41" s="606"/>
      <c r="L41" s="606"/>
      <c r="M41" s="606"/>
      <c r="N41" s="606"/>
      <c r="O41" s="606"/>
      <c r="P41" s="606"/>
      <c r="Q41" s="606"/>
      <c r="R41" s="606"/>
      <c r="S41" s="68"/>
    </row>
    <row r="42" spans="1:19" ht="15" customHeight="1">
      <c r="A42" s="619"/>
      <c r="B42" s="66"/>
      <c r="C42" s="610"/>
      <c r="D42" s="610"/>
      <c r="E42" s="610"/>
      <c r="F42" s="610"/>
      <c r="G42" s="610"/>
      <c r="H42" s="610"/>
      <c r="I42" s="610"/>
      <c r="J42" s="610"/>
      <c r="K42" s="610"/>
      <c r="L42" s="610"/>
      <c r="M42" s="610"/>
      <c r="N42" s="610"/>
      <c r="O42" s="610"/>
      <c r="P42" s="610"/>
      <c r="Q42" s="610"/>
      <c r="R42" s="610"/>
      <c r="S42" s="68"/>
    </row>
    <row r="43" spans="1:19" ht="15" customHeight="1">
      <c r="A43" s="619"/>
      <c r="B43" s="66"/>
      <c r="C43" s="606"/>
      <c r="D43" s="606"/>
      <c r="E43" s="606"/>
      <c r="F43" s="606"/>
      <c r="G43" s="606"/>
      <c r="H43" s="606"/>
      <c r="I43" s="606"/>
      <c r="J43" s="606"/>
      <c r="K43" s="606"/>
      <c r="L43" s="606"/>
      <c r="M43" s="606"/>
      <c r="N43" s="606"/>
      <c r="O43" s="606"/>
      <c r="P43" s="606"/>
      <c r="Q43" s="606"/>
      <c r="R43" s="606"/>
      <c r="S43" s="68"/>
    </row>
    <row r="44" spans="1:19" ht="15" customHeight="1">
      <c r="A44" s="619"/>
      <c r="B44" s="66"/>
      <c r="C44" s="610"/>
      <c r="D44" s="610"/>
      <c r="E44" s="610"/>
      <c r="F44" s="610"/>
      <c r="G44" s="610"/>
      <c r="H44" s="610"/>
      <c r="I44" s="610"/>
      <c r="J44" s="610"/>
      <c r="K44" s="610"/>
      <c r="L44" s="610"/>
      <c r="M44" s="610"/>
      <c r="N44" s="610"/>
      <c r="O44" s="610"/>
      <c r="P44" s="610"/>
      <c r="Q44" s="610"/>
      <c r="R44" s="610"/>
      <c r="S44" s="68"/>
    </row>
    <row r="45" spans="1:19" ht="15" customHeight="1">
      <c r="A45" s="619"/>
      <c r="B45" s="66"/>
      <c r="C45" s="606"/>
      <c r="D45" s="606"/>
      <c r="E45" s="606"/>
      <c r="F45" s="606"/>
      <c r="G45" s="606"/>
      <c r="H45" s="606"/>
      <c r="I45" s="606"/>
      <c r="J45" s="606"/>
      <c r="K45" s="606"/>
      <c r="L45" s="606"/>
      <c r="M45" s="606"/>
      <c r="N45" s="606"/>
      <c r="O45" s="606"/>
      <c r="P45" s="606"/>
      <c r="Q45" s="606"/>
      <c r="R45" s="606"/>
      <c r="S45" s="68"/>
    </row>
    <row r="46" spans="1:19" ht="15" customHeight="1">
      <c r="A46" s="619"/>
      <c r="B46" s="66"/>
      <c r="C46" s="610"/>
      <c r="D46" s="610"/>
      <c r="E46" s="610"/>
      <c r="F46" s="610"/>
      <c r="G46" s="610"/>
      <c r="H46" s="610"/>
      <c r="I46" s="610"/>
      <c r="J46" s="610"/>
      <c r="K46" s="610"/>
      <c r="L46" s="610"/>
      <c r="M46" s="610"/>
      <c r="N46" s="610"/>
      <c r="O46" s="610"/>
      <c r="P46" s="610"/>
      <c r="Q46" s="610"/>
      <c r="R46" s="610"/>
      <c r="S46" s="68"/>
    </row>
    <row r="47" spans="1:19" ht="15" customHeight="1">
      <c r="A47" s="619"/>
      <c r="B47" s="66"/>
      <c r="C47" s="606"/>
      <c r="D47" s="606"/>
      <c r="E47" s="606"/>
      <c r="F47" s="606"/>
      <c r="G47" s="606"/>
      <c r="H47" s="606"/>
      <c r="I47" s="606"/>
      <c r="J47" s="606"/>
      <c r="K47" s="606"/>
      <c r="L47" s="606"/>
      <c r="M47" s="606"/>
      <c r="N47" s="606"/>
      <c r="O47" s="606"/>
      <c r="P47" s="606"/>
      <c r="Q47" s="606"/>
      <c r="R47" s="606"/>
      <c r="S47" s="68"/>
    </row>
    <row r="48" spans="1:19" ht="15" customHeight="1">
      <c r="A48" s="619"/>
      <c r="B48" s="66"/>
      <c r="C48" s="610"/>
      <c r="D48" s="610"/>
      <c r="E48" s="610"/>
      <c r="F48" s="610"/>
      <c r="G48" s="610"/>
      <c r="H48" s="610"/>
      <c r="I48" s="610"/>
      <c r="J48" s="610"/>
      <c r="K48" s="610"/>
      <c r="L48" s="610"/>
      <c r="M48" s="610"/>
      <c r="N48" s="610"/>
      <c r="O48" s="610"/>
      <c r="P48" s="610"/>
      <c r="Q48" s="610"/>
      <c r="R48" s="610"/>
      <c r="S48" s="68"/>
    </row>
    <row r="49" spans="1:19" ht="15" customHeight="1">
      <c r="A49" s="619"/>
      <c r="B49" s="66"/>
      <c r="C49" s="606"/>
      <c r="D49" s="606"/>
      <c r="E49" s="606"/>
      <c r="F49" s="606"/>
      <c r="G49" s="606"/>
      <c r="H49" s="606"/>
      <c r="I49" s="606"/>
      <c r="J49" s="606"/>
      <c r="K49" s="606"/>
      <c r="L49" s="606"/>
      <c r="M49" s="606"/>
      <c r="N49" s="606"/>
      <c r="O49" s="606"/>
      <c r="P49" s="606"/>
      <c r="Q49" s="606"/>
      <c r="R49" s="606"/>
      <c r="S49" s="68"/>
    </row>
    <row r="50" spans="1:19" ht="15" customHeight="1">
      <c r="A50" s="620"/>
      <c r="B50" s="87"/>
      <c r="C50" s="610"/>
      <c r="D50" s="610"/>
      <c r="E50" s="610"/>
      <c r="F50" s="610"/>
      <c r="G50" s="610"/>
      <c r="H50" s="610"/>
      <c r="I50" s="610"/>
      <c r="J50" s="610"/>
      <c r="K50" s="610"/>
      <c r="L50" s="610"/>
      <c r="M50" s="610"/>
      <c r="N50" s="610"/>
      <c r="O50" s="610"/>
      <c r="P50" s="610"/>
      <c r="Q50" s="610"/>
      <c r="R50" s="610"/>
      <c r="S50" s="88"/>
    </row>
    <row r="51" spans="1:19" ht="15" customHeight="1">
      <c r="A51" s="4">
        <v>1</v>
      </c>
      <c r="B51" s="680" t="s">
        <v>327</v>
      </c>
      <c r="C51" s="680"/>
      <c r="D51" s="680"/>
      <c r="E51" s="680"/>
      <c r="F51" s="680"/>
      <c r="G51" s="680"/>
      <c r="H51" s="680"/>
      <c r="I51" s="680"/>
      <c r="J51" s="680"/>
      <c r="K51" s="680"/>
      <c r="L51" s="680"/>
      <c r="M51" s="680"/>
      <c r="N51" s="680"/>
      <c r="O51" s="680"/>
      <c r="P51" s="680"/>
      <c r="Q51" s="680"/>
      <c r="R51" s="680"/>
      <c r="S51" s="680"/>
    </row>
    <row r="52" spans="1:19" ht="15" customHeight="1">
      <c r="A52" s="4">
        <v>2</v>
      </c>
      <c r="B52" s="574" t="s">
        <v>328</v>
      </c>
      <c r="C52" s="574"/>
      <c r="D52" s="574"/>
      <c r="E52" s="574"/>
      <c r="F52" s="574"/>
      <c r="G52" s="574"/>
      <c r="H52" s="574"/>
      <c r="I52" s="574"/>
      <c r="J52" s="574"/>
      <c r="K52" s="574"/>
      <c r="L52" s="574"/>
      <c r="M52" s="574"/>
      <c r="N52" s="574"/>
      <c r="O52" s="574"/>
      <c r="P52" s="574"/>
      <c r="Q52" s="574"/>
      <c r="R52" s="574"/>
      <c r="S52" s="574"/>
    </row>
  </sheetData>
  <mergeCells count="44">
    <mergeCell ref="B20:R21"/>
    <mergeCell ref="N23:S24"/>
    <mergeCell ref="A25:C26"/>
    <mergeCell ref="D23:J24"/>
    <mergeCell ref="N27:S28"/>
    <mergeCell ref="S25:S26"/>
    <mergeCell ref="K23:M24"/>
    <mergeCell ref="K25:M26"/>
    <mergeCell ref="N25:R26"/>
    <mergeCell ref="A23:C24"/>
    <mergeCell ref="K27:M28"/>
    <mergeCell ref="D25:J26"/>
    <mergeCell ref="A27:C30"/>
    <mergeCell ref="D27:H28"/>
    <mergeCell ref="I27:J28"/>
    <mergeCell ref="D29:H30"/>
    <mergeCell ref="N4:R5"/>
    <mergeCell ref="B12:D12"/>
    <mergeCell ref="K16:L17"/>
    <mergeCell ref="Q16:Q17"/>
    <mergeCell ref="M16:P17"/>
    <mergeCell ref="F12:K12"/>
    <mergeCell ref="A7:S8"/>
    <mergeCell ref="B13:D13"/>
    <mergeCell ref="B14:D14"/>
    <mergeCell ref="F13:K13"/>
    <mergeCell ref="F14:K14"/>
    <mergeCell ref="A33:A50"/>
    <mergeCell ref="C33:R34"/>
    <mergeCell ref="C35:R36"/>
    <mergeCell ref="A31:C32"/>
    <mergeCell ref="D31:J32"/>
    <mergeCell ref="C37:R38"/>
    <mergeCell ref="C47:R48"/>
    <mergeCell ref="C49:R50"/>
    <mergeCell ref="C39:R40"/>
    <mergeCell ref="C41:R42"/>
    <mergeCell ref="C43:R44"/>
    <mergeCell ref="C45:R46"/>
    <mergeCell ref="I29:J30"/>
    <mergeCell ref="B51:S51"/>
    <mergeCell ref="N29:S30"/>
    <mergeCell ref="K29:M30"/>
    <mergeCell ref="B52:S52"/>
  </mergeCells>
  <phoneticPr fontId="2"/>
  <pageMargins left="0.74803149606299213" right="0.74803149606299213" top="0.98425196850393704" bottom="0.98425196850393704" header="0.51181102362204722" footer="0.51181102362204722"/>
  <pageSetup paperSize="9" scale="96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2"/>
  <sheetViews>
    <sheetView view="pageBreakPreview" zoomScaleNormal="100" zoomScaleSheetLayoutView="100" workbookViewId="0"/>
  </sheetViews>
  <sheetFormatPr defaultColWidth="4.6640625" defaultRowHeight="14.4" customHeight="1"/>
  <cols>
    <col min="1" max="2" width="2.109375" style="1" customWidth="1"/>
    <col min="3" max="19" width="4.6640625" style="1" customWidth="1"/>
    <col min="20" max="21" width="2.109375" style="1" customWidth="1"/>
    <col min="22" max="16384" width="4.6640625" style="1"/>
  </cols>
  <sheetData>
    <row r="1" spans="1:21" ht="14.4" customHeight="1">
      <c r="M1" s="10"/>
      <c r="N1" s="10"/>
      <c r="O1" s="10"/>
      <c r="P1" s="10"/>
      <c r="Q1" s="10"/>
      <c r="R1" s="10"/>
      <c r="S1" s="10"/>
      <c r="T1" s="10"/>
      <c r="U1" s="5" t="s">
        <v>131</v>
      </c>
    </row>
    <row r="2" spans="1:21" ht="14.4" customHeight="1" thickBot="1">
      <c r="M2" s="10"/>
      <c r="N2" s="10"/>
      <c r="O2" s="10"/>
      <c r="P2" s="10"/>
      <c r="Q2" s="10"/>
      <c r="R2" s="10"/>
      <c r="S2" s="10"/>
      <c r="T2" s="10"/>
      <c r="U2" s="5"/>
    </row>
    <row r="3" spans="1:21" ht="14.4" customHeight="1">
      <c r="A3" s="90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2"/>
    </row>
    <row r="4" spans="1:21" ht="24.9" customHeight="1">
      <c r="A4" s="717" t="s">
        <v>132</v>
      </c>
      <c r="B4" s="557"/>
      <c r="C4" s="557"/>
      <c r="D4" s="557"/>
      <c r="E4" s="557"/>
      <c r="F4" s="557"/>
      <c r="G4" s="557"/>
      <c r="H4" s="557"/>
      <c r="I4" s="557"/>
      <c r="J4" s="557"/>
      <c r="K4" s="557"/>
      <c r="L4" s="557"/>
      <c r="M4" s="557"/>
      <c r="N4" s="557"/>
      <c r="O4" s="557"/>
      <c r="P4" s="557"/>
      <c r="Q4" s="557"/>
      <c r="R4" s="557"/>
      <c r="S4" s="557"/>
      <c r="T4" s="557"/>
      <c r="U4" s="718"/>
    </row>
    <row r="5" spans="1:21" ht="14.4" customHeight="1">
      <c r="A5" s="93"/>
      <c r="B5" s="62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4"/>
      <c r="U5" s="94"/>
    </row>
    <row r="6" spans="1:21" ht="14.4" customHeight="1">
      <c r="A6" s="93"/>
      <c r="B6" s="65"/>
      <c r="C6" s="563" t="s">
        <v>329</v>
      </c>
      <c r="D6" s="563"/>
      <c r="E6" s="563"/>
      <c r="F6" s="563"/>
      <c r="G6" s="563"/>
      <c r="H6" s="563"/>
      <c r="I6" s="563"/>
      <c r="J6" s="563"/>
      <c r="K6" s="563"/>
      <c r="L6" s="563"/>
      <c r="M6" s="563"/>
      <c r="N6" s="563"/>
      <c r="O6" s="89"/>
      <c r="P6" s="89"/>
      <c r="Q6" s="89"/>
      <c r="R6" s="89"/>
      <c r="S6" s="89"/>
      <c r="T6" s="68"/>
      <c r="U6" s="94"/>
    </row>
    <row r="7" spans="1:21" ht="14.4" customHeight="1">
      <c r="A7" s="93"/>
      <c r="B7" s="65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8"/>
      <c r="U7" s="94"/>
    </row>
    <row r="8" spans="1:21" ht="14.4" customHeight="1">
      <c r="A8" s="93"/>
      <c r="B8" s="65"/>
      <c r="C8" s="66"/>
      <c r="D8" s="66"/>
      <c r="E8" s="66"/>
      <c r="F8" s="66"/>
      <c r="G8" s="66"/>
      <c r="H8" s="34" t="s">
        <v>286</v>
      </c>
      <c r="I8" s="34" t="s">
        <v>286</v>
      </c>
      <c r="J8" s="563" t="s">
        <v>133</v>
      </c>
      <c r="K8" s="563"/>
      <c r="L8" s="563"/>
      <c r="M8" s="89"/>
      <c r="N8" s="727" t="str">
        <f>'　　入　　力　　シ　ー　ト　　'!J6</f>
        <v>令和　年　月　日</v>
      </c>
      <c r="O8" s="727"/>
      <c r="P8" s="727"/>
      <c r="Q8" s="727"/>
      <c r="R8" s="727"/>
      <c r="S8" s="89"/>
      <c r="T8" s="68"/>
      <c r="U8" s="94"/>
    </row>
    <row r="9" spans="1:21" ht="14.4" customHeight="1">
      <c r="A9" s="93"/>
      <c r="B9" s="65"/>
      <c r="C9" s="66"/>
      <c r="D9" s="66"/>
      <c r="E9" s="66"/>
      <c r="F9" s="66"/>
      <c r="G9" s="66"/>
      <c r="H9" s="66"/>
      <c r="I9" s="66"/>
      <c r="J9" s="66"/>
      <c r="K9" s="34"/>
      <c r="L9" s="34"/>
      <c r="M9" s="34"/>
      <c r="N9" s="34"/>
      <c r="O9" s="34"/>
      <c r="P9" s="34"/>
      <c r="Q9" s="34"/>
      <c r="R9" s="34"/>
      <c r="S9" s="34"/>
      <c r="T9" s="95"/>
      <c r="U9" s="94"/>
    </row>
    <row r="10" spans="1:21" ht="14.4" customHeight="1">
      <c r="A10" s="93"/>
      <c r="B10" s="65"/>
      <c r="C10" s="66"/>
      <c r="D10" s="66"/>
      <c r="E10" s="66"/>
      <c r="F10" s="66"/>
      <c r="G10" s="66"/>
      <c r="H10" s="66"/>
      <c r="I10" s="66"/>
      <c r="J10" s="563" t="s">
        <v>87</v>
      </c>
      <c r="K10" s="563"/>
      <c r="L10" s="563"/>
      <c r="M10" s="89"/>
      <c r="N10" s="712" t="str">
        <f>'　　入　　力　　シ　ー　ト　　'!E18</f>
        <v>◇◇　◇◇</v>
      </c>
      <c r="O10" s="712"/>
      <c r="P10" s="712"/>
      <c r="Q10" s="712"/>
      <c r="R10" s="712"/>
      <c r="S10" s="89"/>
      <c r="T10" s="67"/>
      <c r="U10" s="94"/>
    </row>
    <row r="11" spans="1:21" ht="14.4" customHeight="1">
      <c r="A11" s="93"/>
      <c r="B11" s="65"/>
      <c r="C11" s="66"/>
      <c r="D11" s="66"/>
      <c r="E11" s="66"/>
      <c r="F11" s="66"/>
      <c r="G11" s="66"/>
      <c r="H11" s="66"/>
      <c r="I11" s="66"/>
      <c r="J11" s="66"/>
      <c r="K11" s="3"/>
      <c r="L11" s="3"/>
      <c r="M11" s="3"/>
      <c r="N11" s="3"/>
      <c r="O11" s="3"/>
      <c r="P11" s="3"/>
      <c r="Q11" s="3"/>
      <c r="R11" s="3"/>
      <c r="S11" s="3"/>
      <c r="T11" s="67"/>
      <c r="U11" s="94"/>
    </row>
    <row r="12" spans="1:21" ht="14.4" customHeight="1">
      <c r="A12" s="93"/>
      <c r="B12" s="65"/>
      <c r="C12" s="273" t="s">
        <v>134</v>
      </c>
      <c r="D12" s="273"/>
      <c r="E12" s="722" t="str">
        <f>'　　入　　力　　シ　ー　ト　　'!C2</f>
        <v>○○号線○○工事</v>
      </c>
      <c r="F12" s="663"/>
      <c r="G12" s="663"/>
      <c r="H12" s="663"/>
      <c r="I12" s="663"/>
      <c r="J12" s="663"/>
      <c r="K12" s="664"/>
      <c r="L12" s="273" t="s">
        <v>198</v>
      </c>
      <c r="M12" s="273"/>
      <c r="N12" s="564" t="str">
        <f>'　　入　　力　　シ　ー　ト　　'!C10</f>
        <v>株式会社　○○建設</v>
      </c>
      <c r="O12" s="611"/>
      <c r="P12" s="611"/>
      <c r="Q12" s="611"/>
      <c r="R12" s="611"/>
      <c r="S12" s="542"/>
      <c r="T12" s="67"/>
      <c r="U12" s="94"/>
    </row>
    <row r="13" spans="1:21" ht="14.4" customHeight="1">
      <c r="A13" s="93"/>
      <c r="B13" s="65"/>
      <c r="C13" s="273"/>
      <c r="D13" s="273"/>
      <c r="E13" s="723"/>
      <c r="F13" s="724"/>
      <c r="G13" s="724"/>
      <c r="H13" s="724"/>
      <c r="I13" s="724"/>
      <c r="J13" s="724"/>
      <c r="K13" s="725"/>
      <c r="L13" s="273"/>
      <c r="M13" s="273"/>
      <c r="N13" s="281" t="str">
        <f>'　　入　　力　　シ　ー　ト　　'!C11</f>
        <v>代表取締役　　◆◆　◆◆</v>
      </c>
      <c r="O13" s="369"/>
      <c r="P13" s="369"/>
      <c r="Q13" s="369"/>
      <c r="R13" s="369"/>
      <c r="S13" s="282"/>
      <c r="T13" s="67"/>
      <c r="U13" s="94"/>
    </row>
    <row r="14" spans="1:21" ht="14.4" customHeight="1">
      <c r="A14" s="93"/>
      <c r="B14" s="65"/>
      <c r="C14" s="96"/>
      <c r="D14" s="97"/>
      <c r="E14" s="98"/>
      <c r="F14" s="729" t="s">
        <v>151</v>
      </c>
      <c r="G14" s="729"/>
      <c r="H14" s="729"/>
      <c r="I14" s="729"/>
      <c r="J14" s="729"/>
      <c r="K14" s="729"/>
      <c r="L14" s="729"/>
      <c r="M14" s="729"/>
      <c r="N14" s="729"/>
      <c r="O14" s="729"/>
      <c r="P14" s="729"/>
      <c r="Q14" s="98"/>
      <c r="R14" s="99"/>
      <c r="S14" s="100"/>
      <c r="T14" s="67"/>
      <c r="U14" s="94"/>
    </row>
    <row r="15" spans="1:21" ht="14.4" customHeight="1">
      <c r="A15" s="93"/>
      <c r="B15" s="65"/>
      <c r="C15" s="101"/>
      <c r="D15" s="102"/>
      <c r="E15" s="103"/>
      <c r="F15" s="730"/>
      <c r="G15" s="730"/>
      <c r="H15" s="730"/>
      <c r="I15" s="730"/>
      <c r="J15" s="730"/>
      <c r="K15" s="730"/>
      <c r="L15" s="730"/>
      <c r="M15" s="730"/>
      <c r="N15" s="730"/>
      <c r="O15" s="730"/>
      <c r="P15" s="730"/>
      <c r="Q15" s="103"/>
      <c r="R15" s="102"/>
      <c r="S15" s="104"/>
      <c r="T15" s="67"/>
      <c r="U15" s="94"/>
    </row>
    <row r="16" spans="1:21" ht="14.4" customHeight="1">
      <c r="A16" s="93"/>
      <c r="B16" s="65"/>
      <c r="C16" s="309" t="s">
        <v>330</v>
      </c>
      <c r="D16" s="305"/>
      <c r="E16" s="305"/>
      <c r="F16" s="305"/>
      <c r="G16" s="305"/>
      <c r="H16" s="305"/>
      <c r="I16" s="305"/>
      <c r="J16" s="305"/>
      <c r="K16" s="305"/>
      <c r="L16" s="305"/>
      <c r="M16" s="306"/>
      <c r="N16" s="674" t="s">
        <v>135</v>
      </c>
      <c r="O16" s="368"/>
      <c r="P16" s="280"/>
      <c r="Q16" s="674" t="s">
        <v>136</v>
      </c>
      <c r="R16" s="368"/>
      <c r="S16" s="280"/>
      <c r="T16" s="67"/>
      <c r="U16" s="94"/>
    </row>
    <row r="17" spans="1:24" ht="14.4" customHeight="1">
      <c r="A17" s="93"/>
      <c r="B17" s="65"/>
      <c r="C17" s="711"/>
      <c r="D17" s="712"/>
      <c r="E17" s="712"/>
      <c r="F17" s="712"/>
      <c r="G17" s="712"/>
      <c r="H17" s="712"/>
      <c r="I17" s="712"/>
      <c r="J17" s="712"/>
      <c r="K17" s="712"/>
      <c r="L17" s="712"/>
      <c r="M17" s="713"/>
      <c r="N17" s="555"/>
      <c r="O17" s="554"/>
      <c r="P17" s="726"/>
      <c r="Q17" s="555"/>
      <c r="R17" s="554"/>
      <c r="S17" s="726"/>
      <c r="T17" s="67"/>
      <c r="U17" s="94"/>
    </row>
    <row r="18" spans="1:24" ht="14.4" customHeight="1">
      <c r="A18" s="93"/>
      <c r="B18" s="65"/>
      <c r="C18" s="714"/>
      <c r="D18" s="715"/>
      <c r="E18" s="715"/>
      <c r="F18" s="715"/>
      <c r="G18" s="715"/>
      <c r="H18" s="715"/>
      <c r="I18" s="715"/>
      <c r="J18" s="715"/>
      <c r="K18" s="715"/>
      <c r="L18" s="715"/>
      <c r="M18" s="716"/>
      <c r="N18" s="281"/>
      <c r="O18" s="369"/>
      <c r="P18" s="282"/>
      <c r="Q18" s="281"/>
      <c r="R18" s="369"/>
      <c r="S18" s="282"/>
      <c r="T18" s="67"/>
      <c r="U18" s="94"/>
    </row>
    <row r="19" spans="1:24" ht="14.4" customHeight="1">
      <c r="A19" s="93"/>
      <c r="B19" s="65"/>
      <c r="C19" s="719" t="s">
        <v>137</v>
      </c>
      <c r="D19" s="66"/>
      <c r="E19" s="66"/>
      <c r="F19" s="66"/>
      <c r="G19" s="66"/>
      <c r="H19" s="66"/>
      <c r="I19" s="66"/>
      <c r="J19" s="66"/>
      <c r="K19" s="3"/>
      <c r="L19" s="3"/>
      <c r="M19" s="3"/>
      <c r="N19" s="105"/>
      <c r="O19" s="3"/>
      <c r="P19" s="67"/>
      <c r="Q19" s="105"/>
      <c r="R19" s="3"/>
      <c r="S19" s="67"/>
      <c r="T19" s="67"/>
      <c r="U19" s="94"/>
      <c r="W19" s="136" t="str">
        <f t="shared" ref="W19:W30" si="0">IF(AND(D19="",E19="",F19="",G19="",H19="",I19="",J19="",K19="",L19="",M19=""),"","手直し有")</f>
        <v/>
      </c>
      <c r="X19" s="136"/>
    </row>
    <row r="20" spans="1:24" ht="14.4" customHeight="1">
      <c r="A20" s="93"/>
      <c r="B20" s="65"/>
      <c r="C20" s="720"/>
      <c r="D20" s="106"/>
      <c r="E20" s="106"/>
      <c r="F20" s="106"/>
      <c r="G20" s="106"/>
      <c r="H20" s="106"/>
      <c r="I20" s="106"/>
      <c r="J20" s="106"/>
      <c r="K20" s="107"/>
      <c r="L20" s="107"/>
      <c r="M20" s="107"/>
      <c r="N20" s="108"/>
      <c r="O20" s="107"/>
      <c r="P20" s="109"/>
      <c r="Q20" s="108"/>
      <c r="R20" s="107"/>
      <c r="S20" s="109"/>
      <c r="T20" s="67"/>
      <c r="U20" s="94"/>
      <c r="W20" s="136" t="str">
        <f t="shared" si="0"/>
        <v/>
      </c>
      <c r="X20" s="136"/>
    </row>
    <row r="21" spans="1:24" ht="14.4" customHeight="1">
      <c r="A21" s="93"/>
      <c r="B21" s="65"/>
      <c r="C21" s="720"/>
      <c r="D21" s="106"/>
      <c r="E21" s="106"/>
      <c r="F21" s="106"/>
      <c r="G21" s="106"/>
      <c r="H21" s="106"/>
      <c r="I21" s="106"/>
      <c r="J21" s="106"/>
      <c r="K21" s="107"/>
      <c r="L21" s="107"/>
      <c r="M21" s="107"/>
      <c r="N21" s="108"/>
      <c r="O21" s="107"/>
      <c r="P21" s="109"/>
      <c r="Q21" s="108"/>
      <c r="R21" s="107"/>
      <c r="S21" s="109"/>
      <c r="T21" s="67"/>
      <c r="U21" s="94"/>
      <c r="W21" s="136" t="str">
        <f t="shared" si="0"/>
        <v/>
      </c>
      <c r="X21" s="136"/>
    </row>
    <row r="22" spans="1:24" ht="14.4" customHeight="1">
      <c r="A22" s="93"/>
      <c r="B22" s="110"/>
      <c r="C22" s="720"/>
      <c r="D22" s="106"/>
      <c r="E22" s="106"/>
      <c r="F22" s="106"/>
      <c r="G22" s="106"/>
      <c r="H22" s="106"/>
      <c r="I22" s="106"/>
      <c r="J22" s="107"/>
      <c r="K22" s="107"/>
      <c r="L22" s="107"/>
      <c r="M22" s="107"/>
      <c r="N22" s="108"/>
      <c r="O22" s="107"/>
      <c r="P22" s="109"/>
      <c r="Q22" s="108"/>
      <c r="R22" s="107"/>
      <c r="S22" s="109"/>
      <c r="T22" s="67"/>
      <c r="U22" s="94"/>
      <c r="W22" s="136" t="str">
        <f t="shared" si="0"/>
        <v/>
      </c>
      <c r="X22" s="136"/>
    </row>
    <row r="23" spans="1:24" ht="14.4" customHeight="1">
      <c r="A23" s="93"/>
      <c r="B23" s="110"/>
      <c r="C23" s="720"/>
      <c r="D23" s="106"/>
      <c r="E23" s="106"/>
      <c r="F23" s="106"/>
      <c r="G23" s="106"/>
      <c r="H23" s="106"/>
      <c r="I23" s="106"/>
      <c r="J23" s="106"/>
      <c r="K23" s="107"/>
      <c r="L23" s="107"/>
      <c r="M23" s="107"/>
      <c r="N23" s="108"/>
      <c r="O23" s="107"/>
      <c r="P23" s="109"/>
      <c r="Q23" s="108"/>
      <c r="R23" s="107"/>
      <c r="S23" s="109"/>
      <c r="T23" s="67"/>
      <c r="U23" s="94"/>
      <c r="W23" s="136" t="str">
        <f t="shared" si="0"/>
        <v/>
      </c>
      <c r="X23" s="136"/>
    </row>
    <row r="24" spans="1:24" ht="14.4" customHeight="1">
      <c r="A24" s="93"/>
      <c r="B24" s="65"/>
      <c r="C24" s="720"/>
      <c r="D24" s="111"/>
      <c r="E24" s="111"/>
      <c r="F24" s="111"/>
      <c r="G24" s="111"/>
      <c r="H24" s="111"/>
      <c r="I24" s="111"/>
      <c r="J24" s="111"/>
      <c r="K24" s="112"/>
      <c r="L24" s="112"/>
      <c r="M24" s="112"/>
      <c r="N24" s="113"/>
      <c r="O24" s="112"/>
      <c r="P24" s="114"/>
      <c r="Q24" s="113"/>
      <c r="R24" s="112"/>
      <c r="S24" s="114"/>
      <c r="T24" s="67"/>
      <c r="U24" s="94"/>
      <c r="W24" s="136" t="str">
        <f t="shared" si="0"/>
        <v/>
      </c>
      <c r="X24" s="136"/>
    </row>
    <row r="25" spans="1:24" ht="14.4" customHeight="1">
      <c r="A25" s="93"/>
      <c r="B25" s="65"/>
      <c r="C25" s="719" t="s">
        <v>138</v>
      </c>
      <c r="D25" s="115"/>
      <c r="E25" s="116"/>
      <c r="F25" s="116"/>
      <c r="G25" s="116"/>
      <c r="H25" s="116"/>
      <c r="I25" s="116"/>
      <c r="J25" s="116"/>
      <c r="K25" s="117"/>
      <c r="L25" s="117"/>
      <c r="M25" s="117"/>
      <c r="N25" s="118"/>
      <c r="O25" s="117"/>
      <c r="P25" s="119"/>
      <c r="Q25" s="118"/>
      <c r="R25" s="117"/>
      <c r="S25" s="119"/>
      <c r="T25" s="67"/>
      <c r="U25" s="94"/>
      <c r="W25" s="136" t="str">
        <f t="shared" si="0"/>
        <v/>
      </c>
      <c r="X25" s="136"/>
    </row>
    <row r="26" spans="1:24" ht="14.4" customHeight="1">
      <c r="A26" s="93"/>
      <c r="B26" s="65"/>
      <c r="C26" s="720"/>
      <c r="D26" s="106"/>
      <c r="E26" s="106"/>
      <c r="F26" s="106"/>
      <c r="G26" s="106"/>
      <c r="H26" s="106"/>
      <c r="I26" s="106"/>
      <c r="J26" s="106"/>
      <c r="K26" s="107"/>
      <c r="L26" s="107"/>
      <c r="M26" s="107"/>
      <c r="N26" s="108"/>
      <c r="O26" s="107"/>
      <c r="P26" s="109"/>
      <c r="Q26" s="108"/>
      <c r="R26" s="107"/>
      <c r="S26" s="109"/>
      <c r="T26" s="67"/>
      <c r="U26" s="94"/>
      <c r="W26" s="136" t="str">
        <f t="shared" si="0"/>
        <v/>
      </c>
      <c r="X26" s="136"/>
    </row>
    <row r="27" spans="1:24" ht="14.4" customHeight="1">
      <c r="A27" s="93"/>
      <c r="B27" s="65"/>
      <c r="C27" s="720"/>
      <c r="D27" s="106"/>
      <c r="E27" s="106"/>
      <c r="F27" s="106"/>
      <c r="G27" s="106"/>
      <c r="H27" s="106"/>
      <c r="I27" s="106"/>
      <c r="J27" s="106"/>
      <c r="K27" s="107"/>
      <c r="L27" s="107"/>
      <c r="M27" s="107"/>
      <c r="N27" s="108"/>
      <c r="O27" s="107"/>
      <c r="P27" s="109"/>
      <c r="Q27" s="108"/>
      <c r="R27" s="107"/>
      <c r="S27" s="109"/>
      <c r="T27" s="67"/>
      <c r="U27" s="94"/>
      <c r="W27" s="136" t="str">
        <f t="shared" si="0"/>
        <v/>
      </c>
      <c r="X27" s="136"/>
    </row>
    <row r="28" spans="1:24" ht="14.4" customHeight="1">
      <c r="A28" s="93"/>
      <c r="B28" s="65"/>
      <c r="C28" s="720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20"/>
      <c r="O28" s="106"/>
      <c r="P28" s="121"/>
      <c r="Q28" s="120"/>
      <c r="R28" s="106"/>
      <c r="S28" s="121"/>
      <c r="T28" s="68"/>
      <c r="U28" s="94"/>
      <c r="W28" s="136" t="str">
        <f t="shared" si="0"/>
        <v/>
      </c>
      <c r="X28" s="136"/>
    </row>
    <row r="29" spans="1:24" ht="14.4" customHeight="1">
      <c r="A29" s="93"/>
      <c r="B29" s="65"/>
      <c r="C29" s="720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20"/>
      <c r="O29" s="106"/>
      <c r="P29" s="121"/>
      <c r="Q29" s="120"/>
      <c r="R29" s="106"/>
      <c r="S29" s="121"/>
      <c r="T29" s="68"/>
      <c r="U29" s="94"/>
      <c r="W29" s="136" t="str">
        <f t="shared" si="0"/>
        <v/>
      </c>
      <c r="X29" s="136"/>
    </row>
    <row r="30" spans="1:24" ht="14.4" customHeight="1">
      <c r="A30" s="93"/>
      <c r="B30" s="65"/>
      <c r="C30" s="721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122"/>
      <c r="O30" s="87"/>
      <c r="P30" s="88"/>
      <c r="Q30" s="122"/>
      <c r="R30" s="87"/>
      <c r="S30" s="88"/>
      <c r="T30" s="68"/>
      <c r="U30" s="94"/>
      <c r="W30" s="136" t="str">
        <f t="shared" si="0"/>
        <v/>
      </c>
      <c r="X30" s="136"/>
    </row>
    <row r="31" spans="1:24" ht="14.4" customHeight="1">
      <c r="A31" s="93"/>
      <c r="B31" s="122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8"/>
      <c r="U31" s="94"/>
    </row>
    <row r="32" spans="1:24" ht="14.4" customHeight="1">
      <c r="A32" s="93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94"/>
    </row>
    <row r="33" spans="1:29" ht="14.4" customHeight="1">
      <c r="A33" s="93"/>
      <c r="B33" s="66"/>
      <c r="C33" s="712" t="s">
        <v>204</v>
      </c>
      <c r="D33" s="712"/>
      <c r="E33" s="712"/>
      <c r="F33" s="712"/>
      <c r="G33" s="712"/>
      <c r="H33" s="712"/>
      <c r="I33" s="712"/>
      <c r="J33" s="712"/>
      <c r="K33" s="712"/>
      <c r="L33" s="712"/>
      <c r="M33" s="712"/>
      <c r="N33" s="712"/>
      <c r="O33" s="712"/>
      <c r="P33" s="712"/>
      <c r="Q33" s="712"/>
      <c r="R33" s="89"/>
      <c r="S33" s="89"/>
      <c r="T33" s="89"/>
      <c r="U33" s="94"/>
      <c r="W33" s="309" t="s">
        <v>205</v>
      </c>
      <c r="X33" s="305"/>
      <c r="Y33" s="305"/>
      <c r="Z33" s="305"/>
      <c r="AA33" s="305"/>
      <c r="AB33" s="305"/>
      <c r="AC33" s="306"/>
    </row>
    <row r="34" spans="1:29" ht="14.4" customHeight="1">
      <c r="A34" s="93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94"/>
      <c r="W34" s="711"/>
      <c r="X34" s="712"/>
      <c r="Y34" s="712"/>
      <c r="Z34" s="712"/>
      <c r="AA34" s="712"/>
      <c r="AB34" s="712"/>
      <c r="AC34" s="713"/>
    </row>
    <row r="35" spans="1:29" ht="14.4" customHeight="1">
      <c r="A35" s="93"/>
      <c r="B35" s="66"/>
      <c r="C35" s="66"/>
      <c r="D35" s="563" t="s">
        <v>287</v>
      </c>
      <c r="E35" s="563"/>
      <c r="F35" s="563"/>
      <c r="G35" s="563"/>
      <c r="H35" s="563"/>
      <c r="I35" s="89"/>
      <c r="J35" s="89"/>
      <c r="K35" s="89"/>
      <c r="L35" s="66"/>
      <c r="M35" s="66"/>
      <c r="N35" s="66"/>
      <c r="O35" s="34"/>
      <c r="P35" s="34"/>
      <c r="Q35" s="34"/>
      <c r="R35" s="66"/>
      <c r="S35" s="66"/>
      <c r="T35" s="66"/>
      <c r="U35" s="94"/>
      <c r="V35" s="10" t="s">
        <v>206</v>
      </c>
      <c r="W35" s="711"/>
      <c r="X35" s="712"/>
      <c r="Y35" s="712"/>
      <c r="Z35" s="712"/>
      <c r="AA35" s="712"/>
      <c r="AB35" s="712"/>
      <c r="AC35" s="713"/>
    </row>
    <row r="36" spans="1:29" ht="14.4" customHeight="1">
      <c r="A36" s="93"/>
      <c r="B36" s="66"/>
      <c r="C36" s="66"/>
      <c r="D36" s="66"/>
      <c r="E36" s="66"/>
      <c r="F36" s="66"/>
      <c r="G36" s="66"/>
      <c r="H36" s="66"/>
      <c r="I36" s="66"/>
      <c r="J36" s="66"/>
      <c r="K36" s="563" t="s">
        <v>139</v>
      </c>
      <c r="L36" s="563"/>
      <c r="M36" s="563"/>
      <c r="N36" s="34"/>
      <c r="O36" s="419" t="str">
        <f>IF(AND(W19="",W20="",W21="",W22="",W23="",W24="",W25="",W26="",W27="",W28="",W29="",W30=""),"",'　　入　　力　　シ　ー　ト　　'!C13)</f>
        <v/>
      </c>
      <c r="P36" s="419"/>
      <c r="Q36" s="419"/>
      <c r="R36" s="419"/>
      <c r="S36" s="34"/>
      <c r="T36" s="66"/>
      <c r="U36" s="94"/>
      <c r="W36" s="714"/>
      <c r="X36" s="715"/>
      <c r="Y36" s="715"/>
      <c r="Z36" s="715"/>
      <c r="AA36" s="715"/>
      <c r="AB36" s="715"/>
      <c r="AC36" s="716"/>
    </row>
    <row r="37" spans="1:29" ht="14.4" customHeight="1">
      <c r="A37" s="93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94"/>
      <c r="W37" s="709"/>
      <c r="X37" s="709"/>
    </row>
    <row r="38" spans="1:29" ht="14.4" customHeight="1">
      <c r="A38" s="123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124"/>
      <c r="W38" s="177"/>
      <c r="X38" s="177"/>
    </row>
    <row r="39" spans="1:29" ht="14.4" customHeight="1">
      <c r="A39" s="93"/>
      <c r="B39" s="66"/>
      <c r="C39" s="563" t="s">
        <v>140</v>
      </c>
      <c r="D39" s="563"/>
      <c r="E39" s="563"/>
      <c r="F39" s="563"/>
      <c r="G39" s="563"/>
      <c r="H39" s="563"/>
      <c r="I39" s="563"/>
      <c r="J39" s="563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94"/>
      <c r="W39" s="710"/>
      <c r="X39" s="710"/>
    </row>
    <row r="40" spans="1:29" ht="14.4" customHeight="1">
      <c r="A40" s="93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94"/>
      <c r="W40" s="136"/>
      <c r="X40" s="136"/>
    </row>
    <row r="41" spans="1:29" ht="14.4" customHeight="1">
      <c r="A41" s="93"/>
      <c r="B41" s="66"/>
      <c r="C41" s="66"/>
      <c r="D41" s="563" t="s">
        <v>288</v>
      </c>
      <c r="E41" s="563"/>
      <c r="F41" s="563"/>
      <c r="G41" s="563"/>
      <c r="H41" s="563"/>
      <c r="I41" s="89"/>
      <c r="J41" s="89"/>
      <c r="K41" s="89"/>
      <c r="L41" s="66"/>
      <c r="M41" s="66"/>
      <c r="N41" s="66"/>
      <c r="O41" s="66"/>
      <c r="P41" s="66"/>
      <c r="Q41" s="66"/>
      <c r="R41" s="66"/>
      <c r="S41" s="66"/>
      <c r="T41" s="66"/>
      <c r="U41" s="94"/>
    </row>
    <row r="42" spans="1:29" ht="14.4" customHeight="1">
      <c r="A42" s="93"/>
      <c r="B42" s="66"/>
      <c r="C42" s="66"/>
      <c r="D42" s="66"/>
      <c r="E42" s="66"/>
      <c r="F42" s="66"/>
      <c r="G42" s="66"/>
      <c r="H42" s="66"/>
      <c r="I42" s="66"/>
      <c r="J42" s="66"/>
      <c r="K42" s="563" t="s">
        <v>7</v>
      </c>
      <c r="L42" s="563"/>
      <c r="M42" s="563"/>
      <c r="N42" s="34"/>
      <c r="O42" s="34" t="str">
        <f>'　　入　　力　　シ　ー　ト　　'!E7</f>
        <v>□□　□□</v>
      </c>
      <c r="P42" s="34"/>
      <c r="Q42" s="34"/>
      <c r="R42" s="34"/>
      <c r="S42" s="34" t="s">
        <v>8</v>
      </c>
      <c r="T42" s="66"/>
      <c r="U42" s="94"/>
    </row>
    <row r="43" spans="1:29" ht="14.4" customHeight="1">
      <c r="A43" s="93"/>
      <c r="B43" s="66"/>
      <c r="C43" s="66"/>
      <c r="D43" s="66"/>
      <c r="E43" s="66"/>
      <c r="F43" s="66"/>
      <c r="G43" s="66"/>
      <c r="H43" s="66"/>
      <c r="I43" s="66"/>
      <c r="J43" s="66"/>
      <c r="K43" s="34"/>
      <c r="L43" s="34"/>
      <c r="M43" s="34"/>
      <c r="N43" s="34"/>
      <c r="O43" s="34"/>
      <c r="P43" s="34"/>
      <c r="Q43" s="34"/>
      <c r="R43" s="34"/>
      <c r="S43" s="34"/>
      <c r="T43" s="66"/>
      <c r="U43" s="94"/>
    </row>
    <row r="44" spans="1:29" ht="14.4" customHeight="1">
      <c r="A44" s="93"/>
      <c r="B44" s="66"/>
      <c r="C44" s="66"/>
      <c r="D44" s="66"/>
      <c r="E44" s="66"/>
      <c r="F44" s="66"/>
      <c r="G44" s="66"/>
      <c r="H44" s="66"/>
      <c r="I44" s="66"/>
      <c r="J44" s="66"/>
      <c r="K44" s="563" t="s">
        <v>299</v>
      </c>
      <c r="L44" s="563"/>
      <c r="M44" s="563"/>
      <c r="N44" s="34"/>
      <c r="O44" s="34" t="str">
        <f>'　　入　　力　　シ　ー　ト　　'!E19</f>
        <v>☆☆　☆☆</v>
      </c>
      <c r="P44" s="34"/>
      <c r="Q44" s="34"/>
      <c r="R44" s="34"/>
      <c r="S44" s="34" t="s">
        <v>8</v>
      </c>
      <c r="T44" s="66"/>
      <c r="U44" s="94"/>
    </row>
    <row r="45" spans="1:29" ht="14.4" customHeight="1">
      <c r="A45" s="93"/>
      <c r="B45" s="66"/>
      <c r="C45" s="66"/>
      <c r="D45" s="66"/>
      <c r="E45" s="66"/>
      <c r="F45" s="66"/>
      <c r="G45" s="66"/>
      <c r="H45" s="66"/>
      <c r="I45" s="66"/>
      <c r="J45" s="66"/>
      <c r="K45" s="34"/>
      <c r="L45" s="34"/>
      <c r="M45" s="34"/>
      <c r="N45" s="34"/>
      <c r="O45" s="34"/>
      <c r="P45" s="34"/>
      <c r="Q45" s="34"/>
      <c r="R45" s="34"/>
      <c r="S45" s="34"/>
      <c r="T45" s="66"/>
      <c r="U45" s="94"/>
    </row>
    <row r="46" spans="1:29" ht="14.4" customHeight="1">
      <c r="A46" s="93"/>
      <c r="B46" s="66"/>
      <c r="C46" s="66"/>
      <c r="D46" s="66"/>
      <c r="E46" s="66"/>
      <c r="F46" s="66"/>
      <c r="G46" s="66"/>
      <c r="H46" s="66"/>
      <c r="I46" s="66"/>
      <c r="J46" s="66"/>
      <c r="K46" s="563" t="s">
        <v>52</v>
      </c>
      <c r="L46" s="563"/>
      <c r="M46" s="563"/>
      <c r="N46" s="34"/>
      <c r="O46" s="34" t="str">
        <f>'　　入　　力　　シ　ー　ト　　'!E18</f>
        <v>◇◇　◇◇</v>
      </c>
      <c r="P46" s="34"/>
      <c r="Q46" s="34"/>
      <c r="R46" s="34"/>
      <c r="S46" s="34" t="s">
        <v>8</v>
      </c>
      <c r="T46" s="66"/>
      <c r="U46" s="94"/>
    </row>
    <row r="47" spans="1:29" ht="14.4" customHeight="1" thickBot="1">
      <c r="A47" s="125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126"/>
    </row>
    <row r="48" spans="1:29" ht="14.4" customHeight="1">
      <c r="A48" s="66"/>
      <c r="B48" s="66"/>
      <c r="C48" s="243" t="s">
        <v>10</v>
      </c>
      <c r="D48" s="243"/>
      <c r="E48" s="243" t="s">
        <v>115</v>
      </c>
      <c r="F48" s="243"/>
      <c r="G48" s="243" t="s">
        <v>1</v>
      </c>
      <c r="H48" s="243"/>
      <c r="I48" s="243" t="s">
        <v>23</v>
      </c>
      <c r="J48" s="243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</row>
    <row r="49" spans="1:21" ht="14.4" customHeight="1">
      <c r="A49" s="66"/>
      <c r="B49" s="66"/>
      <c r="C49" s="273"/>
      <c r="D49" s="273"/>
      <c r="E49" s="273"/>
      <c r="F49" s="273"/>
      <c r="G49" s="273"/>
      <c r="H49" s="273"/>
      <c r="I49" s="273"/>
      <c r="J49" s="273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</row>
    <row r="50" spans="1:21" ht="14.4" customHeight="1">
      <c r="A50" s="66"/>
      <c r="B50" s="66"/>
      <c r="C50" s="242"/>
      <c r="D50" s="242"/>
      <c r="E50" s="242"/>
      <c r="F50" s="242"/>
      <c r="G50" s="242"/>
      <c r="H50" s="242"/>
      <c r="I50" s="242"/>
      <c r="J50" s="242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</row>
    <row r="51" spans="1:21" ht="14.4" customHeight="1">
      <c r="A51" s="66"/>
      <c r="B51" s="236"/>
      <c r="C51" s="728"/>
      <c r="D51" s="728"/>
      <c r="E51" s="728"/>
      <c r="F51" s="728"/>
      <c r="G51" s="728"/>
      <c r="H51" s="728"/>
      <c r="I51" s="728"/>
      <c r="J51" s="728"/>
      <c r="K51" s="236"/>
      <c r="L51" s="236"/>
      <c r="M51" s="236"/>
      <c r="N51" s="236"/>
      <c r="O51" s="236"/>
      <c r="P51" s="236"/>
      <c r="Q51" s="236"/>
      <c r="R51" s="236"/>
      <c r="S51" s="236"/>
      <c r="T51" s="66"/>
      <c r="U51" s="66"/>
    </row>
    <row r="52" spans="1:21" ht="14.4" customHeight="1">
      <c r="A52" s="66"/>
      <c r="B52" s="66"/>
      <c r="C52" s="243"/>
      <c r="D52" s="243"/>
      <c r="E52" s="243"/>
      <c r="F52" s="243"/>
      <c r="G52" s="243"/>
      <c r="H52" s="243"/>
      <c r="I52" s="243"/>
      <c r="J52" s="243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</row>
  </sheetData>
  <mergeCells count="37">
    <mergeCell ref="K46:M46"/>
    <mergeCell ref="N10:R10"/>
    <mergeCell ref="F14:P15"/>
    <mergeCell ref="K36:M36"/>
    <mergeCell ref="C33:Q33"/>
    <mergeCell ref="D35:H35"/>
    <mergeCell ref="C19:C24"/>
    <mergeCell ref="D41:H41"/>
    <mergeCell ref="K42:M42"/>
    <mergeCell ref="K44:M44"/>
    <mergeCell ref="C39:J39"/>
    <mergeCell ref="C50:D52"/>
    <mergeCell ref="E50:F52"/>
    <mergeCell ref="G50:H52"/>
    <mergeCell ref="I50:J52"/>
    <mergeCell ref="C48:D49"/>
    <mergeCell ref="E48:F49"/>
    <mergeCell ref="G48:H49"/>
    <mergeCell ref="I48:J49"/>
    <mergeCell ref="A4:U4"/>
    <mergeCell ref="C25:C30"/>
    <mergeCell ref="C12:D13"/>
    <mergeCell ref="E12:K13"/>
    <mergeCell ref="L12:M13"/>
    <mergeCell ref="C16:M18"/>
    <mergeCell ref="N16:P18"/>
    <mergeCell ref="Q16:S18"/>
    <mergeCell ref="C6:N6"/>
    <mergeCell ref="N8:R8"/>
    <mergeCell ref="J8:L8"/>
    <mergeCell ref="J10:L10"/>
    <mergeCell ref="W37:X37"/>
    <mergeCell ref="W39:X39"/>
    <mergeCell ref="N12:S12"/>
    <mergeCell ref="N13:S13"/>
    <mergeCell ref="O36:R36"/>
    <mergeCell ref="W33:AC36"/>
  </mergeCells>
  <phoneticPr fontId="2"/>
  <pageMargins left="0.74803149606299213" right="0.74803149606299213" top="0.98425196850393704" bottom="0.98425196850393704" header="0.51181102362204722" footer="0.51181102362204722"/>
  <pageSetup paperSize="9" scale="9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6"/>
  <sheetViews>
    <sheetView view="pageBreakPreview" zoomScaleNormal="100" zoomScaleSheetLayoutView="100" workbookViewId="0"/>
  </sheetViews>
  <sheetFormatPr defaultColWidth="4.77734375" defaultRowHeight="14.1" customHeight="1"/>
  <cols>
    <col min="1" max="16384" width="4.77734375" style="1"/>
  </cols>
  <sheetData>
    <row r="1" spans="1:19" ht="14.1" customHeight="1">
      <c r="M1" s="10"/>
      <c r="N1" s="10"/>
      <c r="O1" s="10"/>
      <c r="P1" s="10"/>
      <c r="Q1" s="10"/>
      <c r="R1" s="10"/>
      <c r="S1" s="5" t="s">
        <v>141</v>
      </c>
    </row>
    <row r="2" spans="1:19" ht="14.1" customHeight="1">
      <c r="M2" s="10"/>
      <c r="N2" s="10"/>
      <c r="O2" s="10"/>
      <c r="P2" s="10"/>
      <c r="Q2" s="10"/>
      <c r="R2" s="10"/>
      <c r="S2" s="5"/>
    </row>
    <row r="4" spans="1:19" ht="13.5" customHeight="1">
      <c r="A4" s="673" t="s">
        <v>114</v>
      </c>
      <c r="B4" s="273"/>
      <c r="C4" s="273"/>
      <c r="D4" s="279" t="s">
        <v>10</v>
      </c>
      <c r="E4" s="280"/>
      <c r="F4" s="279" t="s">
        <v>115</v>
      </c>
      <c r="G4" s="280"/>
      <c r="H4" s="279" t="s">
        <v>1</v>
      </c>
      <c r="I4" s="280"/>
      <c r="J4" s="279" t="s">
        <v>23</v>
      </c>
      <c r="K4" s="280"/>
      <c r="L4" s="273" t="s">
        <v>116</v>
      </c>
      <c r="M4" s="273"/>
      <c r="N4" s="273" t="s">
        <v>117</v>
      </c>
      <c r="O4" s="273"/>
      <c r="P4" s="667" t="s">
        <v>118</v>
      </c>
      <c r="Q4" s="668"/>
      <c r="R4" s="674" t="s">
        <v>119</v>
      </c>
      <c r="S4" s="675"/>
    </row>
    <row r="5" spans="1:19" ht="14.1" customHeight="1">
      <c r="A5" s="273"/>
      <c r="B5" s="273"/>
      <c r="C5" s="273"/>
      <c r="D5" s="281"/>
      <c r="E5" s="282"/>
      <c r="F5" s="281"/>
      <c r="G5" s="282"/>
      <c r="H5" s="281"/>
      <c r="I5" s="282"/>
      <c r="J5" s="281"/>
      <c r="K5" s="282"/>
      <c r="L5" s="273"/>
      <c r="M5" s="273"/>
      <c r="N5" s="273"/>
      <c r="O5" s="273"/>
      <c r="P5" s="669"/>
      <c r="Q5" s="670"/>
      <c r="R5" s="676"/>
      <c r="S5" s="677"/>
    </row>
    <row r="6" spans="1:19" ht="14.1" customHeight="1">
      <c r="A6" s="273"/>
      <c r="B6" s="273"/>
      <c r="C6" s="273"/>
      <c r="D6" s="273"/>
      <c r="E6" s="273"/>
      <c r="F6" s="273"/>
      <c r="G6" s="273"/>
      <c r="H6" s="273"/>
      <c r="I6" s="273"/>
      <c r="J6" s="273"/>
      <c r="K6" s="273"/>
      <c r="L6" s="273"/>
      <c r="M6" s="273"/>
      <c r="N6" s="273"/>
      <c r="O6" s="273"/>
      <c r="P6" s="669"/>
      <c r="Q6" s="670"/>
      <c r="R6" s="273"/>
      <c r="S6" s="273"/>
    </row>
    <row r="7" spans="1:19" ht="14.1" customHeight="1">
      <c r="A7" s="273"/>
      <c r="B7" s="273"/>
      <c r="C7" s="273"/>
      <c r="D7" s="273"/>
      <c r="E7" s="273"/>
      <c r="F7" s="273"/>
      <c r="G7" s="273"/>
      <c r="H7" s="273"/>
      <c r="I7" s="273"/>
      <c r="J7" s="273"/>
      <c r="K7" s="273"/>
      <c r="L7" s="273"/>
      <c r="M7" s="273"/>
      <c r="N7" s="273"/>
      <c r="O7" s="273"/>
      <c r="P7" s="669"/>
      <c r="Q7" s="670"/>
      <c r="R7" s="273"/>
      <c r="S7" s="273"/>
    </row>
    <row r="8" spans="1:19" ht="14.1" customHeight="1">
      <c r="A8" s="273"/>
      <c r="B8" s="273"/>
      <c r="C8" s="273"/>
      <c r="D8" s="273"/>
      <c r="E8" s="273"/>
      <c r="F8" s="273"/>
      <c r="G8" s="273"/>
      <c r="H8" s="273"/>
      <c r="I8" s="273"/>
      <c r="J8" s="273"/>
      <c r="K8" s="273"/>
      <c r="L8" s="273"/>
      <c r="M8" s="273"/>
      <c r="N8" s="273"/>
      <c r="O8" s="273"/>
      <c r="P8" s="669"/>
      <c r="Q8" s="670"/>
      <c r="R8" s="273"/>
      <c r="S8" s="273"/>
    </row>
    <row r="9" spans="1:19" ht="14.1" customHeight="1">
      <c r="A9" s="673" t="s">
        <v>120</v>
      </c>
      <c r="B9" s="273"/>
      <c r="C9" s="273"/>
      <c r="D9" s="273" t="s">
        <v>10</v>
      </c>
      <c r="E9" s="273"/>
      <c r="F9" s="273" t="s">
        <v>115</v>
      </c>
      <c r="G9" s="273"/>
      <c r="H9" s="273" t="s">
        <v>1</v>
      </c>
      <c r="I9" s="273"/>
      <c r="J9" s="273" t="s">
        <v>23</v>
      </c>
      <c r="K9" s="273"/>
      <c r="L9" s="273" t="s">
        <v>116</v>
      </c>
      <c r="M9" s="273"/>
      <c r="N9" s="273" t="s">
        <v>117</v>
      </c>
      <c r="O9" s="273"/>
      <c r="P9" s="669"/>
      <c r="Q9" s="670"/>
      <c r="R9" s="678" t="s">
        <v>152</v>
      </c>
      <c r="S9" s="679"/>
    </row>
    <row r="10" spans="1:19" ht="14.1" customHeight="1">
      <c r="A10" s="273"/>
      <c r="B10" s="273"/>
      <c r="C10" s="273"/>
      <c r="D10" s="273"/>
      <c r="E10" s="273"/>
      <c r="F10" s="273"/>
      <c r="G10" s="273"/>
      <c r="H10" s="273"/>
      <c r="I10" s="273"/>
      <c r="J10" s="273"/>
      <c r="K10" s="273"/>
      <c r="L10" s="273"/>
      <c r="M10" s="273"/>
      <c r="N10" s="273"/>
      <c r="O10" s="273"/>
      <c r="P10" s="669"/>
      <c r="Q10" s="670"/>
      <c r="R10" s="679"/>
      <c r="S10" s="679"/>
    </row>
    <row r="11" spans="1:19" ht="14.1" customHeight="1">
      <c r="A11" s="273"/>
      <c r="B11" s="273"/>
      <c r="C11" s="273"/>
      <c r="D11" s="273"/>
      <c r="E11" s="273"/>
      <c r="F11" s="273"/>
      <c r="G11" s="273"/>
      <c r="H11" s="273"/>
      <c r="I11" s="273"/>
      <c r="J11" s="273"/>
      <c r="K11" s="273"/>
      <c r="L11" s="273"/>
      <c r="M11" s="273"/>
      <c r="N11" s="273"/>
      <c r="O11" s="273"/>
      <c r="P11" s="669"/>
      <c r="Q11" s="670"/>
      <c r="R11" s="273"/>
      <c r="S11" s="273"/>
    </row>
    <row r="12" spans="1:19" ht="14.1" customHeight="1">
      <c r="A12" s="273"/>
      <c r="B12" s="273"/>
      <c r="C12" s="273"/>
      <c r="D12" s="273"/>
      <c r="E12" s="273"/>
      <c r="F12" s="273"/>
      <c r="G12" s="273"/>
      <c r="H12" s="273"/>
      <c r="I12" s="273"/>
      <c r="J12" s="273"/>
      <c r="K12" s="273"/>
      <c r="L12" s="273"/>
      <c r="M12" s="273"/>
      <c r="N12" s="273"/>
      <c r="O12" s="273"/>
      <c r="P12" s="669"/>
      <c r="Q12" s="670"/>
      <c r="R12" s="273"/>
      <c r="S12" s="273"/>
    </row>
    <row r="13" spans="1:19" ht="14.1" customHeight="1">
      <c r="A13" s="273"/>
      <c r="B13" s="273"/>
      <c r="C13" s="273"/>
      <c r="D13" s="273"/>
      <c r="E13" s="273"/>
      <c r="F13" s="273"/>
      <c r="G13" s="273"/>
      <c r="H13" s="273"/>
      <c r="I13" s="273"/>
      <c r="J13" s="273"/>
      <c r="K13" s="273"/>
      <c r="L13" s="273"/>
      <c r="M13" s="273"/>
      <c r="N13" s="273"/>
      <c r="O13" s="273"/>
      <c r="P13" s="671"/>
      <c r="Q13" s="672"/>
      <c r="R13" s="273"/>
      <c r="S13" s="273"/>
    </row>
    <row r="14" spans="1:19" ht="14.1" customHeight="1">
      <c r="A14" s="248"/>
      <c r="B14" s="248"/>
      <c r="C14" s="248"/>
      <c r="D14" s="248"/>
      <c r="E14" s="248"/>
      <c r="F14" s="248"/>
      <c r="G14" s="248"/>
      <c r="H14" s="248"/>
      <c r="I14" s="248"/>
      <c r="J14" s="248"/>
      <c r="K14" s="248"/>
      <c r="L14" s="248"/>
      <c r="M14" s="248"/>
      <c r="N14" s="248"/>
      <c r="O14" s="248"/>
      <c r="P14" s="248"/>
      <c r="Q14" s="248"/>
      <c r="R14" s="248"/>
      <c r="S14" s="248"/>
    </row>
    <row r="15" spans="1:19" ht="14.1" customHeight="1">
      <c r="A15" s="62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4"/>
    </row>
    <row r="16" spans="1:19" ht="14.1" customHeight="1">
      <c r="A16" s="65"/>
      <c r="B16" s="66"/>
      <c r="C16" s="66"/>
      <c r="D16" s="66"/>
      <c r="E16" s="66"/>
      <c r="F16" s="66"/>
      <c r="G16" s="66"/>
      <c r="H16" s="66"/>
      <c r="I16" s="66"/>
      <c r="J16" s="66"/>
      <c r="L16" s="3"/>
      <c r="M16" s="3"/>
      <c r="N16" s="552" t="s">
        <v>284</v>
      </c>
      <c r="O16" s="552"/>
      <c r="P16" s="552"/>
      <c r="Q16" s="552"/>
      <c r="R16" s="552"/>
      <c r="S16" s="68"/>
    </row>
    <row r="17" spans="1:19" ht="14.1" customHeight="1">
      <c r="A17" s="65"/>
      <c r="B17" s="66"/>
      <c r="C17" s="66"/>
      <c r="D17" s="66"/>
      <c r="E17" s="66"/>
      <c r="F17" s="66"/>
      <c r="G17" s="66"/>
      <c r="H17" s="66"/>
      <c r="I17" s="66"/>
      <c r="J17" s="66"/>
      <c r="K17" s="3"/>
      <c r="L17" s="3"/>
      <c r="M17" s="3"/>
      <c r="N17" s="552"/>
      <c r="O17" s="552"/>
      <c r="P17" s="552"/>
      <c r="Q17" s="552"/>
      <c r="R17" s="552"/>
      <c r="S17" s="68"/>
    </row>
    <row r="18" spans="1:19" ht="14.1" customHeight="1">
      <c r="A18" s="65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8"/>
    </row>
    <row r="19" spans="1:19" ht="24.9" customHeight="1">
      <c r="A19" s="556" t="s">
        <v>142</v>
      </c>
      <c r="B19" s="557"/>
      <c r="C19" s="557"/>
      <c r="D19" s="557"/>
      <c r="E19" s="557"/>
      <c r="F19" s="557"/>
      <c r="G19" s="557"/>
      <c r="H19" s="557"/>
      <c r="I19" s="557"/>
      <c r="J19" s="557"/>
      <c r="K19" s="557"/>
      <c r="L19" s="557"/>
      <c r="M19" s="557"/>
      <c r="N19" s="557"/>
      <c r="O19" s="557"/>
      <c r="P19" s="557"/>
      <c r="Q19" s="557"/>
      <c r="R19" s="557"/>
      <c r="S19" s="558"/>
    </row>
    <row r="20" spans="1:19" ht="14.1" customHeight="1">
      <c r="A20" s="65"/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8"/>
    </row>
    <row r="21" spans="1:19" ht="14.1" customHeight="1">
      <c r="A21" s="65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8"/>
    </row>
    <row r="22" spans="1:19" ht="14.1" customHeight="1">
      <c r="A22" s="65"/>
      <c r="B22" s="554" t="s">
        <v>122</v>
      </c>
      <c r="C22" s="554"/>
      <c r="D22" s="554" t="s">
        <v>318</v>
      </c>
      <c r="E22" s="554"/>
      <c r="F22" s="554"/>
      <c r="G22" s="554"/>
      <c r="H22" s="661" t="s">
        <v>22</v>
      </c>
      <c r="J22" s="66"/>
      <c r="K22" s="66"/>
      <c r="L22" s="66"/>
      <c r="M22" s="66"/>
      <c r="N22" s="66"/>
      <c r="O22" s="66"/>
      <c r="P22" s="66"/>
      <c r="Q22" s="66"/>
      <c r="R22" s="66"/>
      <c r="S22" s="68"/>
    </row>
    <row r="23" spans="1:19" ht="14.1" customHeight="1">
      <c r="A23" s="65"/>
      <c r="B23" s="554"/>
      <c r="C23" s="554"/>
      <c r="D23" s="554"/>
      <c r="E23" s="554"/>
      <c r="F23" s="554"/>
      <c r="G23" s="554"/>
      <c r="H23" s="661"/>
      <c r="J23" s="66"/>
      <c r="K23" s="66"/>
      <c r="L23" s="66"/>
      <c r="M23" s="66"/>
      <c r="N23" s="66"/>
      <c r="O23" s="66"/>
      <c r="P23" s="66"/>
      <c r="Q23" s="66"/>
      <c r="R23" s="66"/>
      <c r="S23" s="68"/>
    </row>
    <row r="24" spans="1:19" ht="14.1" customHeight="1">
      <c r="A24" s="65"/>
      <c r="B24" s="2"/>
      <c r="C24" s="2"/>
      <c r="D24" s="2"/>
      <c r="E24" s="2"/>
      <c r="F24" s="2"/>
      <c r="G24" s="2"/>
      <c r="H24" s="66"/>
      <c r="J24" s="66"/>
      <c r="K24" s="66"/>
      <c r="L24" s="66"/>
      <c r="M24" s="66"/>
      <c r="N24" s="66"/>
      <c r="O24" s="66"/>
      <c r="P24" s="66"/>
      <c r="Q24" s="66"/>
      <c r="R24" s="66"/>
      <c r="S24" s="68"/>
    </row>
    <row r="25" spans="1:19" ht="14.1" customHeight="1">
      <c r="A25" s="65"/>
      <c r="B25" s="66"/>
      <c r="C25" s="66"/>
      <c r="D25" s="66"/>
      <c r="E25" s="2"/>
      <c r="F25" s="2"/>
      <c r="G25" s="2"/>
      <c r="H25" s="2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8"/>
    </row>
    <row r="26" spans="1:19" ht="14.1" customHeight="1">
      <c r="A26" s="65"/>
      <c r="B26" s="66"/>
      <c r="C26" s="66"/>
      <c r="D26" s="66"/>
      <c r="E26" s="66"/>
      <c r="H26" s="2" t="s">
        <v>203</v>
      </c>
      <c r="I26" s="89"/>
      <c r="J26" s="89"/>
      <c r="K26" s="89"/>
      <c r="L26" s="89"/>
      <c r="M26" s="66"/>
      <c r="N26" s="66"/>
      <c r="O26" s="66"/>
      <c r="P26" s="66"/>
      <c r="Q26" s="66"/>
      <c r="R26" s="66"/>
      <c r="S26" s="68"/>
    </row>
    <row r="27" spans="1:19" ht="14.1" customHeight="1">
      <c r="A27" s="65"/>
      <c r="B27" s="66"/>
      <c r="C27" s="66"/>
      <c r="D27" s="66"/>
      <c r="E27" s="66"/>
      <c r="H27" s="563" t="s">
        <v>129</v>
      </c>
      <c r="I27" s="563"/>
      <c r="J27" s="563"/>
      <c r="K27" s="2"/>
      <c r="L27" s="712" t="str">
        <f>+'　　入　　力　　シ　ー　ト　　'!C12</f>
        <v>高知市○○町一丁目１番</v>
      </c>
      <c r="M27" s="712"/>
      <c r="N27" s="712"/>
      <c r="O27" s="712"/>
      <c r="P27" s="712"/>
      <c r="Q27" s="712"/>
      <c r="R27" s="66"/>
      <c r="S27" s="68"/>
    </row>
    <row r="28" spans="1:19" ht="14.1" customHeight="1">
      <c r="A28" s="65"/>
      <c r="B28" s="66"/>
      <c r="C28" s="66"/>
      <c r="D28" s="66"/>
      <c r="E28" s="66"/>
      <c r="H28" s="563" t="s">
        <v>159</v>
      </c>
      <c r="I28" s="563"/>
      <c r="J28" s="563"/>
      <c r="K28" s="2"/>
      <c r="L28" s="712" t="str">
        <f>+'　　入　　力　　シ　ー　ト　　'!C10</f>
        <v>株式会社　○○建設</v>
      </c>
      <c r="M28" s="712"/>
      <c r="N28" s="712"/>
      <c r="O28" s="712"/>
      <c r="P28" s="712"/>
      <c r="Q28" s="712"/>
      <c r="R28" s="66"/>
      <c r="S28" s="68"/>
    </row>
    <row r="29" spans="1:19" ht="14.1" customHeight="1">
      <c r="A29" s="65"/>
      <c r="B29" s="66"/>
      <c r="C29" s="66"/>
      <c r="D29" s="66"/>
      <c r="E29" s="66"/>
      <c r="H29" s="563" t="s">
        <v>130</v>
      </c>
      <c r="I29" s="563"/>
      <c r="J29" s="563"/>
      <c r="K29" s="2"/>
      <c r="L29" s="712" t="str">
        <f>+'　　入　　力　　シ　ー　ト　　'!C11</f>
        <v>代表取締役　　◆◆　◆◆</v>
      </c>
      <c r="M29" s="712"/>
      <c r="N29" s="712"/>
      <c r="O29" s="712"/>
      <c r="P29" s="712"/>
      <c r="Q29" s="712"/>
      <c r="R29" s="66"/>
      <c r="S29" s="68"/>
    </row>
    <row r="30" spans="1:19" ht="14.1" customHeight="1">
      <c r="A30" s="65"/>
      <c r="B30" s="66"/>
      <c r="C30" s="66"/>
      <c r="D30" s="66"/>
      <c r="E30" s="66"/>
      <c r="H30" s="71"/>
      <c r="I30" s="71"/>
      <c r="J30" s="71"/>
      <c r="K30" s="2"/>
      <c r="L30" s="2"/>
      <c r="M30" s="2"/>
      <c r="N30" s="2"/>
      <c r="O30" s="2"/>
      <c r="P30" s="2"/>
      <c r="Q30" s="2"/>
      <c r="R30" s="66"/>
      <c r="S30" s="68"/>
    </row>
    <row r="31" spans="1:19" ht="14.1" customHeight="1">
      <c r="A31" s="65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8"/>
    </row>
    <row r="32" spans="1:19" ht="14.1" customHeight="1">
      <c r="A32" s="65"/>
      <c r="C32" s="563" t="s">
        <v>143</v>
      </c>
      <c r="D32" s="563"/>
      <c r="E32" s="563"/>
      <c r="F32" s="563"/>
      <c r="G32" s="563"/>
      <c r="H32" s="563"/>
      <c r="I32" s="563"/>
      <c r="J32" s="563"/>
      <c r="K32" s="563"/>
      <c r="L32" s="563"/>
      <c r="M32" s="563"/>
      <c r="N32" s="563"/>
      <c r="O32" s="563"/>
      <c r="P32" s="563"/>
      <c r="Q32" s="563"/>
      <c r="R32" s="71"/>
      <c r="S32" s="70"/>
    </row>
    <row r="33" spans="1:19" ht="14.1" customHeight="1">
      <c r="A33" s="65"/>
      <c r="B33" s="71"/>
      <c r="C33" s="563"/>
      <c r="D33" s="563"/>
      <c r="E33" s="563"/>
      <c r="F33" s="563"/>
      <c r="G33" s="563"/>
      <c r="H33" s="563"/>
      <c r="I33" s="563"/>
      <c r="J33" s="563"/>
      <c r="K33" s="563"/>
      <c r="L33" s="563"/>
      <c r="M33" s="563"/>
      <c r="N33" s="563"/>
      <c r="O33" s="563"/>
      <c r="P33" s="563"/>
      <c r="Q33" s="563"/>
      <c r="R33" s="71"/>
      <c r="S33" s="68"/>
    </row>
    <row r="34" spans="1:19" ht="14.1" customHeight="1">
      <c r="A34" s="122"/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8"/>
    </row>
    <row r="35" spans="1:19" ht="14.1" customHeight="1">
      <c r="A35" s="741" t="s">
        <v>144</v>
      </c>
      <c r="B35" s="300"/>
      <c r="C35" s="300"/>
      <c r="D35" s="300" t="str">
        <f>+'　　入　　力　　シ　ー　ト　　'!C2</f>
        <v>○○号線○○工事</v>
      </c>
      <c r="E35" s="300"/>
      <c r="F35" s="300"/>
      <c r="G35" s="300"/>
      <c r="H35" s="300"/>
      <c r="I35" s="300"/>
      <c r="J35" s="300"/>
      <c r="K35" s="300" t="s">
        <v>60</v>
      </c>
      <c r="L35" s="300"/>
      <c r="M35" s="300"/>
      <c r="N35" s="300" t="str">
        <f>+'　　入　　力　　シ　ー　ト　　'!C3</f>
        <v>○○町一丁目</v>
      </c>
      <c r="O35" s="300"/>
      <c r="P35" s="300"/>
      <c r="Q35" s="300"/>
      <c r="R35" s="300"/>
      <c r="S35" s="302"/>
    </row>
    <row r="36" spans="1:19" ht="14.1" customHeight="1">
      <c r="A36" s="742"/>
      <c r="B36" s="737"/>
      <c r="C36" s="737"/>
      <c r="D36" s="737"/>
      <c r="E36" s="737"/>
      <c r="F36" s="737"/>
      <c r="G36" s="737"/>
      <c r="H36" s="737"/>
      <c r="I36" s="737"/>
      <c r="J36" s="737"/>
      <c r="K36" s="737"/>
      <c r="L36" s="737"/>
      <c r="M36" s="737"/>
      <c r="N36" s="737"/>
      <c r="O36" s="737"/>
      <c r="P36" s="737"/>
      <c r="Q36" s="737"/>
      <c r="R36" s="737"/>
      <c r="S36" s="740"/>
    </row>
    <row r="37" spans="1:19" ht="14.1" customHeight="1">
      <c r="A37" s="731" t="s">
        <v>125</v>
      </c>
      <c r="B37" s="732"/>
      <c r="C37" s="732"/>
      <c r="D37" s="735" t="str">
        <f>+'　　入　　力　　シ　ー　ト　　'!J21</f>
        <v>令和　年　月　日</v>
      </c>
      <c r="E37" s="735"/>
      <c r="F37" s="735"/>
      <c r="G37" s="735"/>
      <c r="H37" s="735"/>
      <c r="I37" s="735"/>
      <c r="J37" s="735"/>
      <c r="K37" s="737" t="s">
        <v>145</v>
      </c>
      <c r="L37" s="737"/>
      <c r="M37" s="737"/>
      <c r="N37" s="735" t="str">
        <f>+'　　入　　力　　シ　ー　ト　　'!J21</f>
        <v>令和　年　月　日</v>
      </c>
      <c r="O37" s="735"/>
      <c r="P37" s="735"/>
      <c r="Q37" s="735"/>
      <c r="R37" s="735"/>
      <c r="S37" s="738"/>
    </row>
    <row r="38" spans="1:19" ht="14.1" customHeight="1">
      <c r="A38" s="733"/>
      <c r="B38" s="734"/>
      <c r="C38" s="734"/>
      <c r="D38" s="736"/>
      <c r="E38" s="736"/>
      <c r="F38" s="736"/>
      <c r="G38" s="736"/>
      <c r="H38" s="736"/>
      <c r="I38" s="736"/>
      <c r="J38" s="736"/>
      <c r="K38" s="292"/>
      <c r="L38" s="292"/>
      <c r="M38" s="292"/>
      <c r="N38" s="736"/>
      <c r="O38" s="736"/>
      <c r="P38" s="736"/>
      <c r="Q38" s="736"/>
      <c r="R38" s="736"/>
      <c r="S38" s="739"/>
    </row>
    <row r="39" spans="1:19" ht="14.1" customHeight="1">
      <c r="A39" s="618" t="s">
        <v>146</v>
      </c>
      <c r="B39" s="63"/>
      <c r="C39" s="611"/>
      <c r="D39" s="611"/>
      <c r="E39" s="611"/>
      <c r="F39" s="611"/>
      <c r="G39" s="611"/>
      <c r="H39" s="611"/>
      <c r="I39" s="611"/>
      <c r="J39" s="611"/>
      <c r="K39" s="611"/>
      <c r="L39" s="611"/>
      <c r="M39" s="611"/>
      <c r="N39" s="611"/>
      <c r="O39" s="611"/>
      <c r="P39" s="611"/>
      <c r="Q39" s="611"/>
      <c r="R39" s="611"/>
      <c r="S39" s="64"/>
    </row>
    <row r="40" spans="1:19" ht="14.1" customHeight="1">
      <c r="A40" s="619"/>
      <c r="B40" s="66"/>
      <c r="C40" s="419"/>
      <c r="D40" s="419"/>
      <c r="E40" s="419"/>
      <c r="F40" s="419"/>
      <c r="G40" s="419"/>
      <c r="H40" s="419"/>
      <c r="I40" s="419"/>
      <c r="J40" s="419"/>
      <c r="K40" s="419"/>
      <c r="L40" s="419"/>
      <c r="M40" s="419"/>
      <c r="N40" s="419"/>
      <c r="O40" s="419"/>
      <c r="P40" s="419"/>
      <c r="Q40" s="419"/>
      <c r="R40" s="419"/>
      <c r="S40" s="68"/>
    </row>
    <row r="41" spans="1:19" ht="14.1" customHeight="1">
      <c r="A41" s="619"/>
      <c r="B41" s="66"/>
      <c r="C41" s="606"/>
      <c r="D41" s="606"/>
      <c r="E41" s="606"/>
      <c r="F41" s="606"/>
      <c r="G41" s="606"/>
      <c r="H41" s="606"/>
      <c r="I41" s="606"/>
      <c r="J41" s="606"/>
      <c r="K41" s="606"/>
      <c r="L41" s="606"/>
      <c r="M41" s="606"/>
      <c r="N41" s="606"/>
      <c r="O41" s="606"/>
      <c r="P41" s="606"/>
      <c r="Q41" s="606"/>
      <c r="R41" s="606"/>
      <c r="S41" s="68"/>
    </row>
    <row r="42" spans="1:19" ht="14.1" customHeight="1">
      <c r="A42" s="619"/>
      <c r="B42" s="66"/>
      <c r="C42" s="610"/>
      <c r="D42" s="610"/>
      <c r="E42" s="610"/>
      <c r="F42" s="610"/>
      <c r="G42" s="610"/>
      <c r="H42" s="610"/>
      <c r="I42" s="610"/>
      <c r="J42" s="610"/>
      <c r="K42" s="610"/>
      <c r="L42" s="610"/>
      <c r="M42" s="610"/>
      <c r="N42" s="610"/>
      <c r="O42" s="610"/>
      <c r="P42" s="610"/>
      <c r="Q42" s="610"/>
      <c r="R42" s="610"/>
      <c r="S42" s="68"/>
    </row>
    <row r="43" spans="1:19" ht="14.1" customHeight="1">
      <c r="A43" s="619"/>
      <c r="B43" s="66"/>
      <c r="C43" s="606"/>
      <c r="D43" s="606"/>
      <c r="E43" s="606"/>
      <c r="F43" s="606"/>
      <c r="G43" s="606"/>
      <c r="H43" s="606"/>
      <c r="I43" s="606"/>
      <c r="J43" s="606"/>
      <c r="K43" s="606"/>
      <c r="L43" s="606"/>
      <c r="M43" s="606"/>
      <c r="N43" s="606"/>
      <c r="O43" s="606"/>
      <c r="P43" s="606"/>
      <c r="Q43" s="606"/>
      <c r="R43" s="606"/>
      <c r="S43" s="68"/>
    </row>
    <row r="44" spans="1:19" ht="14.1" customHeight="1">
      <c r="A44" s="619"/>
      <c r="B44" s="66"/>
      <c r="C44" s="610"/>
      <c r="D44" s="610"/>
      <c r="E44" s="610"/>
      <c r="F44" s="610"/>
      <c r="G44" s="610"/>
      <c r="H44" s="610"/>
      <c r="I44" s="610"/>
      <c r="J44" s="610"/>
      <c r="K44" s="610"/>
      <c r="L44" s="610"/>
      <c r="M44" s="610"/>
      <c r="N44" s="610"/>
      <c r="O44" s="610"/>
      <c r="P44" s="610"/>
      <c r="Q44" s="610"/>
      <c r="R44" s="610"/>
      <c r="S44" s="68"/>
    </row>
    <row r="45" spans="1:19" ht="14.1" customHeight="1">
      <c r="A45" s="619"/>
      <c r="B45" s="66"/>
      <c r="C45" s="606"/>
      <c r="D45" s="606"/>
      <c r="E45" s="606"/>
      <c r="F45" s="606"/>
      <c r="G45" s="606"/>
      <c r="H45" s="606"/>
      <c r="I45" s="606"/>
      <c r="J45" s="606"/>
      <c r="K45" s="606"/>
      <c r="L45" s="606"/>
      <c r="M45" s="606"/>
      <c r="N45" s="606"/>
      <c r="O45" s="606"/>
      <c r="P45" s="606"/>
      <c r="Q45" s="606"/>
      <c r="R45" s="606"/>
      <c r="S45" s="68"/>
    </row>
    <row r="46" spans="1:19" ht="14.1" customHeight="1">
      <c r="A46" s="619"/>
      <c r="B46" s="66"/>
      <c r="C46" s="610"/>
      <c r="D46" s="610"/>
      <c r="E46" s="610"/>
      <c r="F46" s="610"/>
      <c r="G46" s="610"/>
      <c r="H46" s="610"/>
      <c r="I46" s="610"/>
      <c r="J46" s="610"/>
      <c r="K46" s="610"/>
      <c r="L46" s="610"/>
      <c r="M46" s="610"/>
      <c r="N46" s="610"/>
      <c r="O46" s="610"/>
      <c r="P46" s="610"/>
      <c r="Q46" s="610"/>
      <c r="R46" s="610"/>
      <c r="S46" s="68"/>
    </row>
    <row r="47" spans="1:19" ht="14.1" customHeight="1">
      <c r="A47" s="619"/>
      <c r="B47" s="66"/>
      <c r="C47" s="606"/>
      <c r="D47" s="606"/>
      <c r="E47" s="606"/>
      <c r="F47" s="606"/>
      <c r="G47" s="606"/>
      <c r="H47" s="606"/>
      <c r="I47" s="606"/>
      <c r="J47" s="606"/>
      <c r="K47" s="606"/>
      <c r="L47" s="606"/>
      <c r="M47" s="606"/>
      <c r="N47" s="606"/>
      <c r="O47" s="606"/>
      <c r="P47" s="606"/>
      <c r="Q47" s="606"/>
      <c r="R47" s="606"/>
      <c r="S47" s="68"/>
    </row>
    <row r="48" spans="1:19" ht="14.1" customHeight="1">
      <c r="A48" s="619"/>
      <c r="B48" s="66"/>
      <c r="C48" s="610"/>
      <c r="D48" s="610"/>
      <c r="E48" s="610"/>
      <c r="F48" s="610"/>
      <c r="G48" s="610"/>
      <c r="H48" s="610"/>
      <c r="I48" s="610"/>
      <c r="J48" s="610"/>
      <c r="K48" s="610"/>
      <c r="L48" s="610"/>
      <c r="M48" s="610"/>
      <c r="N48" s="610"/>
      <c r="O48" s="610"/>
      <c r="P48" s="610"/>
      <c r="Q48" s="610"/>
      <c r="R48" s="610"/>
      <c r="S48" s="68"/>
    </row>
    <row r="49" spans="1:19" ht="14.1" customHeight="1">
      <c r="A49" s="619"/>
      <c r="B49" s="66"/>
      <c r="C49" s="606"/>
      <c r="D49" s="606"/>
      <c r="E49" s="606"/>
      <c r="F49" s="606"/>
      <c r="G49" s="606"/>
      <c r="H49" s="606"/>
      <c r="I49" s="606"/>
      <c r="J49" s="606"/>
      <c r="K49" s="606"/>
      <c r="L49" s="606"/>
      <c r="M49" s="606"/>
      <c r="N49" s="606"/>
      <c r="O49" s="606"/>
      <c r="P49" s="606"/>
      <c r="Q49" s="606"/>
      <c r="R49" s="606"/>
      <c r="S49" s="68"/>
    </row>
    <row r="50" spans="1:19" ht="14.1" customHeight="1">
      <c r="A50" s="619"/>
      <c r="B50" s="66"/>
      <c r="C50" s="610"/>
      <c r="D50" s="610"/>
      <c r="E50" s="610"/>
      <c r="F50" s="610"/>
      <c r="G50" s="610"/>
      <c r="H50" s="610"/>
      <c r="I50" s="610"/>
      <c r="J50" s="610"/>
      <c r="K50" s="610"/>
      <c r="L50" s="610"/>
      <c r="M50" s="610"/>
      <c r="N50" s="610"/>
      <c r="O50" s="610"/>
      <c r="P50" s="610"/>
      <c r="Q50" s="610"/>
      <c r="R50" s="610"/>
      <c r="S50" s="68"/>
    </row>
    <row r="51" spans="1:19" ht="14.1" customHeight="1">
      <c r="A51" s="619"/>
      <c r="B51" s="236"/>
      <c r="C51" s="621"/>
      <c r="D51" s="621"/>
      <c r="E51" s="621"/>
      <c r="F51" s="621"/>
      <c r="G51" s="621"/>
      <c r="H51" s="621"/>
      <c r="I51" s="621"/>
      <c r="J51" s="621"/>
      <c r="K51" s="621"/>
      <c r="L51" s="621"/>
      <c r="M51" s="621"/>
      <c r="N51" s="621"/>
      <c r="O51" s="621"/>
      <c r="P51" s="621"/>
      <c r="Q51" s="621"/>
      <c r="R51" s="621"/>
      <c r="S51" s="237"/>
    </row>
    <row r="52" spans="1:19" ht="14.1" customHeight="1">
      <c r="A52" s="619"/>
      <c r="B52" s="66"/>
      <c r="C52" s="610"/>
      <c r="D52" s="610"/>
      <c r="E52" s="610"/>
      <c r="F52" s="610"/>
      <c r="G52" s="610"/>
      <c r="H52" s="610"/>
      <c r="I52" s="610"/>
      <c r="J52" s="610"/>
      <c r="K52" s="610"/>
      <c r="L52" s="610"/>
      <c r="M52" s="610"/>
      <c r="N52" s="610"/>
      <c r="O52" s="610"/>
      <c r="P52" s="610"/>
      <c r="Q52" s="610"/>
      <c r="R52" s="610"/>
      <c r="S52" s="68"/>
    </row>
    <row r="53" spans="1:19" ht="14.1" customHeight="1">
      <c r="A53" s="619"/>
      <c r="B53" s="66"/>
      <c r="C53" s="606"/>
      <c r="D53" s="606"/>
      <c r="E53" s="606"/>
      <c r="F53" s="606"/>
      <c r="G53" s="606"/>
      <c r="H53" s="606"/>
      <c r="I53" s="606"/>
      <c r="J53" s="606"/>
      <c r="K53" s="606"/>
      <c r="L53" s="606"/>
      <c r="M53" s="606"/>
      <c r="N53" s="606"/>
      <c r="O53" s="606"/>
      <c r="P53" s="606"/>
      <c r="Q53" s="606"/>
      <c r="R53" s="606"/>
      <c r="S53" s="68"/>
    </row>
    <row r="54" spans="1:19" ht="14.1" customHeight="1">
      <c r="A54" s="619"/>
      <c r="B54" s="66"/>
      <c r="C54" s="610"/>
      <c r="D54" s="610"/>
      <c r="E54" s="610"/>
      <c r="F54" s="610"/>
      <c r="G54" s="610"/>
      <c r="H54" s="610"/>
      <c r="I54" s="610"/>
      <c r="J54" s="610"/>
      <c r="K54" s="610"/>
      <c r="L54" s="610"/>
      <c r="M54" s="610"/>
      <c r="N54" s="610"/>
      <c r="O54" s="610"/>
      <c r="P54" s="610"/>
      <c r="Q54" s="610"/>
      <c r="R54" s="610"/>
      <c r="S54" s="68"/>
    </row>
    <row r="55" spans="1:19" ht="14.1" customHeight="1">
      <c r="A55" s="619"/>
      <c r="B55" s="66"/>
      <c r="C55" s="606"/>
      <c r="D55" s="606"/>
      <c r="E55" s="606"/>
      <c r="F55" s="606"/>
      <c r="G55" s="606"/>
      <c r="H55" s="606"/>
      <c r="I55" s="606"/>
      <c r="J55" s="606"/>
      <c r="K55" s="606"/>
      <c r="L55" s="606"/>
      <c r="M55" s="606"/>
      <c r="N55" s="606"/>
      <c r="O55" s="606"/>
      <c r="P55" s="606"/>
      <c r="Q55" s="606"/>
      <c r="R55" s="606"/>
      <c r="S55" s="68"/>
    </row>
    <row r="56" spans="1:19" ht="14.1" customHeight="1">
      <c r="A56" s="620"/>
      <c r="B56" s="87"/>
      <c r="C56" s="416"/>
      <c r="D56" s="416"/>
      <c r="E56" s="416"/>
      <c r="F56" s="416"/>
      <c r="G56" s="416"/>
      <c r="H56" s="416"/>
      <c r="I56" s="416"/>
      <c r="J56" s="416"/>
      <c r="K56" s="416"/>
      <c r="L56" s="416"/>
      <c r="M56" s="416"/>
      <c r="N56" s="416"/>
      <c r="O56" s="416"/>
      <c r="P56" s="416"/>
      <c r="Q56" s="416"/>
      <c r="R56" s="416"/>
      <c r="S56" s="88"/>
    </row>
  </sheetData>
  <mergeCells count="62">
    <mergeCell ref="H28:J28"/>
    <mergeCell ref="L28:Q28"/>
    <mergeCell ref="H29:J29"/>
    <mergeCell ref="K35:M36"/>
    <mergeCell ref="N35:S36"/>
    <mergeCell ref="L29:Q29"/>
    <mergeCell ref="C32:Q33"/>
    <mergeCell ref="D35:J36"/>
    <mergeCell ref="A35:C36"/>
    <mergeCell ref="A39:A56"/>
    <mergeCell ref="A37:C38"/>
    <mergeCell ref="D37:J38"/>
    <mergeCell ref="K37:M38"/>
    <mergeCell ref="C41:R42"/>
    <mergeCell ref="C43:R44"/>
    <mergeCell ref="C45:R46"/>
    <mergeCell ref="C47:R48"/>
    <mergeCell ref="C49:R50"/>
    <mergeCell ref="C51:R52"/>
    <mergeCell ref="C53:R54"/>
    <mergeCell ref="C55:R56"/>
    <mergeCell ref="C39:R40"/>
    <mergeCell ref="N37:S38"/>
    <mergeCell ref="R9:S10"/>
    <mergeCell ref="H27:J27"/>
    <mergeCell ref="L27:Q27"/>
    <mergeCell ref="A14:S14"/>
    <mergeCell ref="A19:S19"/>
    <mergeCell ref="B22:C23"/>
    <mergeCell ref="D22:G23"/>
    <mergeCell ref="H22:H23"/>
    <mergeCell ref="N16:R17"/>
    <mergeCell ref="D11:E13"/>
    <mergeCell ref="F11:G13"/>
    <mergeCell ref="H11:I13"/>
    <mergeCell ref="N4:O5"/>
    <mergeCell ref="D4:E5"/>
    <mergeCell ref="F4:G5"/>
    <mergeCell ref="D6:E8"/>
    <mergeCell ref="F6:G8"/>
    <mergeCell ref="A4:C8"/>
    <mergeCell ref="H6:I8"/>
    <mergeCell ref="D9:E10"/>
    <mergeCell ref="F9:G10"/>
    <mergeCell ref="H9:I10"/>
    <mergeCell ref="A9:C13"/>
    <mergeCell ref="R4:S5"/>
    <mergeCell ref="H4:I5"/>
    <mergeCell ref="P4:Q13"/>
    <mergeCell ref="J4:K5"/>
    <mergeCell ref="L4:M5"/>
    <mergeCell ref="L6:M8"/>
    <mergeCell ref="N6:O8"/>
    <mergeCell ref="R6:S8"/>
    <mergeCell ref="N9:O10"/>
    <mergeCell ref="N11:O13"/>
    <mergeCell ref="J9:K10"/>
    <mergeCell ref="L9:M10"/>
    <mergeCell ref="J6:K8"/>
    <mergeCell ref="J11:K13"/>
    <mergeCell ref="L11:M13"/>
    <mergeCell ref="R11:S13"/>
  </mergeCells>
  <phoneticPr fontId="2"/>
  <pageMargins left="0.74803149606299213" right="0.74803149606299213" top="0.98425196850393704" bottom="0.98425196850393704" header="0.51181102362204722" footer="0.51181102362204722"/>
  <pageSetup paperSize="9" scale="94" orientation="portrait" r:id="rId1"/>
  <headerFooter alignWithMargins="0"/>
  <colBreaks count="1" manualBreakCount="1">
    <brk id="19" max="5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1"/>
  <sheetViews>
    <sheetView tabSelected="1" view="pageBreakPreview" zoomScaleNormal="100" zoomScaleSheetLayoutView="100" workbookViewId="0"/>
  </sheetViews>
  <sheetFormatPr defaultColWidth="10.6640625" defaultRowHeight="27.9" customHeight="1"/>
  <cols>
    <col min="1" max="1" width="5.6640625" style="1" customWidth="1"/>
    <col min="2" max="4" width="10.109375" style="1" customWidth="1"/>
    <col min="5" max="5" width="12.6640625" style="1" customWidth="1"/>
    <col min="6" max="9" width="10.109375" style="1" customWidth="1"/>
    <col min="10" max="16384" width="10.6640625" style="1"/>
  </cols>
  <sheetData>
    <row r="1" spans="1:9" ht="27.9" customHeight="1">
      <c r="H1" s="4"/>
      <c r="I1" s="5" t="s">
        <v>9</v>
      </c>
    </row>
    <row r="2" spans="1:9" ht="27.9" customHeight="1">
      <c r="H2" s="4"/>
      <c r="I2" s="5"/>
    </row>
    <row r="3" spans="1:9" ht="27.9" customHeight="1">
      <c r="A3" s="2"/>
      <c r="B3" s="242" t="s">
        <v>10</v>
      </c>
      <c r="C3" s="251"/>
      <c r="D3" s="242" t="s">
        <v>4</v>
      </c>
      <c r="E3" s="240"/>
      <c r="F3" s="242" t="s">
        <v>1</v>
      </c>
      <c r="G3" s="240"/>
      <c r="H3" s="242" t="s">
        <v>259</v>
      </c>
      <c r="I3" s="240"/>
    </row>
    <row r="4" spans="1:9" ht="27.9" customHeight="1">
      <c r="A4" s="2"/>
      <c r="B4" s="243"/>
      <c r="C4" s="252"/>
      <c r="D4" s="243"/>
      <c r="E4" s="241"/>
      <c r="F4" s="243"/>
      <c r="G4" s="241"/>
      <c r="H4" s="243"/>
      <c r="I4" s="241"/>
    </row>
    <row r="5" spans="1:9" ht="27.9" customHeight="1">
      <c r="A5" s="2"/>
      <c r="B5" s="2"/>
      <c r="C5" s="3"/>
      <c r="D5" s="2"/>
      <c r="E5" s="3"/>
      <c r="F5" s="2"/>
      <c r="G5" s="3"/>
      <c r="H5" s="2"/>
      <c r="I5" s="3"/>
    </row>
    <row r="6" spans="1:9" ht="27.9" customHeight="1">
      <c r="G6" s="250" t="s">
        <v>280</v>
      </c>
      <c r="H6" s="250"/>
      <c r="I6" s="250"/>
    </row>
    <row r="8" spans="1:9" ht="27.9" customHeight="1">
      <c r="A8" s="249" t="s">
        <v>5</v>
      </c>
      <c r="B8" s="249"/>
      <c r="C8" s="249"/>
      <c r="D8" s="249"/>
      <c r="E8" s="249"/>
      <c r="F8" s="249"/>
      <c r="G8" s="249"/>
      <c r="H8" s="249"/>
      <c r="I8" s="249"/>
    </row>
    <row r="10" spans="1:9" ht="27.9" customHeight="1">
      <c r="A10" s="250" t="s">
        <v>210</v>
      </c>
      <c r="B10" s="250"/>
      <c r="C10" s="253" t="str">
        <f>'　　入　　力　　シ　ー　ト　　'!C17</f>
        <v>技術監理課長</v>
      </c>
      <c r="D10" s="253"/>
      <c r="E10" s="6"/>
      <c r="F10" s="6"/>
      <c r="G10" s="6"/>
      <c r="H10" s="6"/>
      <c r="I10" s="6"/>
    </row>
    <row r="11" spans="1:9" ht="27.9" customHeight="1">
      <c r="A11" s="250" t="s">
        <v>21</v>
      </c>
      <c r="B11" s="250"/>
      <c r="C11" s="253" t="str">
        <f>'　　入　　力　　シ　ー　ト　　'!E17</f>
        <v>◎◎　◎◎</v>
      </c>
      <c r="D11" s="253"/>
      <c r="E11" s="6" t="s">
        <v>22</v>
      </c>
      <c r="F11" s="6"/>
      <c r="G11" s="6"/>
      <c r="H11" s="6"/>
      <c r="I11" s="6"/>
    </row>
    <row r="12" spans="1:9" ht="27.9" customHeight="1">
      <c r="F12" s="6" t="s">
        <v>6</v>
      </c>
      <c r="G12" s="248" t="str">
        <f>'　　入　　力　　シ　ー　ト　　'!C4</f>
        <v>○○課</v>
      </c>
      <c r="H12" s="248"/>
      <c r="I12" s="6"/>
    </row>
    <row r="13" spans="1:9" ht="27.9" customHeight="1">
      <c r="F13" s="6" t="s">
        <v>23</v>
      </c>
      <c r="G13" s="248" t="str">
        <f>'　　入　　力　　シ　ー　ト　　'!C5</f>
        <v>○○　○○</v>
      </c>
      <c r="H13" s="248"/>
      <c r="I13" s="6"/>
    </row>
    <row r="15" spans="1:9" ht="27.9" customHeight="1">
      <c r="B15" s="248" t="s">
        <v>184</v>
      </c>
      <c r="C15" s="248"/>
      <c r="D15" s="248"/>
      <c r="E15" s="248"/>
      <c r="F15" s="248"/>
      <c r="G15" s="248"/>
      <c r="H15" s="248"/>
      <c r="I15" s="4"/>
    </row>
    <row r="17" spans="1:9" ht="27.9" customHeight="1">
      <c r="A17" s="248" t="s">
        <v>0</v>
      </c>
      <c r="B17" s="248"/>
      <c r="C17" s="248"/>
      <c r="D17" s="248"/>
      <c r="E17" s="248"/>
      <c r="F17" s="248"/>
      <c r="G17" s="248"/>
      <c r="H17" s="248"/>
      <c r="I17" s="248"/>
    </row>
    <row r="19" spans="1:9" ht="27.9" customHeight="1">
      <c r="A19" s="244" t="s">
        <v>12</v>
      </c>
      <c r="B19" s="245"/>
      <c r="C19" s="246" t="str">
        <f>'　　入　　力　　シ　ー　ト　　'!C2</f>
        <v>○○号線○○工事</v>
      </c>
      <c r="D19" s="246"/>
      <c r="E19" s="246"/>
      <c r="F19" s="246"/>
      <c r="G19" s="246"/>
      <c r="H19" s="246"/>
      <c r="I19" s="247"/>
    </row>
    <row r="20" spans="1:9" ht="27.9" customHeight="1">
      <c r="A20" s="256" t="s">
        <v>13</v>
      </c>
      <c r="B20" s="257"/>
      <c r="C20" s="208" t="s">
        <v>16</v>
      </c>
      <c r="D20" s="258" t="str">
        <f>'　　入　　力　　シ　ー　ト　　'!C3</f>
        <v>○○町一丁目</v>
      </c>
      <c r="E20" s="258"/>
      <c r="F20" s="259"/>
      <c r="G20" s="259"/>
      <c r="H20" s="208"/>
      <c r="I20" s="212"/>
    </row>
    <row r="21" spans="1:9" ht="27.9" customHeight="1">
      <c r="A21" s="256" t="s">
        <v>198</v>
      </c>
      <c r="B21" s="257"/>
      <c r="C21" s="213"/>
      <c r="D21" s="206" t="str">
        <f>'　　入　　力　　シ　ー　ト　　'!C10&amp;"      　　　　"&amp;'　　入　　力　　シ　ー　ト　　'!C11</f>
        <v>株式会社　○○建設      　　　　代表取締役　　◆◆　◆◆</v>
      </c>
      <c r="E21" s="206"/>
      <c r="F21" s="206"/>
      <c r="G21" s="206"/>
      <c r="H21" s="206"/>
      <c r="I21" s="210"/>
    </row>
    <row r="22" spans="1:9" ht="27.9" customHeight="1">
      <c r="A22" s="256" t="s">
        <v>293</v>
      </c>
      <c r="B22" s="257"/>
      <c r="C22" s="272">
        <f>+'　　入　　力　　シ　ー　ト　　'!J11</f>
        <v>0</v>
      </c>
      <c r="D22" s="272"/>
      <c r="E22" s="272"/>
      <c r="F22" s="206" t="s">
        <v>25</v>
      </c>
      <c r="G22" s="206"/>
      <c r="H22" s="206"/>
      <c r="I22" s="210"/>
    </row>
    <row r="23" spans="1:9" ht="27.9" customHeight="1">
      <c r="A23" s="267" t="s">
        <v>2</v>
      </c>
      <c r="B23" s="209" t="s">
        <v>3</v>
      </c>
      <c r="C23" s="206"/>
      <c r="D23" s="207" t="s">
        <v>211</v>
      </c>
      <c r="E23" s="211" t="str">
        <f>'　　入　　力　　シ　ー　ト　　'!C6</f>
        <v>係長</v>
      </c>
      <c r="F23" s="207" t="s">
        <v>17</v>
      </c>
      <c r="G23" s="254" t="str">
        <f>'　　入　　力　　シ　ー　ト　　'!E6</f>
        <v>○○　○○</v>
      </c>
      <c r="H23" s="254"/>
      <c r="I23" s="255"/>
    </row>
    <row r="24" spans="1:9" ht="27.9" customHeight="1">
      <c r="A24" s="267"/>
      <c r="B24" s="209" t="s">
        <v>7</v>
      </c>
      <c r="C24" s="207" t="s">
        <v>18</v>
      </c>
      <c r="D24" s="207" t="s">
        <v>211</v>
      </c>
      <c r="E24" s="207" t="str">
        <f>'　　入　　力　　シ　ー　ト　　'!C7</f>
        <v>主任</v>
      </c>
      <c r="F24" s="207" t="s">
        <v>17</v>
      </c>
      <c r="G24" s="254" t="str">
        <f>'　　入　　力　　シ　ー　ト　　'!E7</f>
        <v>□□　□□</v>
      </c>
      <c r="H24" s="254"/>
      <c r="I24" s="255"/>
    </row>
    <row r="25" spans="1:9" ht="27.9" customHeight="1">
      <c r="A25" s="267"/>
      <c r="B25" s="209" t="s">
        <v>7</v>
      </c>
      <c r="C25" s="207" t="s">
        <v>19</v>
      </c>
      <c r="D25" s="207" t="s">
        <v>211</v>
      </c>
      <c r="E25" s="207" t="str">
        <f>'　　入　　力　　シ　ー　ト　　'!C8</f>
        <v>技査</v>
      </c>
      <c r="F25" s="207" t="s">
        <v>17</v>
      </c>
      <c r="G25" s="254" t="str">
        <f>'　　入　　力　　シ　ー　ト　　'!E8</f>
        <v>△△　△△</v>
      </c>
      <c r="H25" s="254"/>
      <c r="I25" s="255"/>
    </row>
    <row r="26" spans="1:9" ht="27.9" customHeight="1">
      <c r="A26" s="256" t="s">
        <v>11</v>
      </c>
      <c r="B26" s="257"/>
      <c r="C26" s="264" t="str">
        <f>'　　入　　力　　シ　ー　ト　　'!J2</f>
        <v>令和　年　月　日</v>
      </c>
      <c r="D26" s="264"/>
      <c r="E26" s="264"/>
      <c r="F26" s="207" t="s">
        <v>246</v>
      </c>
      <c r="G26" s="264" t="str">
        <f>'　　入　　力　　シ　ー　ト　　'!J3</f>
        <v>令和　年　月　日</v>
      </c>
      <c r="H26" s="264"/>
      <c r="I26" s="265"/>
    </row>
    <row r="27" spans="1:9" ht="27.9" customHeight="1">
      <c r="A27" s="270" t="s">
        <v>14</v>
      </c>
      <c r="B27" s="271"/>
      <c r="C27" s="260" t="str">
        <f>'　　入　　力　　シ　ー　ト　　'!J4</f>
        <v>令和　年　月　日</v>
      </c>
      <c r="D27" s="261"/>
      <c r="E27" s="261"/>
      <c r="F27" s="257" t="s">
        <v>20</v>
      </c>
      <c r="G27" s="257"/>
      <c r="H27" s="262" t="str">
        <f>'　　入　　力　　シ　ー　ト　　'!J5</f>
        <v>令和　年　月　日</v>
      </c>
      <c r="I27" s="263"/>
    </row>
    <row r="28" spans="1:9" ht="27.9" customHeight="1">
      <c r="A28" s="268" t="s">
        <v>15</v>
      </c>
      <c r="B28" s="269"/>
      <c r="C28" s="266" t="str">
        <f>'　　入　　力　　シ　ー　ト　　'!J6</f>
        <v>令和　年　月　日</v>
      </c>
      <c r="D28" s="266"/>
      <c r="E28" s="266"/>
      <c r="F28" s="229" t="str">
        <f>'　　入　　力　　シ　ー　ト　　'!J7</f>
        <v>〇〇：〇〇</v>
      </c>
      <c r="G28" s="204" t="s">
        <v>148</v>
      </c>
      <c r="H28" s="204"/>
      <c r="I28" s="205"/>
    </row>
    <row r="51" spans="2:19" ht="27.9" customHeight="1">
      <c r="B51" s="238"/>
      <c r="C51" s="238"/>
      <c r="D51" s="238"/>
      <c r="E51" s="238"/>
      <c r="F51" s="238"/>
      <c r="G51" s="238"/>
      <c r="H51" s="238"/>
      <c r="I51" s="238"/>
      <c r="J51" s="238"/>
      <c r="K51" s="238"/>
      <c r="L51" s="238"/>
      <c r="M51" s="238"/>
      <c r="N51" s="238"/>
      <c r="O51" s="238"/>
      <c r="P51" s="238"/>
      <c r="Q51" s="238"/>
      <c r="R51" s="238"/>
      <c r="S51" s="238"/>
    </row>
  </sheetData>
  <mergeCells count="38">
    <mergeCell ref="C28:E28"/>
    <mergeCell ref="A22:B22"/>
    <mergeCell ref="A23:A25"/>
    <mergeCell ref="A28:B28"/>
    <mergeCell ref="A27:B27"/>
    <mergeCell ref="A26:B26"/>
    <mergeCell ref="C22:E22"/>
    <mergeCell ref="F27:G27"/>
    <mergeCell ref="C27:E27"/>
    <mergeCell ref="H27:I27"/>
    <mergeCell ref="C26:E26"/>
    <mergeCell ref="G26:I26"/>
    <mergeCell ref="G24:I24"/>
    <mergeCell ref="G25:I25"/>
    <mergeCell ref="A21:B21"/>
    <mergeCell ref="D20:G20"/>
    <mergeCell ref="A20:B20"/>
    <mergeCell ref="C10:D10"/>
    <mergeCell ref="G12:H12"/>
    <mergeCell ref="A11:B11"/>
    <mergeCell ref="C11:D11"/>
    <mergeCell ref="G23:I23"/>
    <mergeCell ref="G3:G4"/>
    <mergeCell ref="H3:H4"/>
    <mergeCell ref="I3:I4"/>
    <mergeCell ref="A19:B19"/>
    <mergeCell ref="C19:I19"/>
    <mergeCell ref="B15:H15"/>
    <mergeCell ref="A8:I8"/>
    <mergeCell ref="G6:I6"/>
    <mergeCell ref="B3:B4"/>
    <mergeCell ref="C3:C4"/>
    <mergeCell ref="D3:D4"/>
    <mergeCell ref="E3:E4"/>
    <mergeCell ref="F3:F4"/>
    <mergeCell ref="G13:H13"/>
    <mergeCell ref="A17:I17"/>
    <mergeCell ref="A10:B10"/>
  </mergeCells>
  <phoneticPr fontId="2"/>
  <pageMargins left="0.74803149606299213" right="0.74803149606299213" top="0.98425196850393704" bottom="0.98425196850393704" header="0.51181102362204722" footer="0.51181102362204722"/>
  <pageSetup paperSize="9" scale="9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1"/>
  <sheetViews>
    <sheetView view="pageBreakPreview" zoomScaleNormal="100" zoomScaleSheetLayoutView="100" workbookViewId="0"/>
  </sheetViews>
  <sheetFormatPr defaultColWidth="9.6640625" defaultRowHeight="24.9" customHeight="1"/>
  <cols>
    <col min="1" max="8" width="9.6640625" style="1" customWidth="1"/>
    <col min="9" max="9" width="5.88671875" style="1" customWidth="1"/>
    <col min="10" max="10" width="3.77734375" style="1" customWidth="1"/>
    <col min="11" max="16384" width="9.6640625" style="1"/>
  </cols>
  <sheetData>
    <row r="1" spans="1:10" ht="24.9" customHeight="1">
      <c r="H1" s="4"/>
      <c r="I1" s="4"/>
      <c r="J1" s="5" t="s">
        <v>26</v>
      </c>
    </row>
    <row r="2" spans="1:10" ht="24.9" customHeight="1">
      <c r="H2" s="4"/>
      <c r="I2" s="4"/>
      <c r="J2" s="5"/>
    </row>
    <row r="3" spans="1:10" ht="24.9" customHeight="1">
      <c r="G3" s="250" t="s">
        <v>280</v>
      </c>
      <c r="H3" s="287"/>
      <c r="I3" s="287"/>
      <c r="J3" s="287"/>
    </row>
    <row r="5" spans="1:10" ht="24.9" customHeight="1">
      <c r="A5" s="249" t="s">
        <v>27</v>
      </c>
      <c r="B5" s="249"/>
      <c r="C5" s="249"/>
      <c r="D5" s="249"/>
      <c r="E5" s="249"/>
      <c r="F5" s="249"/>
      <c r="G5" s="249"/>
      <c r="H5" s="249"/>
      <c r="I5" s="249"/>
      <c r="J5" s="249"/>
    </row>
    <row r="6" spans="1:10" ht="24.9" customHeight="1">
      <c r="A6" s="12"/>
      <c r="B6" s="12"/>
      <c r="C6" s="12"/>
      <c r="D6" s="12"/>
      <c r="E6" s="12"/>
      <c r="F6" s="12"/>
      <c r="G6" s="12"/>
      <c r="H6" s="12"/>
      <c r="I6" s="12"/>
      <c r="J6" s="12"/>
    </row>
    <row r="7" spans="1:10" ht="24.9" customHeight="1">
      <c r="A7" s="4" t="s">
        <v>6</v>
      </c>
      <c r="B7" s="248" t="str">
        <f>'　　入　　力　　シ　ー　ト　　'!C4</f>
        <v>○○課</v>
      </c>
      <c r="C7" s="248"/>
      <c r="D7" s="6"/>
      <c r="E7" s="12"/>
      <c r="F7" s="12"/>
      <c r="G7" s="12"/>
      <c r="H7" s="12"/>
      <c r="I7" s="12"/>
      <c r="J7" s="12"/>
    </row>
    <row r="8" spans="1:10" ht="24.9" customHeight="1">
      <c r="A8" s="4" t="s">
        <v>23</v>
      </c>
      <c r="B8" s="248" t="str">
        <f>'　　入　　力　　シ　ー　ト　　'!C5</f>
        <v>○○　○○</v>
      </c>
      <c r="C8" s="248"/>
      <c r="D8" s="6" t="s">
        <v>22</v>
      </c>
      <c r="E8" s="12"/>
      <c r="F8" s="12"/>
      <c r="G8" s="12"/>
      <c r="H8" s="12"/>
      <c r="I8" s="12"/>
      <c r="J8" s="12"/>
    </row>
    <row r="9" spans="1:10" ht="24.9" customHeight="1">
      <c r="A9" s="12"/>
      <c r="B9" s="12"/>
      <c r="C9" s="12"/>
      <c r="D9" s="12"/>
      <c r="E9" s="12"/>
      <c r="F9" s="12"/>
      <c r="G9" s="12"/>
      <c r="H9" s="12"/>
      <c r="I9" s="12"/>
      <c r="J9" s="12"/>
    </row>
    <row r="10" spans="1:10" ht="24.9" customHeight="1">
      <c r="E10" s="250" t="s">
        <v>199</v>
      </c>
      <c r="F10" s="250"/>
      <c r="G10" s="248" t="str">
        <f>'　　入　　力　　シ　ー　ト　　'!C17</f>
        <v>技術監理課長</v>
      </c>
      <c r="H10" s="248"/>
      <c r="I10" s="4"/>
      <c r="J10" s="6"/>
    </row>
    <row r="11" spans="1:10" ht="24.9" customHeight="1">
      <c r="A11" s="11"/>
      <c r="B11" s="11"/>
      <c r="C11" s="11"/>
      <c r="D11" s="11"/>
      <c r="F11" s="10" t="s">
        <v>28</v>
      </c>
      <c r="G11" s="248" t="str">
        <f>'　　入　　力　　シ　ー　ト　　'!E17</f>
        <v>◎◎　◎◎</v>
      </c>
      <c r="H11" s="248"/>
      <c r="I11" s="6"/>
      <c r="J11" s="6"/>
    </row>
    <row r="13" spans="1:10" ht="24.9" customHeight="1">
      <c r="A13" s="248" t="s">
        <v>320</v>
      </c>
      <c r="B13" s="248"/>
      <c r="C13" s="248"/>
      <c r="D13" s="248"/>
      <c r="E13" s="248"/>
      <c r="F13" s="248"/>
      <c r="G13" s="248"/>
      <c r="H13" s="248"/>
      <c r="I13" s="248"/>
      <c r="J13" s="248"/>
    </row>
    <row r="15" spans="1:10" ht="24.9" customHeight="1">
      <c r="A15" s="248" t="s">
        <v>0</v>
      </c>
      <c r="B15" s="248"/>
      <c r="C15" s="248"/>
      <c r="D15" s="248"/>
      <c r="E15" s="248"/>
      <c r="F15" s="248"/>
      <c r="G15" s="248"/>
      <c r="H15" s="248"/>
      <c r="I15" s="248"/>
      <c r="J15" s="248"/>
    </row>
    <row r="16" spans="1:10" ht="24.9" customHeight="1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spans="1:10" ht="24.9" customHeight="1">
      <c r="A17" s="273" t="s">
        <v>29</v>
      </c>
      <c r="B17" s="273"/>
      <c r="C17" s="289" t="str">
        <f>'　　入　　力　　シ　ー　ト　　'!C2</f>
        <v>○○号線○○工事</v>
      </c>
      <c r="D17" s="290"/>
      <c r="E17" s="290"/>
      <c r="F17" s="291"/>
      <c r="G17" s="13" t="s">
        <v>30</v>
      </c>
      <c r="H17" s="289" t="str">
        <f>"高知市"&amp;'　　入　　力　　シ　ー　ト　　'!C3</f>
        <v>高知市○○町一丁目</v>
      </c>
      <c r="I17" s="290"/>
      <c r="J17" s="291"/>
    </row>
    <row r="18" spans="1:10" ht="24.9" customHeight="1">
      <c r="A18" s="273" t="s">
        <v>32</v>
      </c>
      <c r="B18" s="273"/>
      <c r="C18" s="16" t="s">
        <v>33</v>
      </c>
      <c r="D18" s="300" t="str">
        <f>'　　入　　力　　シ　ー　ト　　'!C18</f>
        <v>課長補佐</v>
      </c>
      <c r="E18" s="302"/>
      <c r="F18" s="288" t="s">
        <v>295</v>
      </c>
      <c r="G18" s="16" t="s">
        <v>33</v>
      </c>
      <c r="H18" s="300" t="str">
        <f>'　　入　　力　　シ　ー　ト　　'!C19</f>
        <v>主任</v>
      </c>
      <c r="I18" s="301"/>
      <c r="J18" s="302"/>
    </row>
    <row r="19" spans="1:10" ht="24.9" customHeight="1">
      <c r="A19" s="273"/>
      <c r="B19" s="273"/>
      <c r="C19" s="17" t="s">
        <v>34</v>
      </c>
      <c r="D19" s="292" t="str">
        <f>'　　入　　力　　シ　ー　ト　　'!E18</f>
        <v>◇◇　◇◇</v>
      </c>
      <c r="E19" s="293"/>
      <c r="F19" s="288"/>
      <c r="G19" s="17" t="s">
        <v>34</v>
      </c>
      <c r="H19" s="292" t="str">
        <f>'　　入　　力　　シ　ー　ト　　'!E19</f>
        <v>☆☆　☆☆</v>
      </c>
      <c r="I19" s="303"/>
      <c r="J19" s="293"/>
    </row>
    <row r="20" spans="1:10" ht="24.9" customHeight="1">
      <c r="A20" s="273" t="s">
        <v>35</v>
      </c>
      <c r="B20" s="273"/>
      <c r="C20" s="274" t="str">
        <f>'　　入　　力　　シ　ー　ト　　'!J6</f>
        <v>令和　年　月　日</v>
      </c>
      <c r="D20" s="277"/>
      <c r="E20" s="277"/>
      <c r="F20" s="184" t="str">
        <f>+'　　入　　力　　シ　ー　ト　　'!J7</f>
        <v>〇〇：〇〇</v>
      </c>
      <c r="G20" s="218" t="s">
        <v>291</v>
      </c>
      <c r="H20" s="8"/>
      <c r="I20" s="8"/>
      <c r="J20" s="9"/>
    </row>
    <row r="21" spans="1:10" ht="13.2"/>
    <row r="22" spans="1:10" ht="24.9" customHeight="1">
      <c r="A22" s="273" t="s">
        <v>36</v>
      </c>
      <c r="B22" s="273"/>
      <c r="C22" s="7" t="s">
        <v>211</v>
      </c>
      <c r="D22" s="8" t="str">
        <f>'　　入　　力　　シ　ー　ト　　'!C7</f>
        <v>主任</v>
      </c>
      <c r="E22" s="8" t="s">
        <v>147</v>
      </c>
      <c r="F22" s="276" t="str">
        <f>'　　入　　力　　シ　ー　ト　　'!E7</f>
        <v>□□　□□</v>
      </c>
      <c r="G22" s="276"/>
      <c r="H22" s="276"/>
      <c r="I22" s="8"/>
      <c r="J22" s="18"/>
    </row>
    <row r="23" spans="1:10" ht="24.9" customHeight="1">
      <c r="A23" s="273" t="s">
        <v>194</v>
      </c>
      <c r="B23" s="273"/>
      <c r="C23" s="7" t="s">
        <v>211</v>
      </c>
      <c r="D23" s="183" t="str">
        <f>'　　入　　力　　シ　ー　ト　　'!C6</f>
        <v>係長</v>
      </c>
      <c r="E23" s="8" t="s">
        <v>147</v>
      </c>
      <c r="F23" s="276" t="str">
        <f>'　　入　　力　　シ　ー　ト　　'!E6</f>
        <v>○○　○○</v>
      </c>
      <c r="G23" s="276"/>
      <c r="H23" s="276"/>
      <c r="I23" s="8"/>
      <c r="J23" s="18"/>
    </row>
    <row r="24" spans="1:10" ht="12.75" customHeight="1">
      <c r="A24" s="279" t="s">
        <v>209</v>
      </c>
      <c r="B24" s="280"/>
      <c r="C24" s="304" t="str">
        <f>'　　入　　力　　シ　ー　ト　　'!C10</f>
        <v>株式会社　○○建設</v>
      </c>
      <c r="D24" s="305"/>
      <c r="E24" s="306"/>
      <c r="F24" s="279" t="s">
        <v>294</v>
      </c>
      <c r="G24" s="280"/>
      <c r="H24" s="283">
        <f>'　　入　　力　　シ　ー　ト　　'!J11</f>
        <v>0</v>
      </c>
      <c r="I24" s="284"/>
      <c r="J24" s="307" t="s">
        <v>25</v>
      </c>
    </row>
    <row r="25" spans="1:10" ht="12" customHeight="1">
      <c r="A25" s="281"/>
      <c r="B25" s="282"/>
      <c r="C25" s="318" t="str">
        <f>'　　入　　力　　シ　ー　ト　　'!C11</f>
        <v>代表取締役　　◆◆　◆◆</v>
      </c>
      <c r="D25" s="319"/>
      <c r="E25" s="252"/>
      <c r="F25" s="281"/>
      <c r="G25" s="282"/>
      <c r="H25" s="285"/>
      <c r="I25" s="286"/>
      <c r="J25" s="308"/>
    </row>
    <row r="26" spans="1:10" ht="24.9" customHeight="1">
      <c r="A26" s="273" t="s">
        <v>37</v>
      </c>
      <c r="B26" s="273"/>
      <c r="C26" s="274" t="str">
        <f>'　　入　　力　　シ　ー　ト　　'!J2</f>
        <v>令和　年　月　日</v>
      </c>
      <c r="D26" s="275"/>
      <c r="E26" s="275"/>
      <c r="F26" s="8" t="s">
        <v>148</v>
      </c>
      <c r="G26" s="277" t="str">
        <f>'　　入　　力　　シ　ー　ト　　'!J3</f>
        <v>令和　年　月　日</v>
      </c>
      <c r="H26" s="277"/>
      <c r="I26" s="277"/>
      <c r="J26" s="278"/>
    </row>
    <row r="27" spans="1:10" ht="24.9" customHeight="1">
      <c r="A27" s="273" t="s">
        <v>38</v>
      </c>
      <c r="B27" s="273"/>
      <c r="C27" s="274" t="str">
        <f>'　　入　　力　　シ　ー　ト　　'!J4</f>
        <v>令和　年　月　日</v>
      </c>
      <c r="D27" s="277"/>
      <c r="E27" s="278"/>
      <c r="F27" s="273" t="s">
        <v>39</v>
      </c>
      <c r="G27" s="273"/>
      <c r="H27" s="315" t="str">
        <f>'　　入　　力　　シ　ー　ト　　'!J5</f>
        <v>令和　年　月　日</v>
      </c>
      <c r="I27" s="316"/>
      <c r="J27" s="317"/>
    </row>
    <row r="28" spans="1:10" ht="24.9" customHeight="1">
      <c r="A28" s="309" t="s">
        <v>40</v>
      </c>
      <c r="B28" s="310"/>
      <c r="C28" s="310"/>
      <c r="D28" s="310"/>
      <c r="E28" s="310"/>
      <c r="F28" s="310"/>
      <c r="G28" s="310"/>
      <c r="H28" s="310"/>
      <c r="I28" s="310"/>
      <c r="J28" s="311"/>
    </row>
    <row r="29" spans="1:10" ht="24.9" customHeight="1">
      <c r="A29" s="312"/>
      <c r="B29" s="313"/>
      <c r="C29" s="313"/>
      <c r="D29" s="313"/>
      <c r="E29" s="313"/>
      <c r="F29" s="313"/>
      <c r="G29" s="313"/>
      <c r="H29" s="313"/>
      <c r="I29" s="313"/>
      <c r="J29" s="314"/>
    </row>
    <row r="30" spans="1:10" ht="24.9" customHeight="1">
      <c r="A30" s="294"/>
      <c r="B30" s="295"/>
      <c r="C30" s="295"/>
      <c r="D30" s="295"/>
      <c r="E30" s="295"/>
      <c r="F30" s="295"/>
      <c r="G30" s="295"/>
      <c r="H30" s="295"/>
      <c r="I30" s="295"/>
      <c r="J30" s="296"/>
    </row>
    <row r="31" spans="1:10" ht="24.9" customHeight="1">
      <c r="A31" s="294"/>
      <c r="B31" s="295"/>
      <c r="C31" s="295"/>
      <c r="D31" s="295"/>
      <c r="E31" s="295"/>
      <c r="F31" s="295"/>
      <c r="G31" s="295"/>
      <c r="H31" s="295"/>
      <c r="I31" s="295"/>
      <c r="J31" s="296"/>
    </row>
    <row r="32" spans="1:10" ht="24.9" customHeight="1">
      <c r="A32" s="297"/>
      <c r="B32" s="298"/>
      <c r="C32" s="298"/>
      <c r="D32" s="298"/>
      <c r="E32" s="298"/>
      <c r="F32" s="298"/>
      <c r="G32" s="298"/>
      <c r="H32" s="298"/>
      <c r="I32" s="298"/>
      <c r="J32" s="299"/>
    </row>
    <row r="51" spans="2:19" ht="24.9" customHeight="1">
      <c r="B51" s="238"/>
      <c r="C51" s="238"/>
      <c r="D51" s="238"/>
      <c r="E51" s="238"/>
      <c r="F51" s="238"/>
      <c r="G51" s="238"/>
      <c r="H51" s="238"/>
      <c r="I51" s="238"/>
      <c r="J51" s="238"/>
      <c r="K51" s="238"/>
      <c r="L51" s="238"/>
      <c r="M51" s="238"/>
      <c r="N51" s="238"/>
      <c r="O51" s="238"/>
      <c r="P51" s="238"/>
      <c r="Q51" s="238"/>
      <c r="R51" s="238"/>
      <c r="S51" s="238"/>
    </row>
  </sheetData>
  <mergeCells count="39">
    <mergeCell ref="A30:J32"/>
    <mergeCell ref="H18:J18"/>
    <mergeCell ref="H19:J19"/>
    <mergeCell ref="A17:B17"/>
    <mergeCell ref="C17:F17"/>
    <mergeCell ref="C24:E24"/>
    <mergeCell ref="F22:H22"/>
    <mergeCell ref="J24:J25"/>
    <mergeCell ref="A28:J29"/>
    <mergeCell ref="A27:B27"/>
    <mergeCell ref="C27:E27"/>
    <mergeCell ref="F27:G27"/>
    <mergeCell ref="H27:J27"/>
    <mergeCell ref="A26:B26"/>
    <mergeCell ref="D18:E18"/>
    <mergeCell ref="C25:E25"/>
    <mergeCell ref="G3:J3"/>
    <mergeCell ref="A5:J5"/>
    <mergeCell ref="F18:F19"/>
    <mergeCell ref="H17:J17"/>
    <mergeCell ref="B8:C8"/>
    <mergeCell ref="B7:C7"/>
    <mergeCell ref="E10:F10"/>
    <mergeCell ref="D19:E19"/>
    <mergeCell ref="A18:B19"/>
    <mergeCell ref="G11:H11"/>
    <mergeCell ref="A15:J15"/>
    <mergeCell ref="G10:H10"/>
    <mergeCell ref="A13:J13"/>
    <mergeCell ref="A23:B23"/>
    <mergeCell ref="C26:E26"/>
    <mergeCell ref="F23:H23"/>
    <mergeCell ref="A20:B20"/>
    <mergeCell ref="A22:B22"/>
    <mergeCell ref="C20:E20"/>
    <mergeCell ref="G26:J26"/>
    <mergeCell ref="F24:G25"/>
    <mergeCell ref="A24:B25"/>
    <mergeCell ref="H24:I25"/>
  </mergeCells>
  <phoneticPr fontId="2"/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9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B51"/>
  <sheetViews>
    <sheetView view="pageBreakPreview" zoomScaleNormal="100" zoomScaleSheetLayoutView="100" workbookViewId="0"/>
  </sheetViews>
  <sheetFormatPr defaultColWidth="4.44140625" defaultRowHeight="24" customHeight="1"/>
  <cols>
    <col min="1" max="16384" width="4.44140625" style="1"/>
  </cols>
  <sheetData>
    <row r="1" spans="1:28" s="66" customFormat="1" ht="24" customHeight="1" thickBot="1">
      <c r="A1" s="19"/>
      <c r="B1" s="19"/>
      <c r="C1" s="19"/>
      <c r="D1" s="127"/>
      <c r="E1" s="127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V1" s="19"/>
      <c r="W1" s="19"/>
      <c r="X1" s="19"/>
      <c r="Y1" s="19"/>
      <c r="Z1" s="19"/>
      <c r="AA1" s="129" t="s">
        <v>41</v>
      </c>
    </row>
    <row r="2" spans="1:28" ht="24" customHeight="1" thickBot="1">
      <c r="A2" s="215"/>
      <c r="B2" s="215"/>
      <c r="C2" s="215"/>
      <c r="J2" s="334" t="s">
        <v>42</v>
      </c>
      <c r="K2" s="334"/>
      <c r="L2" s="335"/>
      <c r="M2" s="336" t="s">
        <v>281</v>
      </c>
      <c r="N2" s="334"/>
      <c r="O2" s="334"/>
      <c r="P2" s="334"/>
      <c r="Q2" s="334"/>
      <c r="R2" s="334"/>
      <c r="S2" s="334"/>
      <c r="T2" s="334"/>
      <c r="U2" s="337" t="s">
        <v>43</v>
      </c>
      <c r="V2" s="338"/>
      <c r="W2" s="338"/>
      <c r="X2" s="338" t="str">
        <f>'　　入　　力　　シ　ー　ト　　'!C23</f>
        <v>戊</v>
      </c>
      <c r="Y2" s="338"/>
      <c r="Z2" s="338"/>
      <c r="AA2" s="336"/>
    </row>
    <row r="3" spans="1:28" ht="24" customHeight="1">
      <c r="A3" s="345" t="s">
        <v>44</v>
      </c>
      <c r="B3" s="346"/>
      <c r="C3" s="347"/>
      <c r="D3" s="320" t="s">
        <v>289</v>
      </c>
      <c r="E3" s="320"/>
      <c r="F3" s="320"/>
      <c r="G3" s="320"/>
      <c r="H3" s="320"/>
      <c r="I3" s="320"/>
      <c r="J3" s="320" t="s">
        <v>10</v>
      </c>
      <c r="K3" s="320"/>
      <c r="L3" s="320"/>
      <c r="M3" s="320" t="s">
        <v>4</v>
      </c>
      <c r="N3" s="320"/>
      <c r="O3" s="320"/>
      <c r="P3" s="320" t="s">
        <v>45</v>
      </c>
      <c r="Q3" s="320"/>
      <c r="R3" s="320"/>
      <c r="S3" s="320" t="s">
        <v>46</v>
      </c>
      <c r="T3" s="320"/>
      <c r="U3" s="320"/>
      <c r="V3" s="320" t="s">
        <v>47</v>
      </c>
      <c r="W3" s="320"/>
      <c r="X3" s="320"/>
      <c r="Y3" s="320" t="s">
        <v>48</v>
      </c>
      <c r="Z3" s="320"/>
      <c r="AA3" s="321"/>
    </row>
    <row r="4" spans="1:28" ht="39.9" customHeight="1">
      <c r="A4" s="348"/>
      <c r="B4" s="349"/>
      <c r="C4" s="350"/>
      <c r="D4" s="322"/>
      <c r="E4" s="322"/>
      <c r="F4" s="322"/>
      <c r="G4" s="322"/>
      <c r="H4" s="322"/>
      <c r="I4" s="322"/>
      <c r="J4" s="322"/>
      <c r="K4" s="322"/>
      <c r="L4" s="322"/>
      <c r="M4" s="322"/>
      <c r="N4" s="322"/>
      <c r="O4" s="322"/>
      <c r="P4" s="322"/>
      <c r="Q4" s="322"/>
      <c r="R4" s="322"/>
      <c r="S4" s="322"/>
      <c r="T4" s="322"/>
      <c r="U4" s="322"/>
      <c r="V4" s="322"/>
      <c r="W4" s="322"/>
      <c r="X4" s="322"/>
      <c r="Y4" s="322"/>
      <c r="Z4" s="322"/>
      <c r="AA4" s="323"/>
    </row>
    <row r="5" spans="1:28" ht="24" customHeight="1">
      <c r="A5" s="348"/>
      <c r="B5" s="349"/>
      <c r="C5" s="350"/>
      <c r="D5" s="322" t="s">
        <v>290</v>
      </c>
      <c r="E5" s="322"/>
      <c r="F5" s="322"/>
      <c r="G5" s="322"/>
      <c r="H5" s="322"/>
      <c r="I5" s="322"/>
      <c r="J5" s="322" t="s">
        <v>10</v>
      </c>
      <c r="K5" s="322"/>
      <c r="L5" s="322"/>
      <c r="M5" s="322" t="s">
        <v>4</v>
      </c>
      <c r="N5" s="322"/>
      <c r="O5" s="322"/>
      <c r="P5" s="322" t="s">
        <v>45</v>
      </c>
      <c r="Q5" s="322"/>
      <c r="R5" s="322"/>
      <c r="S5" s="322" t="s">
        <v>46</v>
      </c>
      <c r="T5" s="322"/>
      <c r="U5" s="322"/>
      <c r="V5" s="322" t="s">
        <v>47</v>
      </c>
      <c r="W5" s="322"/>
      <c r="X5" s="322"/>
      <c r="Y5" s="322" t="s">
        <v>48</v>
      </c>
      <c r="Z5" s="322"/>
      <c r="AA5" s="323"/>
    </row>
    <row r="6" spans="1:28" ht="39.9" customHeight="1" thickBot="1">
      <c r="A6" s="351"/>
      <c r="B6" s="352"/>
      <c r="C6" s="353"/>
      <c r="D6" s="333"/>
      <c r="E6" s="333"/>
      <c r="F6" s="333"/>
      <c r="G6" s="333"/>
      <c r="H6" s="333"/>
      <c r="I6" s="333"/>
      <c r="J6" s="333"/>
      <c r="K6" s="333"/>
      <c r="L6" s="333"/>
      <c r="M6" s="333"/>
      <c r="N6" s="333"/>
      <c r="O6" s="333"/>
      <c r="P6" s="333"/>
      <c r="Q6" s="333"/>
      <c r="R6" s="333"/>
      <c r="S6" s="333"/>
      <c r="T6" s="333"/>
      <c r="U6" s="333"/>
      <c r="V6" s="333"/>
      <c r="W6" s="333"/>
      <c r="X6" s="333"/>
      <c r="Y6" s="333"/>
      <c r="Z6" s="333"/>
      <c r="AA6" s="354"/>
    </row>
    <row r="7" spans="1:28" ht="12" customHeight="1" thickBot="1">
      <c r="A7" s="22"/>
      <c r="B7" s="22"/>
      <c r="C7" s="22"/>
      <c r="D7" s="20"/>
      <c r="E7" s="20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</row>
    <row r="8" spans="1:28" ht="24" customHeight="1" thickBot="1">
      <c r="A8" s="355" t="s">
        <v>49</v>
      </c>
      <c r="B8" s="356"/>
      <c r="C8" s="356"/>
      <c r="D8" s="356"/>
      <c r="E8" s="356"/>
      <c r="F8" s="356"/>
      <c r="G8" s="356"/>
      <c r="H8" s="356"/>
      <c r="I8" s="356"/>
      <c r="J8" s="356"/>
      <c r="K8" s="356"/>
      <c r="L8" s="356"/>
      <c r="M8" s="356"/>
      <c r="N8" s="356"/>
      <c r="O8" s="356"/>
      <c r="P8" s="356"/>
      <c r="Q8" s="356"/>
      <c r="R8" s="356"/>
      <c r="S8" s="356"/>
      <c r="T8" s="356"/>
      <c r="U8" s="356"/>
      <c r="V8" s="356"/>
      <c r="W8" s="356"/>
      <c r="X8" s="356"/>
      <c r="Y8" s="356"/>
      <c r="Z8" s="356"/>
      <c r="AA8" s="357"/>
      <c r="AB8" s="24"/>
    </row>
    <row r="9" spans="1:28" ht="24" customHeight="1">
      <c r="A9" s="339" t="s">
        <v>50</v>
      </c>
      <c r="B9" s="340"/>
      <c r="C9" s="341"/>
      <c r="D9" s="342" t="str">
        <f>'　　入　　力　　シ　ー　ト　　'!C2</f>
        <v>○○号線○○工事</v>
      </c>
      <c r="E9" s="343"/>
      <c r="F9" s="343"/>
      <c r="G9" s="343"/>
      <c r="H9" s="343"/>
      <c r="I9" s="343"/>
      <c r="J9" s="343"/>
      <c r="K9" s="343"/>
      <c r="L9" s="343"/>
      <c r="M9" s="343"/>
      <c r="N9" s="343"/>
      <c r="O9" s="343"/>
      <c r="P9" s="343"/>
      <c r="Q9" s="343"/>
      <c r="R9" s="343"/>
      <c r="S9" s="343"/>
      <c r="T9" s="343"/>
      <c r="U9" s="343"/>
      <c r="V9" s="343"/>
      <c r="W9" s="343"/>
      <c r="X9" s="343"/>
      <c r="Y9" s="343"/>
      <c r="Z9" s="343"/>
      <c r="AA9" s="344"/>
    </row>
    <row r="10" spans="1:28" ht="24" customHeight="1">
      <c r="A10" s="380" t="s">
        <v>51</v>
      </c>
      <c r="B10" s="381"/>
      <c r="C10" s="381"/>
      <c r="D10" s="385"/>
      <c r="E10" s="386"/>
      <c r="F10" s="386"/>
      <c r="G10" s="386"/>
      <c r="H10" s="386"/>
      <c r="I10" s="386"/>
      <c r="J10" s="386"/>
      <c r="K10" s="386"/>
      <c r="L10" s="386"/>
      <c r="M10" s="382" t="s">
        <v>52</v>
      </c>
      <c r="N10" s="383"/>
      <c r="O10" s="383"/>
      <c r="P10" s="384"/>
      <c r="Q10" s="144" t="s">
        <v>200</v>
      </c>
      <c r="R10" s="405" t="str">
        <f>'　　入　　力　　シ　ー　ト　　'!C18</f>
        <v>課長補佐</v>
      </c>
      <c r="S10" s="405"/>
      <c r="T10" s="405"/>
      <c r="U10" s="15" t="s">
        <v>28</v>
      </c>
      <c r="V10" s="386" t="str">
        <f>'　　入　　力　　シ　ー　ト　　'!E18</f>
        <v>◇◇　◇◇</v>
      </c>
      <c r="W10" s="386"/>
      <c r="X10" s="386"/>
      <c r="Y10" s="386"/>
      <c r="Z10" s="27"/>
      <c r="AA10" s="28"/>
    </row>
    <row r="11" spans="1:28" ht="24" customHeight="1">
      <c r="A11" s="380" t="s">
        <v>53</v>
      </c>
      <c r="B11" s="381"/>
      <c r="C11" s="381"/>
      <c r="D11" s="29"/>
      <c r="E11" s="324">
        <f>'　　入　　力　　シ　ー　ト　　'!J10</f>
        <v>0</v>
      </c>
      <c r="F11" s="324"/>
      <c r="G11" s="324"/>
      <c r="H11" s="324"/>
      <c r="I11" s="324"/>
      <c r="J11" s="30"/>
      <c r="K11" s="26" t="s">
        <v>25</v>
      </c>
      <c r="L11" s="26"/>
      <c r="M11" s="382" t="s">
        <v>54</v>
      </c>
      <c r="N11" s="383"/>
      <c r="O11" s="383"/>
      <c r="P11" s="384"/>
      <c r="Q11" s="144" t="s">
        <v>200</v>
      </c>
      <c r="R11" s="405" t="str">
        <f>'　　入　　力　　シ　ー　ト　　'!C19</f>
        <v>主任</v>
      </c>
      <c r="S11" s="405"/>
      <c r="T11" s="405"/>
      <c r="U11" s="15" t="s">
        <v>28</v>
      </c>
      <c r="V11" s="386" t="str">
        <f>'　　入　　力　　シ　ー　ト　　'!E19</f>
        <v>☆☆　☆☆</v>
      </c>
      <c r="W11" s="386"/>
      <c r="X11" s="386"/>
      <c r="Y11" s="386"/>
      <c r="Z11" s="27"/>
      <c r="AA11" s="28"/>
    </row>
    <row r="12" spans="1:28" ht="15.75" customHeight="1">
      <c r="A12" s="358" t="s">
        <v>198</v>
      </c>
      <c r="B12" s="359"/>
      <c r="C12" s="360"/>
      <c r="D12" s="173" t="s">
        <v>241</v>
      </c>
      <c r="E12" s="174"/>
      <c r="F12" s="174"/>
      <c r="G12" s="174"/>
      <c r="H12" s="174"/>
      <c r="I12" s="174"/>
      <c r="J12" s="174"/>
      <c r="K12" s="174"/>
      <c r="L12" s="175"/>
      <c r="M12" s="367" t="s">
        <v>2</v>
      </c>
      <c r="N12" s="279" t="s">
        <v>7</v>
      </c>
      <c r="O12" s="368"/>
      <c r="P12" s="280"/>
      <c r="Q12" s="279" t="s">
        <v>200</v>
      </c>
      <c r="R12" s="325" t="str">
        <f>'　　入　　力　　シ　ー　ト　　'!C7</f>
        <v>主任</v>
      </c>
      <c r="S12" s="325"/>
      <c r="T12" s="325"/>
      <c r="U12" s="327" t="s">
        <v>28</v>
      </c>
      <c r="V12" s="327" t="str">
        <f>'　　入　　力　　シ　ー　ト　　'!E7</f>
        <v>□□　□□</v>
      </c>
      <c r="W12" s="327"/>
      <c r="X12" s="327"/>
      <c r="Y12" s="327"/>
      <c r="Z12" s="331"/>
      <c r="AA12" s="329"/>
    </row>
    <row r="13" spans="1:28" ht="16.5" customHeight="1">
      <c r="A13" s="361"/>
      <c r="B13" s="362"/>
      <c r="C13" s="363"/>
      <c r="D13" s="374" t="str">
        <f>'　　入　　力　　シ　ー　ト　　'!C12</f>
        <v>高知市○○町一丁目１番</v>
      </c>
      <c r="E13" s="375"/>
      <c r="F13" s="375"/>
      <c r="G13" s="375"/>
      <c r="H13" s="375"/>
      <c r="I13" s="375"/>
      <c r="J13" s="375"/>
      <c r="K13" s="375"/>
      <c r="L13" s="376"/>
      <c r="M13" s="367"/>
      <c r="N13" s="281"/>
      <c r="O13" s="369"/>
      <c r="P13" s="282"/>
      <c r="Q13" s="281"/>
      <c r="R13" s="326"/>
      <c r="S13" s="326"/>
      <c r="T13" s="326"/>
      <c r="U13" s="328"/>
      <c r="V13" s="328"/>
      <c r="W13" s="328"/>
      <c r="X13" s="328"/>
      <c r="Y13" s="328"/>
      <c r="Z13" s="332"/>
      <c r="AA13" s="330"/>
    </row>
    <row r="14" spans="1:28" ht="15.75" customHeight="1">
      <c r="A14" s="361"/>
      <c r="B14" s="362"/>
      <c r="C14" s="363"/>
      <c r="D14" s="374" t="str">
        <f>'　　入　　力　　シ　ー　ト　　'!C10</f>
        <v>株式会社　○○建設</v>
      </c>
      <c r="E14" s="375"/>
      <c r="F14" s="375"/>
      <c r="G14" s="375"/>
      <c r="H14" s="375"/>
      <c r="I14" s="375"/>
      <c r="J14" s="375"/>
      <c r="K14" s="375"/>
      <c r="L14" s="376"/>
      <c r="M14" s="367"/>
      <c r="N14" s="370" t="s">
        <v>3</v>
      </c>
      <c r="O14" s="327"/>
      <c r="P14" s="371"/>
      <c r="Q14" s="279" t="s">
        <v>200</v>
      </c>
      <c r="R14" s="325" t="str">
        <f>'　　入　　力　　シ　ー　ト　　'!C6</f>
        <v>係長</v>
      </c>
      <c r="S14" s="325"/>
      <c r="T14" s="325"/>
      <c r="U14" s="327" t="s">
        <v>28</v>
      </c>
      <c r="V14" s="327" t="str">
        <f>'　　入　　力　　シ　ー　ト　　'!E6</f>
        <v>○○　○○</v>
      </c>
      <c r="W14" s="327"/>
      <c r="X14" s="327"/>
      <c r="Y14" s="327"/>
      <c r="Z14" s="331"/>
      <c r="AA14" s="329"/>
    </row>
    <row r="15" spans="1:28" ht="16.5" customHeight="1">
      <c r="A15" s="364"/>
      <c r="B15" s="365"/>
      <c r="C15" s="366"/>
      <c r="D15" s="377" t="str">
        <f>'　　入　　力　　シ　ー　ト　　'!C11</f>
        <v>代表取締役　　◆◆　◆◆</v>
      </c>
      <c r="E15" s="378"/>
      <c r="F15" s="378"/>
      <c r="G15" s="378"/>
      <c r="H15" s="378"/>
      <c r="I15" s="378"/>
      <c r="J15" s="378"/>
      <c r="K15" s="378"/>
      <c r="L15" s="379"/>
      <c r="M15" s="367"/>
      <c r="N15" s="372"/>
      <c r="O15" s="328"/>
      <c r="P15" s="373"/>
      <c r="Q15" s="281"/>
      <c r="R15" s="326"/>
      <c r="S15" s="326"/>
      <c r="T15" s="326"/>
      <c r="U15" s="328"/>
      <c r="V15" s="328"/>
      <c r="W15" s="328"/>
      <c r="X15" s="328"/>
      <c r="Y15" s="328"/>
      <c r="Z15" s="332"/>
      <c r="AA15" s="330"/>
    </row>
    <row r="16" spans="1:28" ht="24" customHeight="1">
      <c r="A16" s="380" t="s">
        <v>55</v>
      </c>
      <c r="B16" s="381"/>
      <c r="C16" s="381"/>
      <c r="D16" s="387" t="str">
        <f>'　　入　　力　　シ　ー　ト　　'!J2</f>
        <v>令和　年　月　日</v>
      </c>
      <c r="E16" s="388"/>
      <c r="F16" s="388"/>
      <c r="G16" s="388"/>
      <c r="H16" s="388"/>
      <c r="I16" s="388"/>
      <c r="J16" s="388"/>
      <c r="K16" s="386" t="s">
        <v>160</v>
      </c>
      <c r="L16" s="389"/>
      <c r="M16" s="382" t="s">
        <v>294</v>
      </c>
      <c r="N16" s="383"/>
      <c r="O16" s="383"/>
      <c r="P16" s="384"/>
      <c r="Q16" s="25"/>
      <c r="R16" s="26"/>
      <c r="S16" s="324">
        <f>'　　入　　力　　シ　ー　ト　　'!J11</f>
        <v>0</v>
      </c>
      <c r="T16" s="324"/>
      <c r="U16" s="324"/>
      <c r="V16" s="324"/>
      <c r="W16" s="324"/>
      <c r="X16" s="324"/>
      <c r="Y16" s="26"/>
      <c r="Z16" s="26" t="s">
        <v>25</v>
      </c>
      <c r="AA16" s="31"/>
    </row>
    <row r="17" spans="1:27" ht="24" customHeight="1">
      <c r="A17" s="380"/>
      <c r="B17" s="381"/>
      <c r="C17" s="381"/>
      <c r="D17" s="387" t="str">
        <f>'　　入　　力　　シ　ー　ト　　'!J3</f>
        <v>令和　年　月　日</v>
      </c>
      <c r="E17" s="275"/>
      <c r="F17" s="275"/>
      <c r="G17" s="275"/>
      <c r="H17" s="275"/>
      <c r="I17" s="275"/>
      <c r="J17" s="275"/>
      <c r="K17" s="386" t="s">
        <v>161</v>
      </c>
      <c r="L17" s="389"/>
      <c r="M17" s="382" t="s">
        <v>56</v>
      </c>
      <c r="N17" s="383"/>
      <c r="O17" s="383"/>
      <c r="P17" s="384"/>
      <c r="Q17" s="25"/>
      <c r="R17" s="26"/>
      <c r="S17" s="324">
        <f>'　　入　　力　　シ　ー　ト　　'!J16</f>
        <v>0</v>
      </c>
      <c r="T17" s="324"/>
      <c r="U17" s="324"/>
      <c r="V17" s="324"/>
      <c r="W17" s="324"/>
      <c r="X17" s="324"/>
      <c r="Y17" s="26"/>
      <c r="Z17" s="26" t="s">
        <v>25</v>
      </c>
      <c r="AA17" s="31"/>
    </row>
    <row r="18" spans="1:27" ht="24" customHeight="1">
      <c r="A18" s="401" t="s">
        <v>57</v>
      </c>
      <c r="B18" s="402"/>
      <c r="C18" s="402"/>
      <c r="D18" s="387" t="str">
        <f>'　　入　　力　　シ　ー　ト　　'!J4</f>
        <v>令和　年　月　日</v>
      </c>
      <c r="E18" s="388"/>
      <c r="F18" s="388"/>
      <c r="G18" s="388"/>
      <c r="H18" s="388"/>
      <c r="I18" s="388"/>
      <c r="J18" s="388"/>
      <c r="K18" s="15"/>
      <c r="L18" s="15"/>
      <c r="M18" s="382"/>
      <c r="N18" s="383"/>
      <c r="O18" s="383"/>
      <c r="P18" s="384"/>
      <c r="Q18" s="398"/>
      <c r="R18" s="399"/>
      <c r="S18" s="399"/>
      <c r="T18" s="399"/>
      <c r="U18" s="399"/>
      <c r="V18" s="399"/>
      <c r="W18" s="399"/>
      <c r="X18" s="399"/>
      <c r="Y18" s="399"/>
      <c r="Z18" s="399"/>
      <c r="AA18" s="400"/>
    </row>
    <row r="19" spans="1:27" ht="24" customHeight="1" thickBot="1">
      <c r="A19" s="403" t="s">
        <v>58</v>
      </c>
      <c r="B19" s="404"/>
      <c r="C19" s="404"/>
      <c r="D19" s="387" t="str">
        <f>'　　入　　力　　シ　ー　ト　　'!J6</f>
        <v>令和　年　月　日</v>
      </c>
      <c r="E19" s="388"/>
      <c r="F19" s="388"/>
      <c r="G19" s="388"/>
      <c r="H19" s="388"/>
      <c r="I19" s="388"/>
      <c r="J19" s="388"/>
      <c r="K19" s="15"/>
      <c r="L19" s="15"/>
      <c r="M19" s="382" t="s">
        <v>59</v>
      </c>
      <c r="N19" s="383"/>
      <c r="O19" s="383"/>
      <c r="P19" s="384"/>
      <c r="Q19" s="25"/>
      <c r="R19" s="26"/>
      <c r="S19" s="324">
        <f>S16-S17</f>
        <v>0</v>
      </c>
      <c r="T19" s="324"/>
      <c r="U19" s="324"/>
      <c r="V19" s="324"/>
      <c r="W19" s="324"/>
      <c r="X19" s="324"/>
      <c r="Y19" s="26"/>
      <c r="Z19" s="26" t="s">
        <v>25</v>
      </c>
      <c r="AA19" s="31"/>
    </row>
    <row r="20" spans="1:27" ht="24" customHeight="1">
      <c r="A20" s="394" t="s">
        <v>153</v>
      </c>
      <c r="B20" s="395"/>
      <c r="C20" s="395"/>
      <c r="D20" s="395"/>
      <c r="E20" s="395"/>
      <c r="F20" s="395"/>
      <c r="G20" s="395"/>
      <c r="H20" s="395"/>
      <c r="I20" s="395"/>
      <c r="J20" s="395"/>
      <c r="K20" s="395"/>
      <c r="L20" s="395"/>
      <c r="M20" s="395"/>
      <c r="N20" s="395"/>
      <c r="O20" s="395"/>
      <c r="P20" s="395"/>
      <c r="Q20" s="395"/>
      <c r="R20" s="395"/>
      <c r="S20" s="395"/>
      <c r="T20" s="395"/>
      <c r="U20" s="395"/>
      <c r="V20" s="395"/>
      <c r="W20" s="395"/>
      <c r="X20" s="395"/>
      <c r="Y20" s="395"/>
      <c r="Z20" s="395"/>
      <c r="AA20" s="396"/>
    </row>
    <row r="21" spans="1:27" ht="24" customHeight="1">
      <c r="A21" s="397" t="s">
        <v>60</v>
      </c>
      <c r="B21" s="322"/>
      <c r="C21" s="322"/>
      <c r="D21" s="322"/>
      <c r="E21" s="398" t="str">
        <f>"　高知市 "&amp;'　　入　　力　　シ　ー　ト　　'!C3</f>
        <v>　高知市 ○○町一丁目</v>
      </c>
      <c r="F21" s="399"/>
      <c r="G21" s="399"/>
      <c r="H21" s="399"/>
      <c r="I21" s="399"/>
      <c r="J21" s="399"/>
      <c r="K21" s="399"/>
      <c r="L21" s="399"/>
      <c r="M21" s="399"/>
      <c r="N21" s="399"/>
      <c r="O21" s="399"/>
      <c r="P21" s="399"/>
      <c r="Q21" s="399"/>
      <c r="R21" s="399"/>
      <c r="S21" s="399"/>
      <c r="T21" s="399"/>
      <c r="U21" s="399"/>
      <c r="V21" s="399"/>
      <c r="W21" s="399"/>
      <c r="X21" s="399"/>
      <c r="Y21" s="399"/>
      <c r="Z21" s="399"/>
      <c r="AA21" s="400"/>
    </row>
    <row r="22" spans="1:27" ht="24" customHeight="1">
      <c r="A22" s="397" t="s">
        <v>61</v>
      </c>
      <c r="B22" s="322"/>
      <c r="C22" s="322"/>
      <c r="D22" s="322"/>
      <c r="E22" s="398" t="s">
        <v>321</v>
      </c>
      <c r="F22" s="399"/>
      <c r="G22" s="399"/>
      <c r="H22" s="399"/>
      <c r="I22" s="399"/>
      <c r="J22" s="399"/>
      <c r="K22" s="399"/>
      <c r="L22" s="399"/>
      <c r="M22" s="399"/>
      <c r="N22" s="399"/>
      <c r="O22" s="399"/>
      <c r="P22" s="399"/>
      <c r="Q22" s="399"/>
      <c r="R22" s="399"/>
      <c r="S22" s="399"/>
      <c r="T22" s="399"/>
      <c r="U22" s="399"/>
      <c r="V22" s="399"/>
      <c r="W22" s="399"/>
      <c r="X22" s="399"/>
      <c r="Y22" s="399"/>
      <c r="Z22" s="399"/>
      <c r="AA22" s="400"/>
    </row>
    <row r="23" spans="1:27" ht="24" customHeight="1">
      <c r="A23" s="33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5"/>
    </row>
    <row r="24" spans="1:27" ht="24" customHeight="1">
      <c r="A24" s="33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5"/>
    </row>
    <row r="25" spans="1:27" ht="24" customHeight="1">
      <c r="A25" s="33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5"/>
    </row>
    <row r="26" spans="1:27" ht="24" customHeight="1">
      <c r="A26" s="33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5"/>
    </row>
    <row r="27" spans="1:27" ht="24" customHeight="1">
      <c r="A27" s="33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5"/>
    </row>
    <row r="28" spans="1:27" ht="24" customHeight="1">
      <c r="A28" s="33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5"/>
    </row>
    <row r="29" spans="1:27" ht="24" customHeight="1">
      <c r="A29" s="33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5"/>
    </row>
    <row r="30" spans="1:27" ht="24" customHeight="1">
      <c r="A30" s="33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5"/>
    </row>
    <row r="31" spans="1:27" ht="24" customHeight="1">
      <c r="A31" s="33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5"/>
    </row>
    <row r="32" spans="1:27" ht="24" customHeight="1">
      <c r="A32" s="33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5"/>
    </row>
    <row r="33" spans="1:27" ht="24" customHeight="1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5"/>
    </row>
    <row r="34" spans="1:27" ht="24" customHeight="1">
      <c r="A34" s="3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5"/>
    </row>
    <row r="35" spans="1:27" ht="24" customHeight="1">
      <c r="A35" s="33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5"/>
    </row>
    <row r="36" spans="1:27" ht="24" customHeight="1">
      <c r="A36" s="33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5"/>
    </row>
    <row r="37" spans="1:27" ht="24" customHeight="1">
      <c r="A37" s="33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5"/>
    </row>
    <row r="38" spans="1:27" ht="24" customHeight="1" thickBot="1">
      <c r="A38" s="33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5"/>
    </row>
    <row r="39" spans="1:27" s="39" customFormat="1" ht="24" customHeight="1">
      <c r="A39" s="36"/>
      <c r="B39" s="393" t="s">
        <v>322</v>
      </c>
      <c r="C39" s="393"/>
      <c r="D39" s="393"/>
      <c r="E39" s="393"/>
      <c r="F39" s="393"/>
      <c r="G39" s="393"/>
      <c r="H39" s="393"/>
      <c r="I39" s="393"/>
      <c r="J39" s="393"/>
      <c r="K39" s="393"/>
      <c r="L39" s="393"/>
      <c r="M39" s="393"/>
      <c r="N39" s="393"/>
      <c r="O39" s="393"/>
      <c r="P39" s="393"/>
      <c r="Q39" s="393"/>
      <c r="R39" s="37"/>
      <c r="S39" s="37"/>
      <c r="T39" s="37"/>
      <c r="U39" s="37"/>
      <c r="V39" s="37"/>
      <c r="W39" s="37"/>
      <c r="X39" s="37"/>
      <c r="Y39" s="37"/>
      <c r="Z39" s="37"/>
      <c r="AA39" s="38"/>
    </row>
    <row r="40" spans="1:27" s="39" customFormat="1" ht="24" customHeight="1">
      <c r="A40" s="40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41"/>
    </row>
    <row r="41" spans="1:27" s="39" customFormat="1" ht="24" customHeight="1">
      <c r="A41" s="42"/>
      <c r="B41" s="43"/>
      <c r="D41" s="131" t="s">
        <v>180</v>
      </c>
      <c r="E41" s="392" t="s">
        <v>318</v>
      </c>
      <c r="F41" s="392"/>
      <c r="G41" s="392"/>
      <c r="H41" s="392"/>
      <c r="I41" s="392"/>
      <c r="J41" s="43" t="s">
        <v>181</v>
      </c>
      <c r="K41" s="43"/>
      <c r="L41" s="43"/>
      <c r="M41" s="43"/>
      <c r="N41" s="392" t="s">
        <v>292</v>
      </c>
      <c r="O41" s="392"/>
      <c r="P41" s="392"/>
      <c r="Q41" s="392"/>
      <c r="R41" s="392"/>
      <c r="S41" s="392"/>
      <c r="T41" s="43"/>
      <c r="U41" s="43"/>
      <c r="V41" s="43"/>
      <c r="W41" s="43"/>
      <c r="X41" s="43"/>
      <c r="Y41" s="43"/>
      <c r="Z41" s="43"/>
      <c r="AA41" s="44"/>
    </row>
    <row r="42" spans="1:27" ht="24" customHeight="1">
      <c r="A42" s="45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7"/>
    </row>
    <row r="43" spans="1:27" s="51" customFormat="1" ht="24" customHeight="1" thickBot="1">
      <c r="A43" s="48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390" t="s">
        <v>182</v>
      </c>
      <c r="M43" s="390"/>
      <c r="N43" s="390"/>
      <c r="O43" s="145" t="s">
        <v>212</v>
      </c>
      <c r="P43" s="391" t="str">
        <f>'　　入　　力　　シ　ー　ト　　'!C17</f>
        <v>技術監理課長</v>
      </c>
      <c r="Q43" s="391"/>
      <c r="R43" s="391"/>
      <c r="S43" s="390" t="s">
        <v>213</v>
      </c>
      <c r="T43" s="390"/>
      <c r="U43" s="390" t="str">
        <f>'　　入　　力　　シ　ー　ト　　'!E17</f>
        <v>◎◎　◎◎</v>
      </c>
      <c r="V43" s="390"/>
      <c r="W43" s="390"/>
      <c r="X43" s="390"/>
      <c r="Y43" s="390"/>
      <c r="Z43" s="22" t="s">
        <v>8</v>
      </c>
      <c r="AA43" s="50"/>
    </row>
    <row r="51" spans="2:19" ht="24" customHeight="1">
      <c r="B51" s="238"/>
      <c r="C51" s="238"/>
      <c r="D51" s="238"/>
      <c r="E51" s="238"/>
      <c r="F51" s="238"/>
      <c r="G51" s="238"/>
      <c r="H51" s="238"/>
      <c r="I51" s="238"/>
      <c r="J51" s="238"/>
      <c r="K51" s="238"/>
      <c r="L51" s="238"/>
      <c r="M51" s="238"/>
      <c r="N51" s="238"/>
      <c r="O51" s="238"/>
      <c r="P51" s="238"/>
      <c r="Q51" s="238"/>
      <c r="R51" s="238"/>
      <c r="S51" s="238"/>
    </row>
  </sheetData>
  <mergeCells count="92">
    <mergeCell ref="Q12:Q13"/>
    <mergeCell ref="V10:Y10"/>
    <mergeCell ref="R11:T11"/>
    <mergeCell ref="V11:Y11"/>
    <mergeCell ref="R10:T10"/>
    <mergeCell ref="E41:I41"/>
    <mergeCell ref="AA14:AA15"/>
    <mergeCell ref="B39:Q39"/>
    <mergeCell ref="A20:AA20"/>
    <mergeCell ref="A21:D21"/>
    <mergeCell ref="E21:AA21"/>
    <mergeCell ref="A22:D22"/>
    <mergeCell ref="Z14:Z15"/>
    <mergeCell ref="Q14:Q15"/>
    <mergeCell ref="E22:AA22"/>
    <mergeCell ref="A18:C18"/>
    <mergeCell ref="M18:P18"/>
    <mergeCell ref="Q18:AA18"/>
    <mergeCell ref="D18:J18"/>
    <mergeCell ref="A19:C19"/>
    <mergeCell ref="M19:P19"/>
    <mergeCell ref="L43:N43"/>
    <mergeCell ref="P43:R43"/>
    <mergeCell ref="S43:T43"/>
    <mergeCell ref="U43:Y43"/>
    <mergeCell ref="N41:S41"/>
    <mergeCell ref="D19:J19"/>
    <mergeCell ref="A16:C17"/>
    <mergeCell ref="M16:P16"/>
    <mergeCell ref="M17:P17"/>
    <mergeCell ref="D16:J16"/>
    <mergeCell ref="K16:L16"/>
    <mergeCell ref="D17:J17"/>
    <mergeCell ref="K17:L17"/>
    <mergeCell ref="A11:C11"/>
    <mergeCell ref="M11:P11"/>
    <mergeCell ref="A10:C10"/>
    <mergeCell ref="D10:L10"/>
    <mergeCell ref="M10:P10"/>
    <mergeCell ref="E11:I11"/>
    <mergeCell ref="A12:C15"/>
    <mergeCell ref="M12:M15"/>
    <mergeCell ref="N12:P13"/>
    <mergeCell ref="N14:P15"/>
    <mergeCell ref="D13:L13"/>
    <mergeCell ref="D14:L14"/>
    <mergeCell ref="D15:L15"/>
    <mergeCell ref="A9:C9"/>
    <mergeCell ref="D9:AA9"/>
    <mergeCell ref="M6:O6"/>
    <mergeCell ref="P6:R6"/>
    <mergeCell ref="S6:U6"/>
    <mergeCell ref="V6:X6"/>
    <mergeCell ref="A3:C6"/>
    <mergeCell ref="D3:I4"/>
    <mergeCell ref="P5:R5"/>
    <mergeCell ref="S5:U5"/>
    <mergeCell ref="Y5:AA5"/>
    <mergeCell ref="Y6:AA6"/>
    <mergeCell ref="A8:AA8"/>
    <mergeCell ref="D5:I6"/>
    <mergeCell ref="J5:L5"/>
    <mergeCell ref="M5:O5"/>
    <mergeCell ref="J6:L6"/>
    <mergeCell ref="V5:X5"/>
    <mergeCell ref="J2:L2"/>
    <mergeCell ref="J3:L3"/>
    <mergeCell ref="M3:O3"/>
    <mergeCell ref="J4:L4"/>
    <mergeCell ref="M4:O4"/>
    <mergeCell ref="M2:T2"/>
    <mergeCell ref="P4:R4"/>
    <mergeCell ref="S4:U4"/>
    <mergeCell ref="U2:W2"/>
    <mergeCell ref="V4:X4"/>
    <mergeCell ref="X2:AA2"/>
    <mergeCell ref="P3:R3"/>
    <mergeCell ref="S3:U3"/>
    <mergeCell ref="V3:X3"/>
    <mergeCell ref="Y3:AA3"/>
    <mergeCell ref="Y4:AA4"/>
    <mergeCell ref="S16:X16"/>
    <mergeCell ref="S17:X17"/>
    <mergeCell ref="S19:X19"/>
    <mergeCell ref="R12:T13"/>
    <mergeCell ref="R14:T15"/>
    <mergeCell ref="U12:U13"/>
    <mergeCell ref="U14:U15"/>
    <mergeCell ref="V12:Y13"/>
    <mergeCell ref="V14:Y15"/>
    <mergeCell ref="AA12:AA13"/>
    <mergeCell ref="Z12:Z13"/>
  </mergeCells>
  <phoneticPr fontId="2"/>
  <pageMargins left="0.74803149606299213" right="0.74803149606299213" top="0.98425196850393704" bottom="0.98425196850393704" header="0.51181102362204722" footer="0.51181102362204722"/>
  <pageSetup paperSize="9" scale="73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51"/>
  <sheetViews>
    <sheetView view="pageBreakPreview" zoomScaleNormal="100" zoomScaleSheetLayoutView="100" workbookViewId="0"/>
  </sheetViews>
  <sheetFormatPr defaultColWidth="4.44140625" defaultRowHeight="24" customHeight="1"/>
  <cols>
    <col min="1" max="5" width="4.44140625" style="1"/>
    <col min="6" max="7" width="4.21875" style="1" customWidth="1"/>
    <col min="8" max="22" width="4.44140625" style="1"/>
    <col min="23" max="23" width="4.44140625" style="1" customWidth="1"/>
    <col min="24" max="28" width="4.44140625" style="1"/>
    <col min="29" max="29" width="8.88671875" style="1" customWidth="1"/>
    <col min="30" max="31" width="4.44140625" style="1"/>
    <col min="32" max="32" width="18.77734375" style="1" customWidth="1"/>
    <col min="33" max="16384" width="4.44140625" style="1"/>
  </cols>
  <sheetData>
    <row r="1" spans="1:28" s="66" customFormat="1" ht="24" customHeight="1" thickBot="1">
      <c r="A1" s="19"/>
      <c r="B1" s="19"/>
      <c r="C1" s="19"/>
      <c r="D1" s="127"/>
      <c r="E1" s="127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V1" s="19"/>
      <c r="W1" s="19"/>
      <c r="X1" s="19"/>
      <c r="Y1" s="19"/>
      <c r="Z1" s="19"/>
      <c r="AA1" s="129" t="s">
        <v>183</v>
      </c>
    </row>
    <row r="2" spans="1:28" ht="24" customHeight="1" thickBot="1">
      <c r="A2" s="216"/>
      <c r="B2" s="216"/>
      <c r="C2" s="216"/>
      <c r="J2" s="334" t="s">
        <v>42</v>
      </c>
      <c r="K2" s="334"/>
      <c r="L2" s="335"/>
      <c r="M2" s="336" t="s">
        <v>281</v>
      </c>
      <c r="N2" s="334"/>
      <c r="O2" s="334"/>
      <c r="P2" s="334"/>
      <c r="Q2" s="334"/>
      <c r="R2" s="334"/>
      <c r="S2" s="334"/>
      <c r="T2" s="334"/>
      <c r="U2" s="337" t="s">
        <v>43</v>
      </c>
      <c r="V2" s="338"/>
      <c r="W2" s="338"/>
      <c r="X2" s="338" t="str">
        <f>'　　入　　力　　シ　ー　ト　　'!C23</f>
        <v>戊</v>
      </c>
      <c r="Y2" s="338"/>
      <c r="Z2" s="338"/>
      <c r="AA2" s="336"/>
    </row>
    <row r="3" spans="1:28" ht="24" customHeight="1">
      <c r="A3" s="345" t="s">
        <v>44</v>
      </c>
      <c r="B3" s="346"/>
      <c r="C3" s="347"/>
      <c r="D3" s="320" t="s">
        <v>289</v>
      </c>
      <c r="E3" s="320"/>
      <c r="F3" s="320"/>
      <c r="G3" s="320"/>
      <c r="H3" s="320"/>
      <c r="I3" s="320"/>
      <c r="J3" s="320" t="s">
        <v>10</v>
      </c>
      <c r="K3" s="320"/>
      <c r="L3" s="320"/>
      <c r="M3" s="320" t="s">
        <v>4</v>
      </c>
      <c r="N3" s="320"/>
      <c r="O3" s="320"/>
      <c r="P3" s="320" t="s">
        <v>45</v>
      </c>
      <c r="Q3" s="320"/>
      <c r="R3" s="320"/>
      <c r="S3" s="320" t="s">
        <v>46</v>
      </c>
      <c r="T3" s="320"/>
      <c r="U3" s="320"/>
      <c r="V3" s="320" t="s">
        <v>47</v>
      </c>
      <c r="W3" s="320"/>
      <c r="X3" s="320"/>
      <c r="Y3" s="320" t="s">
        <v>48</v>
      </c>
      <c r="Z3" s="320"/>
      <c r="AA3" s="321"/>
    </row>
    <row r="4" spans="1:28" ht="39.9" customHeight="1">
      <c r="A4" s="348"/>
      <c r="B4" s="349"/>
      <c r="C4" s="350"/>
      <c r="D4" s="322"/>
      <c r="E4" s="322"/>
      <c r="F4" s="322"/>
      <c r="G4" s="322"/>
      <c r="H4" s="322"/>
      <c r="I4" s="322"/>
      <c r="J4" s="322"/>
      <c r="K4" s="322"/>
      <c r="L4" s="322"/>
      <c r="M4" s="322"/>
      <c r="N4" s="322"/>
      <c r="O4" s="322"/>
      <c r="P4" s="322"/>
      <c r="Q4" s="322"/>
      <c r="R4" s="322"/>
      <c r="S4" s="322"/>
      <c r="T4" s="322"/>
      <c r="U4" s="322"/>
      <c r="V4" s="322"/>
      <c r="W4" s="322"/>
      <c r="X4" s="322"/>
      <c r="Y4" s="322"/>
      <c r="Z4" s="322"/>
      <c r="AA4" s="323"/>
    </row>
    <row r="5" spans="1:28" ht="24" customHeight="1">
      <c r="A5" s="348"/>
      <c r="B5" s="349"/>
      <c r="C5" s="350"/>
      <c r="D5" s="322" t="s">
        <v>290</v>
      </c>
      <c r="E5" s="322"/>
      <c r="F5" s="322"/>
      <c r="G5" s="322"/>
      <c r="H5" s="322"/>
      <c r="I5" s="322"/>
      <c r="J5" s="322" t="s">
        <v>10</v>
      </c>
      <c r="K5" s="322"/>
      <c r="L5" s="322"/>
      <c r="M5" s="322" t="s">
        <v>4</v>
      </c>
      <c r="N5" s="322"/>
      <c r="O5" s="322"/>
      <c r="P5" s="322" t="s">
        <v>45</v>
      </c>
      <c r="Q5" s="322"/>
      <c r="R5" s="322"/>
      <c r="S5" s="322" t="s">
        <v>46</v>
      </c>
      <c r="T5" s="322"/>
      <c r="U5" s="322"/>
      <c r="V5" s="322" t="s">
        <v>47</v>
      </c>
      <c r="W5" s="322"/>
      <c r="X5" s="322"/>
      <c r="Y5" s="322" t="s">
        <v>48</v>
      </c>
      <c r="Z5" s="322"/>
      <c r="AA5" s="323"/>
    </row>
    <row r="6" spans="1:28" ht="39.9" customHeight="1" thickBot="1">
      <c r="A6" s="351"/>
      <c r="B6" s="352"/>
      <c r="C6" s="353"/>
      <c r="D6" s="333"/>
      <c r="E6" s="333"/>
      <c r="F6" s="333"/>
      <c r="G6" s="333"/>
      <c r="H6" s="333"/>
      <c r="I6" s="333"/>
      <c r="J6" s="333"/>
      <c r="K6" s="333"/>
      <c r="L6" s="333"/>
      <c r="M6" s="333"/>
      <c r="N6" s="333"/>
      <c r="O6" s="333"/>
      <c r="P6" s="333"/>
      <c r="Q6" s="333"/>
      <c r="R6" s="333"/>
      <c r="S6" s="333"/>
      <c r="T6" s="333"/>
      <c r="U6" s="333"/>
      <c r="V6" s="333"/>
      <c r="W6" s="333"/>
      <c r="X6" s="333"/>
      <c r="Y6" s="333"/>
      <c r="Z6" s="333"/>
      <c r="AA6" s="354"/>
    </row>
    <row r="7" spans="1:28" ht="12" customHeight="1" thickBot="1">
      <c r="A7" s="22"/>
      <c r="B7" s="22"/>
      <c r="C7" s="22"/>
      <c r="D7" s="20"/>
      <c r="E7" s="20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</row>
    <row r="8" spans="1:28" ht="24" customHeight="1" thickBot="1">
      <c r="A8" s="355" t="s">
        <v>278</v>
      </c>
      <c r="B8" s="356"/>
      <c r="C8" s="356"/>
      <c r="D8" s="356"/>
      <c r="E8" s="356"/>
      <c r="F8" s="356"/>
      <c r="G8" s="356"/>
      <c r="H8" s="356"/>
      <c r="I8" s="356"/>
      <c r="J8" s="356"/>
      <c r="K8" s="356"/>
      <c r="L8" s="356"/>
      <c r="M8" s="356"/>
      <c r="N8" s="356"/>
      <c r="O8" s="356"/>
      <c r="P8" s="356"/>
      <c r="Q8" s="356"/>
      <c r="R8" s="356"/>
      <c r="S8" s="356"/>
      <c r="T8" s="356"/>
      <c r="U8" s="356"/>
      <c r="V8" s="356"/>
      <c r="W8" s="356"/>
      <c r="X8" s="356"/>
      <c r="Y8" s="356"/>
      <c r="Z8" s="356"/>
      <c r="AA8" s="357"/>
      <c r="AB8" s="24"/>
    </row>
    <row r="9" spans="1:28" ht="24" customHeight="1">
      <c r="A9" s="339" t="s">
        <v>50</v>
      </c>
      <c r="B9" s="340"/>
      <c r="C9" s="341"/>
      <c r="D9" s="342" t="str">
        <f>'　　入　　力　　シ　ー　ト　　'!C2</f>
        <v>○○号線○○工事</v>
      </c>
      <c r="E9" s="422"/>
      <c r="F9" s="422"/>
      <c r="G9" s="422"/>
      <c r="H9" s="422"/>
      <c r="I9" s="422"/>
      <c r="J9" s="422"/>
      <c r="K9" s="422"/>
      <c r="L9" s="422"/>
      <c r="M9" s="422"/>
      <c r="N9" s="422"/>
      <c r="O9" s="422"/>
      <c r="P9" s="422"/>
      <c r="Q9" s="422"/>
      <c r="R9" s="422"/>
      <c r="S9" s="422"/>
      <c r="T9" s="422"/>
      <c r="U9" s="422"/>
      <c r="V9" s="422"/>
      <c r="W9" s="422"/>
      <c r="X9" s="422"/>
      <c r="Y9" s="422"/>
      <c r="Z9" s="422"/>
      <c r="AA9" s="423"/>
    </row>
    <row r="10" spans="1:28" ht="24" customHeight="1">
      <c r="A10" s="380" t="s">
        <v>51</v>
      </c>
      <c r="B10" s="381"/>
      <c r="C10" s="381"/>
      <c r="D10" s="385"/>
      <c r="E10" s="386"/>
      <c r="F10" s="386"/>
      <c r="G10" s="386"/>
      <c r="H10" s="386"/>
      <c r="I10" s="386"/>
      <c r="J10" s="386"/>
      <c r="K10" s="386"/>
      <c r="L10" s="386"/>
      <c r="M10" s="382" t="s">
        <v>52</v>
      </c>
      <c r="N10" s="383"/>
      <c r="O10" s="383"/>
      <c r="P10" s="384"/>
      <c r="Q10" s="144" t="s">
        <v>200</v>
      </c>
      <c r="R10" s="386" t="str">
        <f>'　　入　　力　　シ　ー　ト　　'!C18</f>
        <v>課長補佐</v>
      </c>
      <c r="S10" s="386"/>
      <c r="T10" s="386"/>
      <c r="U10" s="15" t="s">
        <v>28</v>
      </c>
      <c r="V10" s="386" t="str">
        <f>'　　入　　力　　シ　ー　ト　　'!E18</f>
        <v>◇◇　◇◇</v>
      </c>
      <c r="W10" s="386"/>
      <c r="X10" s="386"/>
      <c r="Y10" s="386"/>
      <c r="Z10" s="27"/>
      <c r="AA10" s="28"/>
    </row>
    <row r="11" spans="1:28" ht="24" customHeight="1">
      <c r="A11" s="380" t="s">
        <v>53</v>
      </c>
      <c r="B11" s="381"/>
      <c r="C11" s="381"/>
      <c r="D11" s="29"/>
      <c r="E11" s="324">
        <f>'　　入　　力　　シ　ー　ト　　'!J10</f>
        <v>0</v>
      </c>
      <c r="F11" s="324"/>
      <c r="G11" s="324"/>
      <c r="H11" s="324"/>
      <c r="I11" s="324"/>
      <c r="J11" s="30"/>
      <c r="K11" s="26" t="s">
        <v>25</v>
      </c>
      <c r="L11" s="26"/>
      <c r="M11" s="382" t="s">
        <v>54</v>
      </c>
      <c r="N11" s="383"/>
      <c r="O11" s="383"/>
      <c r="P11" s="384"/>
      <c r="Q11" s="144" t="s">
        <v>200</v>
      </c>
      <c r="R11" s="405" t="str">
        <f>'　　入　　力　　シ　ー　ト　　'!C19</f>
        <v>主任</v>
      </c>
      <c r="S11" s="405"/>
      <c r="T11" s="405"/>
      <c r="U11" s="15" t="s">
        <v>28</v>
      </c>
      <c r="V11" s="386" t="str">
        <f>'　　入　　力　　シ　ー　ト　　'!E19</f>
        <v>☆☆　☆☆</v>
      </c>
      <c r="W11" s="386"/>
      <c r="X11" s="386"/>
      <c r="Y11" s="386"/>
      <c r="Z11" s="27"/>
      <c r="AA11" s="28"/>
    </row>
    <row r="12" spans="1:28" ht="15.75" customHeight="1">
      <c r="A12" s="358" t="s">
        <v>198</v>
      </c>
      <c r="B12" s="359"/>
      <c r="C12" s="360"/>
      <c r="D12" s="173" t="s">
        <v>241</v>
      </c>
      <c r="E12" s="174"/>
      <c r="F12" s="174"/>
      <c r="G12" s="174"/>
      <c r="H12" s="174"/>
      <c r="I12" s="174"/>
      <c r="J12" s="174"/>
      <c r="K12" s="174"/>
      <c r="L12" s="175"/>
      <c r="M12" s="367" t="s">
        <v>2</v>
      </c>
      <c r="N12" s="279" t="s">
        <v>7</v>
      </c>
      <c r="O12" s="368"/>
      <c r="P12" s="280"/>
      <c r="Q12" s="279" t="s">
        <v>200</v>
      </c>
      <c r="R12" s="327" t="str">
        <f>'　　入　　力　　シ　ー　ト　　'!C7</f>
        <v>主任</v>
      </c>
      <c r="S12" s="327"/>
      <c r="T12" s="327"/>
      <c r="U12" s="327" t="s">
        <v>28</v>
      </c>
      <c r="V12" s="327" t="str">
        <f>'　　入　　力　　シ　ー　ト　　'!E7</f>
        <v>□□　□□</v>
      </c>
      <c r="W12" s="327"/>
      <c r="X12" s="327"/>
      <c r="Y12" s="327"/>
      <c r="Z12" s="331"/>
      <c r="AA12" s="329"/>
    </row>
    <row r="13" spans="1:28" ht="16.5" customHeight="1">
      <c r="A13" s="361"/>
      <c r="B13" s="362"/>
      <c r="C13" s="363"/>
      <c r="D13" s="374" t="str">
        <f>'　　入　　力　　シ　ー　ト　　'!C12</f>
        <v>高知市○○町一丁目１番</v>
      </c>
      <c r="E13" s="375"/>
      <c r="F13" s="375"/>
      <c r="G13" s="375"/>
      <c r="H13" s="375"/>
      <c r="I13" s="375"/>
      <c r="J13" s="375"/>
      <c r="K13" s="375"/>
      <c r="L13" s="376"/>
      <c r="M13" s="367"/>
      <c r="N13" s="281"/>
      <c r="O13" s="369"/>
      <c r="P13" s="282"/>
      <c r="Q13" s="281"/>
      <c r="R13" s="328"/>
      <c r="S13" s="328"/>
      <c r="T13" s="328"/>
      <c r="U13" s="328"/>
      <c r="V13" s="328"/>
      <c r="W13" s="328"/>
      <c r="X13" s="328"/>
      <c r="Y13" s="328"/>
      <c r="Z13" s="332"/>
      <c r="AA13" s="330"/>
    </row>
    <row r="14" spans="1:28" ht="15.75" customHeight="1">
      <c r="A14" s="361"/>
      <c r="B14" s="362"/>
      <c r="C14" s="363"/>
      <c r="D14" s="374" t="str">
        <f>'　　入　　力　　シ　ー　ト　　'!C10</f>
        <v>株式会社　○○建設</v>
      </c>
      <c r="E14" s="375"/>
      <c r="F14" s="375"/>
      <c r="G14" s="375"/>
      <c r="H14" s="375"/>
      <c r="I14" s="375"/>
      <c r="J14" s="375"/>
      <c r="K14" s="375"/>
      <c r="L14" s="376"/>
      <c r="M14" s="367"/>
      <c r="N14" s="370" t="s">
        <v>3</v>
      </c>
      <c r="O14" s="327"/>
      <c r="P14" s="371"/>
      <c r="Q14" s="279" t="s">
        <v>200</v>
      </c>
      <c r="R14" s="325" t="str">
        <f>'　　入　　力　　シ　ー　ト　　'!C6</f>
        <v>係長</v>
      </c>
      <c r="S14" s="325"/>
      <c r="T14" s="325"/>
      <c r="U14" s="327" t="s">
        <v>28</v>
      </c>
      <c r="V14" s="327" t="str">
        <f>'　　入　　力　　シ　ー　ト　　'!E6</f>
        <v>○○　○○</v>
      </c>
      <c r="W14" s="327"/>
      <c r="X14" s="327"/>
      <c r="Y14" s="327"/>
      <c r="Z14" s="331"/>
      <c r="AA14" s="329"/>
    </row>
    <row r="15" spans="1:28" ht="16.5" customHeight="1">
      <c r="A15" s="364"/>
      <c r="B15" s="365"/>
      <c r="C15" s="366"/>
      <c r="D15" s="377" t="str">
        <f>'　　入　　力　　シ　ー　ト　　'!C11</f>
        <v>代表取締役　　◆◆　◆◆</v>
      </c>
      <c r="E15" s="378"/>
      <c r="F15" s="378"/>
      <c r="G15" s="378"/>
      <c r="H15" s="378"/>
      <c r="I15" s="378"/>
      <c r="J15" s="378"/>
      <c r="K15" s="378"/>
      <c r="L15" s="379"/>
      <c r="M15" s="367"/>
      <c r="N15" s="372"/>
      <c r="O15" s="328"/>
      <c r="P15" s="373"/>
      <c r="Q15" s="281"/>
      <c r="R15" s="326"/>
      <c r="S15" s="326"/>
      <c r="T15" s="326"/>
      <c r="U15" s="328"/>
      <c r="V15" s="328"/>
      <c r="W15" s="328"/>
      <c r="X15" s="328"/>
      <c r="Y15" s="328"/>
      <c r="Z15" s="332"/>
      <c r="AA15" s="330"/>
    </row>
    <row r="16" spans="1:28" ht="24" customHeight="1">
      <c r="A16" s="380" t="s">
        <v>55</v>
      </c>
      <c r="B16" s="381"/>
      <c r="C16" s="381"/>
      <c r="D16" s="387" t="str">
        <f>+'　　入　　力　　シ　ー　ト　　'!J2</f>
        <v>令和　年　月　日</v>
      </c>
      <c r="E16" s="388"/>
      <c r="F16" s="388"/>
      <c r="G16" s="388"/>
      <c r="H16" s="388"/>
      <c r="I16" s="388"/>
      <c r="J16" s="388"/>
      <c r="K16" s="386" t="s">
        <v>160</v>
      </c>
      <c r="L16" s="389"/>
      <c r="M16" s="382" t="s">
        <v>294</v>
      </c>
      <c r="N16" s="383"/>
      <c r="O16" s="383"/>
      <c r="P16" s="384"/>
      <c r="Q16" s="25"/>
      <c r="R16" s="26"/>
      <c r="S16" s="324">
        <f>'　　入　　力　　シ　ー　ト　　'!J11</f>
        <v>0</v>
      </c>
      <c r="T16" s="324"/>
      <c r="U16" s="324"/>
      <c r="V16" s="324"/>
      <c r="W16" s="324"/>
      <c r="X16" s="324"/>
      <c r="Y16" s="26"/>
      <c r="Z16" s="26" t="s">
        <v>25</v>
      </c>
      <c r="AA16" s="31"/>
    </row>
    <row r="17" spans="1:27" ht="24" customHeight="1">
      <c r="A17" s="380"/>
      <c r="B17" s="381"/>
      <c r="C17" s="381"/>
      <c r="D17" s="387" t="str">
        <f>'　　入　　力　　シ　ー　ト　　'!J3</f>
        <v>令和　年　月　日</v>
      </c>
      <c r="E17" s="275"/>
      <c r="F17" s="275"/>
      <c r="G17" s="275"/>
      <c r="H17" s="275"/>
      <c r="I17" s="275"/>
      <c r="J17" s="275"/>
      <c r="K17" s="386" t="s">
        <v>161</v>
      </c>
      <c r="L17" s="389"/>
      <c r="M17" s="382" t="s">
        <v>188</v>
      </c>
      <c r="N17" s="383"/>
      <c r="O17" s="383"/>
      <c r="P17" s="384"/>
      <c r="Q17" s="25"/>
      <c r="R17" s="26"/>
      <c r="S17" s="324"/>
      <c r="T17" s="324"/>
      <c r="U17" s="324"/>
      <c r="V17" s="324"/>
      <c r="W17" s="324"/>
      <c r="X17" s="324"/>
      <c r="Y17" s="26"/>
      <c r="Z17" s="26" t="s">
        <v>25</v>
      </c>
      <c r="AA17" s="31"/>
    </row>
    <row r="18" spans="1:27" ht="24" customHeight="1">
      <c r="A18" s="424" t="s">
        <v>57</v>
      </c>
      <c r="B18" s="425"/>
      <c r="C18" s="426"/>
      <c r="D18" s="387" t="str">
        <f>'　　入　　力　　シ　ー　ト　　'!J4</f>
        <v>令和　年　月　日</v>
      </c>
      <c r="E18" s="388"/>
      <c r="F18" s="388"/>
      <c r="G18" s="388"/>
      <c r="H18" s="388"/>
      <c r="I18" s="388"/>
      <c r="J18" s="388"/>
      <c r="K18" s="15"/>
      <c r="L18" s="15"/>
      <c r="M18" s="382"/>
      <c r="N18" s="383"/>
      <c r="O18" s="383"/>
      <c r="P18" s="384"/>
      <c r="Q18" s="25"/>
      <c r="R18" s="26"/>
      <c r="S18" s="324"/>
      <c r="T18" s="324"/>
      <c r="U18" s="324"/>
      <c r="V18" s="324"/>
      <c r="W18" s="324"/>
      <c r="X18" s="324"/>
      <c r="Y18" s="26"/>
      <c r="Z18" s="26"/>
      <c r="AA18" s="31"/>
    </row>
    <row r="19" spans="1:27" ht="24" customHeight="1" thickBot="1">
      <c r="A19" s="403" t="s">
        <v>58</v>
      </c>
      <c r="B19" s="404"/>
      <c r="C19" s="404"/>
      <c r="D19" s="387" t="str">
        <f>'　　入　　力　　シ　ー　ト　　'!J6</f>
        <v>令和　年　月　日</v>
      </c>
      <c r="E19" s="388"/>
      <c r="F19" s="388"/>
      <c r="G19" s="388"/>
      <c r="H19" s="388"/>
      <c r="I19" s="388"/>
      <c r="J19" s="388"/>
      <c r="K19" s="15"/>
      <c r="L19" s="15"/>
      <c r="M19" s="432" t="s">
        <v>261</v>
      </c>
      <c r="N19" s="433"/>
      <c r="O19" s="433"/>
      <c r="P19" s="434"/>
      <c r="Q19" s="25"/>
      <c r="R19" s="26"/>
      <c r="S19" s="324" t="e">
        <f>+W45</f>
        <v>#DIV/0!</v>
      </c>
      <c r="T19" s="324"/>
      <c r="U19" s="324"/>
      <c r="V19" s="324"/>
      <c r="W19" s="324"/>
      <c r="X19" s="324"/>
      <c r="Y19" s="26"/>
      <c r="Z19" s="26" t="s">
        <v>25</v>
      </c>
      <c r="AA19" s="31"/>
    </row>
    <row r="20" spans="1:27" s="136" customFormat="1" ht="24" customHeight="1" thickBot="1">
      <c r="A20" s="441" t="s">
        <v>189</v>
      </c>
      <c r="B20" s="442"/>
      <c r="C20" s="442"/>
      <c r="D20" s="442"/>
      <c r="E20" s="442"/>
      <c r="F20" s="442"/>
      <c r="G20" s="442"/>
      <c r="H20" s="442"/>
      <c r="I20" s="442"/>
      <c r="J20" s="442"/>
      <c r="K20" s="442"/>
      <c r="L20" s="442"/>
      <c r="M20" s="442"/>
      <c r="N20" s="442"/>
      <c r="O20" s="442"/>
      <c r="P20" s="442"/>
      <c r="Q20" s="442"/>
      <c r="R20" s="442"/>
      <c r="S20" s="442"/>
      <c r="T20" s="442"/>
      <c r="U20" s="442"/>
      <c r="V20" s="442"/>
      <c r="W20" s="442"/>
      <c r="X20" s="442"/>
      <c r="Y20" s="442"/>
      <c r="Z20" s="442"/>
      <c r="AA20" s="443"/>
    </row>
    <row r="21" spans="1:27" ht="24" customHeight="1">
      <c r="A21" s="444" t="s">
        <v>69</v>
      </c>
      <c r="B21" s="445"/>
      <c r="C21" s="445"/>
      <c r="D21" s="445"/>
      <c r="E21" s="445"/>
      <c r="F21" s="445"/>
      <c r="G21" s="445"/>
      <c r="H21" s="445"/>
      <c r="I21" s="445"/>
      <c r="J21" s="445"/>
      <c r="K21" s="445"/>
      <c r="L21" s="446" t="s">
        <v>190</v>
      </c>
      <c r="M21" s="445"/>
      <c r="N21" s="445"/>
      <c r="O21" s="445"/>
      <c r="P21" s="445"/>
      <c r="Q21" s="445"/>
      <c r="R21" s="445"/>
      <c r="S21" s="447"/>
      <c r="T21" s="448" t="s">
        <v>187</v>
      </c>
      <c r="U21" s="448"/>
      <c r="V21" s="448"/>
      <c r="W21" s="448"/>
      <c r="X21" s="448"/>
      <c r="Y21" s="448"/>
      <c r="Z21" s="448"/>
      <c r="AA21" s="449"/>
    </row>
    <row r="22" spans="1:27" ht="24" customHeight="1">
      <c r="A22" s="450" t="s">
        <v>74</v>
      </c>
      <c r="B22" s="386"/>
      <c r="C22" s="386"/>
      <c r="D22" s="386"/>
      <c r="E22" s="389"/>
      <c r="F22" s="385" t="s">
        <v>75</v>
      </c>
      <c r="G22" s="386"/>
      <c r="H22" s="389"/>
      <c r="I22" s="427" t="s">
        <v>186</v>
      </c>
      <c r="J22" s="428"/>
      <c r="K22" s="428"/>
      <c r="L22" s="385" t="s">
        <v>75</v>
      </c>
      <c r="M22" s="386"/>
      <c r="N22" s="389"/>
      <c r="O22" s="427" t="s">
        <v>186</v>
      </c>
      <c r="P22" s="428"/>
      <c r="Q22" s="429"/>
      <c r="R22" s="430" t="s">
        <v>162</v>
      </c>
      <c r="S22" s="431"/>
      <c r="T22" s="328"/>
      <c r="U22" s="328"/>
      <c r="V22" s="328"/>
      <c r="W22" s="328"/>
      <c r="X22" s="328"/>
      <c r="Y22" s="328"/>
      <c r="Z22" s="328"/>
      <c r="AA22" s="330"/>
    </row>
    <row r="23" spans="1:27" ht="32.1" customHeight="1">
      <c r="A23" s="435"/>
      <c r="B23" s="436"/>
      <c r="C23" s="436"/>
      <c r="D23" s="436"/>
      <c r="E23" s="437"/>
      <c r="F23" s="438"/>
      <c r="G23" s="439"/>
      <c r="H23" s="133"/>
      <c r="I23" s="440"/>
      <c r="J23" s="440"/>
      <c r="K23" s="440"/>
      <c r="L23" s="438"/>
      <c r="M23" s="439"/>
      <c r="N23" s="217"/>
      <c r="O23" s="451"/>
      <c r="P23" s="452"/>
      <c r="Q23" s="453"/>
      <c r="R23" s="454" t="e">
        <f t="shared" ref="R23:R32" si="0">ROUNDDOWN(O23/I23,2)</f>
        <v>#DIV/0!</v>
      </c>
      <c r="S23" s="455"/>
      <c r="T23" s="427"/>
      <c r="U23" s="428"/>
      <c r="V23" s="428"/>
      <c r="W23" s="428"/>
      <c r="X23" s="428"/>
      <c r="Y23" s="428"/>
      <c r="Z23" s="428"/>
      <c r="AA23" s="456"/>
    </row>
    <row r="24" spans="1:27" ht="32.1" customHeight="1">
      <c r="A24" s="435"/>
      <c r="B24" s="436"/>
      <c r="C24" s="436"/>
      <c r="D24" s="436"/>
      <c r="E24" s="437"/>
      <c r="F24" s="438"/>
      <c r="G24" s="439"/>
      <c r="H24" s="133"/>
      <c r="I24" s="440"/>
      <c r="J24" s="440"/>
      <c r="K24" s="440"/>
      <c r="L24" s="438"/>
      <c r="M24" s="439"/>
      <c r="N24" s="133"/>
      <c r="O24" s="451"/>
      <c r="P24" s="452"/>
      <c r="Q24" s="453"/>
      <c r="R24" s="454" t="e">
        <f t="shared" si="0"/>
        <v>#DIV/0!</v>
      </c>
      <c r="S24" s="455"/>
      <c r="T24" s="427"/>
      <c r="U24" s="428"/>
      <c r="V24" s="428"/>
      <c r="W24" s="428"/>
      <c r="X24" s="428"/>
      <c r="Y24" s="428"/>
      <c r="Z24" s="428"/>
      <c r="AA24" s="456"/>
    </row>
    <row r="25" spans="1:27" ht="32.1" customHeight="1">
      <c r="A25" s="435"/>
      <c r="B25" s="436"/>
      <c r="C25" s="436"/>
      <c r="D25" s="436"/>
      <c r="E25" s="437"/>
      <c r="F25" s="438"/>
      <c r="G25" s="439"/>
      <c r="H25" s="133"/>
      <c r="I25" s="440"/>
      <c r="J25" s="440"/>
      <c r="K25" s="440"/>
      <c r="L25" s="438"/>
      <c r="M25" s="439"/>
      <c r="N25" s="217"/>
      <c r="O25" s="451"/>
      <c r="P25" s="452"/>
      <c r="Q25" s="453"/>
      <c r="R25" s="454" t="e">
        <f t="shared" si="0"/>
        <v>#DIV/0!</v>
      </c>
      <c r="S25" s="455"/>
      <c r="T25" s="427"/>
      <c r="U25" s="428"/>
      <c r="V25" s="428"/>
      <c r="W25" s="428"/>
      <c r="X25" s="428"/>
      <c r="Y25" s="428"/>
      <c r="Z25" s="428"/>
      <c r="AA25" s="456"/>
    </row>
    <row r="26" spans="1:27" ht="32.1" customHeight="1">
      <c r="A26" s="435"/>
      <c r="B26" s="436"/>
      <c r="C26" s="436"/>
      <c r="D26" s="436"/>
      <c r="E26" s="437"/>
      <c r="F26" s="438"/>
      <c r="G26" s="439"/>
      <c r="H26" s="133"/>
      <c r="I26" s="440"/>
      <c r="J26" s="440"/>
      <c r="K26" s="440"/>
      <c r="L26" s="438"/>
      <c r="M26" s="439"/>
      <c r="N26" s="133"/>
      <c r="O26" s="451"/>
      <c r="P26" s="452"/>
      <c r="Q26" s="453"/>
      <c r="R26" s="454" t="e">
        <f t="shared" si="0"/>
        <v>#DIV/0!</v>
      </c>
      <c r="S26" s="455"/>
      <c r="T26" s="427"/>
      <c r="U26" s="428"/>
      <c r="V26" s="428"/>
      <c r="W26" s="428"/>
      <c r="X26" s="428"/>
      <c r="Y26" s="428"/>
      <c r="Z26" s="428"/>
      <c r="AA26" s="456"/>
    </row>
    <row r="27" spans="1:27" ht="32.1" customHeight="1">
      <c r="A27" s="435"/>
      <c r="B27" s="436"/>
      <c r="C27" s="436"/>
      <c r="D27" s="436"/>
      <c r="E27" s="437"/>
      <c r="F27" s="438"/>
      <c r="G27" s="439"/>
      <c r="H27" s="133"/>
      <c r="I27" s="440"/>
      <c r="J27" s="440"/>
      <c r="K27" s="440"/>
      <c r="L27" s="438"/>
      <c r="M27" s="439"/>
      <c r="N27" s="133"/>
      <c r="O27" s="451"/>
      <c r="P27" s="452"/>
      <c r="Q27" s="453"/>
      <c r="R27" s="454" t="e">
        <f t="shared" si="0"/>
        <v>#DIV/0!</v>
      </c>
      <c r="S27" s="455"/>
      <c r="T27" s="427"/>
      <c r="U27" s="428"/>
      <c r="V27" s="428"/>
      <c r="W27" s="428"/>
      <c r="X27" s="428"/>
      <c r="Y27" s="428"/>
      <c r="Z27" s="428"/>
      <c r="AA27" s="456"/>
    </row>
    <row r="28" spans="1:27" ht="32.1" customHeight="1">
      <c r="A28" s="435"/>
      <c r="B28" s="436"/>
      <c r="C28" s="436"/>
      <c r="D28" s="436"/>
      <c r="E28" s="437"/>
      <c r="F28" s="438"/>
      <c r="G28" s="439"/>
      <c r="H28" s="133"/>
      <c r="I28" s="440"/>
      <c r="J28" s="440"/>
      <c r="K28" s="440"/>
      <c r="L28" s="438"/>
      <c r="M28" s="439"/>
      <c r="N28" s="133"/>
      <c r="O28" s="451"/>
      <c r="P28" s="452"/>
      <c r="Q28" s="453"/>
      <c r="R28" s="454" t="e">
        <f t="shared" si="0"/>
        <v>#DIV/0!</v>
      </c>
      <c r="S28" s="455"/>
      <c r="T28" s="427"/>
      <c r="U28" s="428"/>
      <c r="V28" s="428"/>
      <c r="W28" s="428"/>
      <c r="X28" s="428"/>
      <c r="Y28" s="428"/>
      <c r="Z28" s="428"/>
      <c r="AA28" s="456"/>
    </row>
    <row r="29" spans="1:27" ht="32.1" customHeight="1">
      <c r="A29" s="435"/>
      <c r="B29" s="436"/>
      <c r="C29" s="436"/>
      <c r="D29" s="436"/>
      <c r="E29" s="437"/>
      <c r="F29" s="370"/>
      <c r="G29" s="327"/>
      <c r="H29" s="140"/>
      <c r="I29" s="457"/>
      <c r="J29" s="458"/>
      <c r="K29" s="459"/>
      <c r="L29" s="370"/>
      <c r="M29" s="327"/>
      <c r="N29" s="140"/>
      <c r="O29" s="457"/>
      <c r="P29" s="458"/>
      <c r="Q29" s="459"/>
      <c r="R29" s="454" t="e">
        <f t="shared" si="0"/>
        <v>#DIV/0!</v>
      </c>
      <c r="S29" s="455"/>
      <c r="T29" s="427"/>
      <c r="U29" s="428"/>
      <c r="V29" s="428"/>
      <c r="W29" s="428"/>
      <c r="X29" s="428"/>
      <c r="Y29" s="428"/>
      <c r="Z29" s="428"/>
      <c r="AA29" s="456"/>
    </row>
    <row r="30" spans="1:27" ht="24" customHeight="1">
      <c r="A30" s="450"/>
      <c r="B30" s="386"/>
      <c r="C30" s="386"/>
      <c r="D30" s="386"/>
      <c r="E30" s="389"/>
      <c r="F30" s="438"/>
      <c r="G30" s="439"/>
      <c r="H30" s="133"/>
      <c r="I30" s="440"/>
      <c r="J30" s="440"/>
      <c r="K30" s="440"/>
      <c r="L30" s="438"/>
      <c r="M30" s="439"/>
      <c r="N30" s="133"/>
      <c r="O30" s="440"/>
      <c r="P30" s="440"/>
      <c r="Q30" s="440"/>
      <c r="R30" s="454" t="e">
        <f t="shared" si="0"/>
        <v>#DIV/0!</v>
      </c>
      <c r="S30" s="455"/>
      <c r="T30" s="427"/>
      <c r="U30" s="428"/>
      <c r="V30" s="428"/>
      <c r="W30" s="428"/>
      <c r="X30" s="428"/>
      <c r="Y30" s="428"/>
      <c r="Z30" s="428"/>
      <c r="AA30" s="456"/>
    </row>
    <row r="31" spans="1:27" ht="24" customHeight="1">
      <c r="A31" s="450"/>
      <c r="B31" s="386"/>
      <c r="C31" s="386"/>
      <c r="D31" s="386"/>
      <c r="E31" s="389"/>
      <c r="F31" s="438"/>
      <c r="G31" s="439"/>
      <c r="H31" s="133"/>
      <c r="I31" s="440"/>
      <c r="J31" s="440"/>
      <c r="K31" s="440"/>
      <c r="L31" s="438"/>
      <c r="M31" s="439"/>
      <c r="N31" s="133"/>
      <c r="O31" s="440"/>
      <c r="P31" s="440"/>
      <c r="Q31" s="440"/>
      <c r="R31" s="454" t="e">
        <f t="shared" si="0"/>
        <v>#DIV/0!</v>
      </c>
      <c r="S31" s="455"/>
      <c r="T31" s="427"/>
      <c r="U31" s="428"/>
      <c r="V31" s="428"/>
      <c r="W31" s="428"/>
      <c r="X31" s="428"/>
      <c r="Y31" s="428"/>
      <c r="Z31" s="428"/>
      <c r="AA31" s="456"/>
    </row>
    <row r="32" spans="1:27" ht="24" customHeight="1">
      <c r="A32" s="450"/>
      <c r="B32" s="386"/>
      <c r="C32" s="386"/>
      <c r="D32" s="386"/>
      <c r="E32" s="389"/>
      <c r="F32" s="438"/>
      <c r="G32" s="439"/>
      <c r="H32" s="133"/>
      <c r="I32" s="440"/>
      <c r="J32" s="440"/>
      <c r="K32" s="440"/>
      <c r="L32" s="438"/>
      <c r="M32" s="439"/>
      <c r="N32" s="133"/>
      <c r="O32" s="440"/>
      <c r="P32" s="440"/>
      <c r="Q32" s="440"/>
      <c r="R32" s="454" t="e">
        <f t="shared" si="0"/>
        <v>#DIV/0!</v>
      </c>
      <c r="S32" s="455"/>
      <c r="T32" s="427"/>
      <c r="U32" s="428"/>
      <c r="V32" s="428"/>
      <c r="W32" s="428"/>
      <c r="X32" s="428"/>
      <c r="Y32" s="428"/>
      <c r="Z32" s="428"/>
      <c r="AA32" s="456"/>
    </row>
    <row r="33" spans="1:29" ht="24" customHeight="1">
      <c r="A33" s="450" t="s">
        <v>248</v>
      </c>
      <c r="B33" s="386"/>
      <c r="C33" s="386"/>
      <c r="D33" s="386"/>
      <c r="E33" s="389"/>
      <c r="F33" s="438">
        <v>1</v>
      </c>
      <c r="G33" s="439"/>
      <c r="H33" s="133" t="s">
        <v>250</v>
      </c>
      <c r="I33" s="440">
        <f>SUM(I23:K32)</f>
        <v>0</v>
      </c>
      <c r="J33" s="440"/>
      <c r="K33" s="440"/>
      <c r="L33" s="438">
        <v>1</v>
      </c>
      <c r="M33" s="439"/>
      <c r="N33" s="133" t="s">
        <v>250</v>
      </c>
      <c r="O33" s="440">
        <f>SUM(O23:Q32)</f>
        <v>0</v>
      </c>
      <c r="P33" s="440"/>
      <c r="Q33" s="440"/>
      <c r="R33" s="454" t="e">
        <f>ROUNDDOWN(O33/I33,3)</f>
        <v>#DIV/0!</v>
      </c>
      <c r="S33" s="455"/>
      <c r="T33" s="427"/>
      <c r="U33" s="428"/>
      <c r="V33" s="428"/>
      <c r="W33" s="428"/>
      <c r="X33" s="428"/>
      <c r="Y33" s="428"/>
      <c r="Z33" s="428"/>
      <c r="AA33" s="456"/>
    </row>
    <row r="34" spans="1:29" ht="24" customHeight="1">
      <c r="A34" s="460" t="s">
        <v>249</v>
      </c>
      <c r="B34" s="405"/>
      <c r="C34" s="405"/>
      <c r="D34" s="405"/>
      <c r="E34" s="461"/>
      <c r="F34" s="438">
        <v>1</v>
      </c>
      <c r="G34" s="439"/>
      <c r="H34" s="133" t="s">
        <v>250</v>
      </c>
      <c r="I34" s="440"/>
      <c r="J34" s="440"/>
      <c r="K34" s="440"/>
      <c r="L34" s="438">
        <v>1</v>
      </c>
      <c r="M34" s="439"/>
      <c r="N34" s="133" t="s">
        <v>250</v>
      </c>
      <c r="O34" s="440"/>
      <c r="P34" s="440"/>
      <c r="Q34" s="440"/>
      <c r="R34" s="454" t="s">
        <v>251</v>
      </c>
      <c r="S34" s="455"/>
      <c r="T34" s="427"/>
      <c r="U34" s="428"/>
      <c r="V34" s="428"/>
      <c r="W34" s="428"/>
      <c r="X34" s="428"/>
      <c r="Y34" s="428"/>
      <c r="Z34" s="428"/>
      <c r="AA34" s="456"/>
    </row>
    <row r="35" spans="1:29" ht="24" customHeight="1">
      <c r="A35" s="470" t="s">
        <v>247</v>
      </c>
      <c r="B35" s="327"/>
      <c r="C35" s="327"/>
      <c r="D35" s="327"/>
      <c r="E35" s="371"/>
      <c r="F35" s="370"/>
      <c r="G35" s="327"/>
      <c r="H35" s="140"/>
      <c r="I35" s="471">
        <f>+SUM(I33:I34)</f>
        <v>0</v>
      </c>
      <c r="J35" s="471"/>
      <c r="K35" s="471"/>
      <c r="L35" s="370"/>
      <c r="M35" s="327"/>
      <c r="N35" s="140"/>
      <c r="O35" s="471">
        <f>+SUM(O33:O34)</f>
        <v>0</v>
      </c>
      <c r="P35" s="471"/>
      <c r="Q35" s="471"/>
      <c r="R35" s="454" t="e">
        <f>+ROUNDDOWN(O35/I35,3)</f>
        <v>#DIV/0!</v>
      </c>
      <c r="S35" s="455"/>
      <c r="T35" s="483"/>
      <c r="U35" s="484"/>
      <c r="V35" s="484"/>
      <c r="W35" s="484"/>
      <c r="X35" s="484"/>
      <c r="Y35" s="484"/>
      <c r="Z35" s="484"/>
      <c r="AA35" s="485"/>
    </row>
    <row r="36" spans="1:29" ht="24" customHeight="1">
      <c r="A36" s="462" t="s">
        <v>302</v>
      </c>
      <c r="B36" s="463"/>
      <c r="C36" s="463"/>
      <c r="D36" s="463"/>
      <c r="E36" s="463"/>
      <c r="F36" s="466" t="s">
        <v>164</v>
      </c>
      <c r="G36" s="468" t="s">
        <v>300</v>
      </c>
      <c r="H36" s="468"/>
      <c r="I36" s="468"/>
      <c r="J36" s="472" t="s">
        <v>165</v>
      </c>
      <c r="K36" s="494" t="s">
        <v>191</v>
      </c>
      <c r="L36" s="494"/>
      <c r="M36" s="494"/>
      <c r="N36" s="494"/>
      <c r="O36" s="466" t="s">
        <v>164</v>
      </c>
      <c r="P36" s="486">
        <f>+'　　入　　力　　シ　ー　ト　　'!J12</f>
        <v>0</v>
      </c>
      <c r="Q36" s="486"/>
      <c r="R36" s="486"/>
      <c r="S36" s="478" t="s">
        <v>165</v>
      </c>
      <c r="T36" s="480">
        <f>+ROUNDDOWN(O33,-3)</f>
        <v>0</v>
      </c>
      <c r="U36" s="480"/>
      <c r="V36" s="480"/>
      <c r="W36" s="466" t="s">
        <v>164</v>
      </c>
      <c r="X36" s="476" t="e">
        <f>+ROUNDDOWN(((P36/T37)*T36),0)</f>
        <v>#DIV/0!</v>
      </c>
      <c r="Y36" s="476"/>
      <c r="Z36" s="476"/>
      <c r="AA36" s="488" t="s">
        <v>25</v>
      </c>
    </row>
    <row r="37" spans="1:29" ht="24" customHeight="1">
      <c r="A37" s="464"/>
      <c r="B37" s="465"/>
      <c r="C37" s="465"/>
      <c r="D37" s="465"/>
      <c r="E37" s="465"/>
      <c r="F37" s="467"/>
      <c r="G37" s="469"/>
      <c r="H37" s="469"/>
      <c r="I37" s="469"/>
      <c r="J37" s="473"/>
      <c r="K37" s="495" t="s">
        <v>258</v>
      </c>
      <c r="L37" s="495"/>
      <c r="M37" s="495"/>
      <c r="N37" s="495"/>
      <c r="O37" s="467"/>
      <c r="P37" s="487"/>
      <c r="Q37" s="487"/>
      <c r="R37" s="487"/>
      <c r="S37" s="479"/>
      <c r="T37" s="486">
        <f>+ROUNDDOWN(I33,-3)</f>
        <v>0</v>
      </c>
      <c r="U37" s="486"/>
      <c r="V37" s="486"/>
      <c r="W37" s="467"/>
      <c r="X37" s="477"/>
      <c r="Y37" s="477"/>
      <c r="Z37" s="477"/>
      <c r="AA37" s="489"/>
    </row>
    <row r="38" spans="1:29" ht="24" customHeight="1">
      <c r="A38" s="194"/>
      <c r="B38" s="189"/>
      <c r="C38" s="189"/>
      <c r="D38" s="189"/>
      <c r="E38" s="189"/>
      <c r="F38" s="186"/>
      <c r="G38" s="195"/>
      <c r="H38" s="195"/>
      <c r="I38" s="195"/>
      <c r="J38" s="196"/>
      <c r="K38" s="202"/>
      <c r="L38" s="202"/>
      <c r="M38" s="202"/>
      <c r="N38" s="202"/>
      <c r="O38" s="186"/>
      <c r="P38" s="197"/>
      <c r="Q38" s="197"/>
      <c r="R38" s="197"/>
      <c r="S38" s="198"/>
      <c r="T38" s="197"/>
      <c r="U38" s="197"/>
      <c r="V38" s="197"/>
      <c r="W38" s="186" t="s">
        <v>254</v>
      </c>
      <c r="X38" s="418" t="e">
        <f>+ROUNDDOWN(X36,-3)</f>
        <v>#DIV/0!</v>
      </c>
      <c r="Y38" s="419"/>
      <c r="Z38" s="419"/>
      <c r="AA38" s="35" t="s">
        <v>25</v>
      </c>
    </row>
    <row r="39" spans="1:29" ht="24" customHeight="1">
      <c r="A39" s="185"/>
      <c r="B39" s="146"/>
      <c r="C39" s="146"/>
      <c r="D39" s="146"/>
      <c r="E39" s="146"/>
      <c r="F39" s="147"/>
      <c r="G39" s="58"/>
      <c r="H39" s="58"/>
      <c r="I39" s="58"/>
      <c r="J39" s="190"/>
      <c r="K39" s="200"/>
      <c r="L39" s="200"/>
      <c r="M39" s="200"/>
      <c r="N39" s="200"/>
      <c r="O39" s="147"/>
      <c r="P39" s="191"/>
      <c r="Q39" s="191"/>
      <c r="R39" s="191"/>
      <c r="S39" s="192"/>
      <c r="T39" s="201" t="s">
        <v>255</v>
      </c>
      <c r="U39" s="201" t="s">
        <v>252</v>
      </c>
      <c r="V39" s="191"/>
      <c r="W39" s="147" t="s">
        <v>256</v>
      </c>
      <c r="X39" s="415" t="e">
        <f>+X38*1.1</f>
        <v>#DIV/0!</v>
      </c>
      <c r="Y39" s="416"/>
      <c r="Z39" s="416"/>
      <c r="AA39" s="203" t="s">
        <v>25</v>
      </c>
    </row>
    <row r="40" spans="1:29" s="136" customFormat="1" ht="24" customHeight="1">
      <c r="A40" s="490" t="s">
        <v>304</v>
      </c>
      <c r="B40" s="491"/>
      <c r="C40" s="491"/>
      <c r="D40" s="491"/>
      <c r="E40" s="491"/>
      <c r="F40" s="466" t="s">
        <v>164</v>
      </c>
      <c r="G40" s="463" t="s">
        <v>303</v>
      </c>
      <c r="H40" s="463"/>
      <c r="I40" s="463"/>
      <c r="J40" s="463"/>
      <c r="K40" s="463"/>
      <c r="L40" s="420" t="s">
        <v>201</v>
      </c>
      <c r="M40" s="420"/>
      <c r="N40" s="496" t="s">
        <v>197</v>
      </c>
      <c r="O40" s="496"/>
      <c r="P40" s="496"/>
      <c r="Q40" s="481" t="s">
        <v>202</v>
      </c>
      <c r="R40" s="466" t="s">
        <v>164</v>
      </c>
      <c r="S40" s="499" t="e">
        <f>+X38</f>
        <v>#DIV/0!</v>
      </c>
      <c r="T40" s="499"/>
      <c r="U40" s="499"/>
      <c r="V40" s="420" t="s">
        <v>201</v>
      </c>
      <c r="W40" s="420"/>
      <c r="X40" s="408" t="e">
        <f>+ROUNDDOWN('　　入　　力　　シ　ー　ト　　'!J13*(ROUNDDOWN(T36/T37,3))/1.1,-3)</f>
        <v>#DIV/0!</v>
      </c>
      <c r="Y40" s="409"/>
      <c r="Z40" s="409"/>
      <c r="AA40" s="410" t="s">
        <v>202</v>
      </c>
    </row>
    <row r="41" spans="1:29" s="136" customFormat="1" ht="24" customHeight="1">
      <c r="A41" s="492"/>
      <c r="B41" s="493"/>
      <c r="C41" s="493"/>
      <c r="D41" s="493"/>
      <c r="E41" s="493"/>
      <c r="F41" s="467"/>
      <c r="G41" s="465"/>
      <c r="H41" s="465"/>
      <c r="I41" s="465"/>
      <c r="J41" s="465"/>
      <c r="K41" s="465"/>
      <c r="L41" s="421"/>
      <c r="M41" s="421"/>
      <c r="N41" s="497" t="s">
        <v>305</v>
      </c>
      <c r="O41" s="497"/>
      <c r="P41" s="497"/>
      <c r="Q41" s="482"/>
      <c r="R41" s="467"/>
      <c r="S41" s="500"/>
      <c r="T41" s="500"/>
      <c r="U41" s="500"/>
      <c r="V41" s="421"/>
      <c r="W41" s="421"/>
      <c r="X41" s="414" t="e">
        <f>+X38</f>
        <v>#DIV/0!</v>
      </c>
      <c r="Y41" s="414"/>
      <c r="Z41" s="414"/>
      <c r="AA41" s="411"/>
    </row>
    <row r="42" spans="1:29" s="136" customFormat="1" ht="24" customHeight="1">
      <c r="A42" s="187"/>
      <c r="B42" s="188"/>
      <c r="C42" s="188"/>
      <c r="D42" s="188"/>
      <c r="E42" s="188"/>
      <c r="F42" s="186"/>
      <c r="G42" s="189"/>
      <c r="H42" s="189"/>
      <c r="I42" s="189"/>
      <c r="J42" s="189"/>
      <c r="K42" s="189"/>
      <c r="L42" s="19"/>
      <c r="M42" s="19"/>
      <c r="N42" s="195"/>
      <c r="O42" s="195"/>
      <c r="P42" s="195"/>
      <c r="Q42" s="186"/>
      <c r="R42" s="2"/>
      <c r="S42" s="2"/>
      <c r="T42" s="2"/>
      <c r="U42" s="19"/>
      <c r="V42" s="19" t="s">
        <v>164</v>
      </c>
      <c r="W42" s="412" t="e">
        <f>+S40*(1-X40/X41)</f>
        <v>#DIV/0!</v>
      </c>
      <c r="X42" s="412"/>
      <c r="Y42" s="412"/>
      <c r="Z42" s="412"/>
      <c r="AA42" s="199" t="s">
        <v>25</v>
      </c>
    </row>
    <row r="43" spans="1:29" ht="24" customHeight="1">
      <c r="A43" s="185"/>
      <c r="B43" s="146"/>
      <c r="C43" s="201" t="s">
        <v>251</v>
      </c>
      <c r="D43" s="191"/>
      <c r="E43" s="191"/>
      <c r="F43" s="147" t="s">
        <v>253</v>
      </c>
      <c r="G43" s="193" t="s">
        <v>251</v>
      </c>
      <c r="H43" s="58"/>
      <c r="I43" s="58"/>
      <c r="J43" s="190"/>
      <c r="K43" s="200"/>
      <c r="L43" s="200"/>
      <c r="M43" s="200"/>
      <c r="N43" s="200"/>
      <c r="O43" s="147"/>
      <c r="P43" s="191"/>
      <c r="Q43" s="191"/>
      <c r="R43" s="191"/>
      <c r="S43" s="192"/>
      <c r="T43" s="201" t="s">
        <v>252</v>
      </c>
      <c r="U43" s="191"/>
      <c r="V43" s="147" t="s">
        <v>256</v>
      </c>
      <c r="W43" s="417" t="e">
        <f>+W42*1.1</f>
        <v>#DIV/0!</v>
      </c>
      <c r="X43" s="369"/>
      <c r="Y43" s="369"/>
      <c r="Z43" s="369"/>
      <c r="AA43" s="203" t="s">
        <v>25</v>
      </c>
    </row>
    <row r="44" spans="1:29" ht="24" customHeight="1">
      <c r="A44" s="141"/>
      <c r="B44" s="142" t="s">
        <v>81</v>
      </c>
      <c r="C44" s="142"/>
      <c r="D44" s="142"/>
      <c r="E44" s="142"/>
      <c r="F44" s="474">
        <f>N44+W44</f>
        <v>0</v>
      </c>
      <c r="G44" s="474"/>
      <c r="H44" s="474"/>
      <c r="I44" s="474"/>
      <c r="J44" s="474"/>
      <c r="K44" s="142" t="s">
        <v>25</v>
      </c>
      <c r="L44" s="475" t="s">
        <v>174</v>
      </c>
      <c r="M44" s="475"/>
      <c r="N44" s="413">
        <f>'　　入　　力　　シ　ー　ト　　'!J13</f>
        <v>0</v>
      </c>
      <c r="O44" s="413"/>
      <c r="P44" s="413"/>
      <c r="Q44" s="413"/>
      <c r="R44" s="142" t="s">
        <v>158</v>
      </c>
      <c r="U44" s="332" t="s">
        <v>257</v>
      </c>
      <c r="V44" s="332"/>
      <c r="W44" s="413">
        <v>0</v>
      </c>
      <c r="X44" s="413"/>
      <c r="Y44" s="413"/>
      <c r="Z44" s="413"/>
      <c r="AA44" s="143" t="s">
        <v>185</v>
      </c>
      <c r="AB44" s="406"/>
      <c r="AC44" s="407"/>
    </row>
    <row r="45" spans="1:29" ht="24" customHeight="1" thickBot="1">
      <c r="A45" s="59" t="s">
        <v>176</v>
      </c>
      <c r="B45" s="60" t="s">
        <v>260</v>
      </c>
      <c r="C45" s="60"/>
      <c r="D45" s="60"/>
      <c r="E45" s="60"/>
      <c r="F45" s="60"/>
      <c r="G45" s="15"/>
      <c r="H45" s="30"/>
      <c r="I45" s="30"/>
      <c r="J45" s="30"/>
      <c r="K45" s="30"/>
      <c r="L45" s="30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498" t="e">
        <f>+W43</f>
        <v>#DIV/0!</v>
      </c>
      <c r="X45" s="498"/>
      <c r="Y45" s="498"/>
      <c r="Z45" s="498"/>
      <c r="AA45" s="61" t="s">
        <v>25</v>
      </c>
    </row>
    <row r="46" spans="1:29" s="39" customFormat="1" ht="24" customHeight="1">
      <c r="A46" s="36"/>
      <c r="B46" s="393" t="s">
        <v>322</v>
      </c>
      <c r="C46" s="393"/>
      <c r="D46" s="393"/>
      <c r="E46" s="393"/>
      <c r="F46" s="393"/>
      <c r="G46" s="393"/>
      <c r="H46" s="393"/>
      <c r="I46" s="393"/>
      <c r="J46" s="393"/>
      <c r="K46" s="393"/>
      <c r="L46" s="393"/>
      <c r="M46" s="393"/>
      <c r="N46" s="393"/>
      <c r="O46" s="393"/>
      <c r="P46" s="393"/>
      <c r="Q46" s="393"/>
      <c r="R46" s="37"/>
      <c r="S46" s="37"/>
      <c r="T46" s="37"/>
      <c r="U46" s="37"/>
      <c r="V46" s="37"/>
      <c r="W46" s="37"/>
      <c r="X46" s="37"/>
      <c r="Y46" s="37"/>
      <c r="Z46" s="37"/>
      <c r="AA46" s="38"/>
    </row>
    <row r="47" spans="1:29" s="39" customFormat="1" ht="24" customHeight="1">
      <c r="A47" s="40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41"/>
    </row>
    <row r="48" spans="1:29" s="39" customFormat="1" ht="24" customHeight="1">
      <c r="A48" s="42"/>
      <c r="B48" s="43"/>
      <c r="D48" s="131" t="s">
        <v>177</v>
      </c>
      <c r="E48" s="392" t="s">
        <v>318</v>
      </c>
      <c r="F48" s="392"/>
      <c r="G48" s="392"/>
      <c r="H48" s="392"/>
      <c r="I48" s="392"/>
      <c r="J48" s="43" t="s">
        <v>178</v>
      </c>
      <c r="K48" s="43"/>
      <c r="L48" s="43"/>
      <c r="M48" s="43"/>
      <c r="N48" s="392" t="s">
        <v>279</v>
      </c>
      <c r="O48" s="392"/>
      <c r="P48" s="392"/>
      <c r="Q48" s="392"/>
      <c r="R48" s="392"/>
      <c r="S48" s="392"/>
      <c r="T48" s="43"/>
      <c r="U48" s="43"/>
      <c r="V48" s="43"/>
      <c r="W48" s="43"/>
      <c r="X48" s="43"/>
      <c r="Y48" s="43"/>
      <c r="Z48" s="43"/>
      <c r="AA48" s="44"/>
    </row>
    <row r="49" spans="1:27" ht="24" customHeight="1">
      <c r="A49" s="45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7"/>
    </row>
    <row r="50" spans="1:27" s="51" customFormat="1" ht="24" customHeight="1" thickBot="1">
      <c r="A50" s="48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390" t="s">
        <v>179</v>
      </c>
      <c r="M50" s="390"/>
      <c r="N50" s="390"/>
      <c r="O50" s="145" t="s">
        <v>212</v>
      </c>
      <c r="P50" s="391" t="str">
        <f>'　　入　　力　　シ　ー　ト　　'!C17</f>
        <v>技術監理課長</v>
      </c>
      <c r="Q50" s="391"/>
      <c r="R50" s="391"/>
      <c r="S50" s="390" t="s">
        <v>213</v>
      </c>
      <c r="T50" s="390"/>
      <c r="U50" s="390" t="str">
        <f>'　　入　　力　　シ　ー　ト　　'!E17</f>
        <v>◎◎　◎◎</v>
      </c>
      <c r="V50" s="390"/>
      <c r="W50" s="390"/>
      <c r="X50" s="390"/>
      <c r="Y50" s="390"/>
      <c r="Z50" s="22" t="s">
        <v>8</v>
      </c>
      <c r="AA50" s="50"/>
    </row>
    <row r="51" spans="1:27" ht="24" customHeight="1">
      <c r="B51" s="238"/>
      <c r="C51" s="238"/>
      <c r="D51" s="238"/>
      <c r="E51" s="238"/>
      <c r="F51" s="238"/>
      <c r="G51" s="238"/>
      <c r="H51" s="238"/>
      <c r="I51" s="238"/>
      <c r="J51" s="238"/>
      <c r="K51" s="238"/>
      <c r="L51" s="238"/>
      <c r="M51" s="238"/>
      <c r="N51" s="238"/>
      <c r="O51" s="238"/>
      <c r="P51" s="238"/>
      <c r="Q51" s="238"/>
      <c r="R51" s="238"/>
      <c r="S51" s="238"/>
    </row>
  </sheetData>
  <mergeCells count="226">
    <mergeCell ref="U50:Y50"/>
    <mergeCell ref="E48:I48"/>
    <mergeCell ref="N48:S48"/>
    <mergeCell ref="L50:N50"/>
    <mergeCell ref="P50:R50"/>
    <mergeCell ref="S50:T50"/>
    <mergeCell ref="Q40:Q41"/>
    <mergeCell ref="O35:Q35"/>
    <mergeCell ref="R35:S35"/>
    <mergeCell ref="T35:AA35"/>
    <mergeCell ref="O36:O37"/>
    <mergeCell ref="P36:R37"/>
    <mergeCell ref="AA36:AA37"/>
    <mergeCell ref="T37:V37"/>
    <mergeCell ref="B46:Q46"/>
    <mergeCell ref="R40:R41"/>
    <mergeCell ref="A40:E41"/>
    <mergeCell ref="F40:F41"/>
    <mergeCell ref="K36:N36"/>
    <mergeCell ref="K37:N37"/>
    <mergeCell ref="N40:P40"/>
    <mergeCell ref="N41:P41"/>
    <mergeCell ref="W45:Z45"/>
    <mergeCell ref="S40:U41"/>
    <mergeCell ref="W36:W37"/>
    <mergeCell ref="G40:K41"/>
    <mergeCell ref="L40:M41"/>
    <mergeCell ref="F44:J44"/>
    <mergeCell ref="L44:M44"/>
    <mergeCell ref="N44:Q44"/>
    <mergeCell ref="U44:V44"/>
    <mergeCell ref="X36:Z37"/>
    <mergeCell ref="S36:S37"/>
    <mergeCell ref="T36:V36"/>
    <mergeCell ref="A36:E37"/>
    <mergeCell ref="F36:F37"/>
    <mergeCell ref="G36:I37"/>
    <mergeCell ref="O33:Q33"/>
    <mergeCell ref="F33:G33"/>
    <mergeCell ref="I33:K33"/>
    <mergeCell ref="L33:M33"/>
    <mergeCell ref="A35:E35"/>
    <mergeCell ref="F35:G35"/>
    <mergeCell ref="I35:K35"/>
    <mergeCell ref="L35:M35"/>
    <mergeCell ref="J36:J37"/>
    <mergeCell ref="R33:S33"/>
    <mergeCell ref="T33:AA33"/>
    <mergeCell ref="A34:E34"/>
    <mergeCell ref="F34:G34"/>
    <mergeCell ref="I34:K34"/>
    <mergeCell ref="L34:M34"/>
    <mergeCell ref="O34:Q34"/>
    <mergeCell ref="R34:S34"/>
    <mergeCell ref="T34:AA34"/>
    <mergeCell ref="A33:E33"/>
    <mergeCell ref="A32:E32"/>
    <mergeCell ref="F32:G32"/>
    <mergeCell ref="I32:K32"/>
    <mergeCell ref="L32:M32"/>
    <mergeCell ref="O32:Q32"/>
    <mergeCell ref="R32:S32"/>
    <mergeCell ref="T32:AA32"/>
    <mergeCell ref="A31:E31"/>
    <mergeCell ref="F31:G31"/>
    <mergeCell ref="I31:K31"/>
    <mergeCell ref="L31:M31"/>
    <mergeCell ref="O29:Q29"/>
    <mergeCell ref="R29:S29"/>
    <mergeCell ref="I29:K29"/>
    <mergeCell ref="L29:M29"/>
    <mergeCell ref="O31:Q31"/>
    <mergeCell ref="R31:S31"/>
    <mergeCell ref="T31:AA31"/>
    <mergeCell ref="T29:AA29"/>
    <mergeCell ref="A30:E30"/>
    <mergeCell ref="F30:G30"/>
    <mergeCell ref="I30:K30"/>
    <mergeCell ref="L30:M30"/>
    <mergeCell ref="O30:Q30"/>
    <mergeCell ref="R30:S30"/>
    <mergeCell ref="T30:AA30"/>
    <mergeCell ref="A29:E29"/>
    <mergeCell ref="F29:G29"/>
    <mergeCell ref="A28:E28"/>
    <mergeCell ref="F28:G28"/>
    <mergeCell ref="I28:K28"/>
    <mergeCell ref="L28:M28"/>
    <mergeCell ref="O28:Q28"/>
    <mergeCell ref="R28:S28"/>
    <mergeCell ref="T28:AA28"/>
    <mergeCell ref="A27:E27"/>
    <mergeCell ref="F27:G27"/>
    <mergeCell ref="I27:K27"/>
    <mergeCell ref="L27:M27"/>
    <mergeCell ref="O25:Q25"/>
    <mergeCell ref="R25:S25"/>
    <mergeCell ref="I25:K25"/>
    <mergeCell ref="L25:M25"/>
    <mergeCell ref="O27:Q27"/>
    <mergeCell ref="R27:S27"/>
    <mergeCell ref="T27:AA27"/>
    <mergeCell ref="A24:E24"/>
    <mergeCell ref="F24:G24"/>
    <mergeCell ref="I24:K24"/>
    <mergeCell ref="L24:M24"/>
    <mergeCell ref="O24:Q24"/>
    <mergeCell ref="R24:S24"/>
    <mergeCell ref="T24:AA24"/>
    <mergeCell ref="T25:AA25"/>
    <mergeCell ref="A26:E26"/>
    <mergeCell ref="F26:G26"/>
    <mergeCell ref="I26:K26"/>
    <mergeCell ref="L26:M26"/>
    <mergeCell ref="O26:Q26"/>
    <mergeCell ref="R26:S26"/>
    <mergeCell ref="T26:AA26"/>
    <mergeCell ref="A25:E25"/>
    <mergeCell ref="F25:G25"/>
    <mergeCell ref="I22:K22"/>
    <mergeCell ref="L22:N22"/>
    <mergeCell ref="O22:Q22"/>
    <mergeCell ref="R22:S22"/>
    <mergeCell ref="A19:C19"/>
    <mergeCell ref="D19:J19"/>
    <mergeCell ref="M19:P19"/>
    <mergeCell ref="S19:X19"/>
    <mergeCell ref="A23:E23"/>
    <mergeCell ref="F23:G23"/>
    <mergeCell ref="I23:K23"/>
    <mergeCell ref="L23:M23"/>
    <mergeCell ref="A20:AA20"/>
    <mergeCell ref="A21:K21"/>
    <mergeCell ref="L21:S21"/>
    <mergeCell ref="T21:AA22"/>
    <mergeCell ref="A22:E22"/>
    <mergeCell ref="F22:H22"/>
    <mergeCell ref="O23:Q23"/>
    <mergeCell ref="R23:S23"/>
    <mergeCell ref="T23:AA23"/>
    <mergeCell ref="A18:C18"/>
    <mergeCell ref="D18:J18"/>
    <mergeCell ref="M18:P18"/>
    <mergeCell ref="S18:X18"/>
    <mergeCell ref="S16:X16"/>
    <mergeCell ref="D17:J17"/>
    <mergeCell ref="K17:L17"/>
    <mergeCell ref="M17:P17"/>
    <mergeCell ref="S17:X17"/>
    <mergeCell ref="A16:C17"/>
    <mergeCell ref="Z12:Z13"/>
    <mergeCell ref="D16:J16"/>
    <mergeCell ref="K16:L16"/>
    <mergeCell ref="M16:P16"/>
    <mergeCell ref="AA12:AA13"/>
    <mergeCell ref="D13:L13"/>
    <mergeCell ref="D14:L14"/>
    <mergeCell ref="N14:P15"/>
    <mergeCell ref="Q14:Q15"/>
    <mergeCell ref="R14:T15"/>
    <mergeCell ref="U14:U15"/>
    <mergeCell ref="V11:Y11"/>
    <mergeCell ref="A10:C10"/>
    <mergeCell ref="D10:L10"/>
    <mergeCell ref="M10:P10"/>
    <mergeCell ref="R10:T10"/>
    <mergeCell ref="A8:AA8"/>
    <mergeCell ref="A9:C9"/>
    <mergeCell ref="D9:AA9"/>
    <mergeCell ref="A12:C15"/>
    <mergeCell ref="M12:M15"/>
    <mergeCell ref="N12:P13"/>
    <mergeCell ref="Q12:Q13"/>
    <mergeCell ref="D15:L15"/>
    <mergeCell ref="V10:Y10"/>
    <mergeCell ref="A11:C11"/>
    <mergeCell ref="E11:I11"/>
    <mergeCell ref="M11:P11"/>
    <mergeCell ref="R11:T11"/>
    <mergeCell ref="V14:Y15"/>
    <mergeCell ref="Z14:Z15"/>
    <mergeCell ref="AA14:AA15"/>
    <mergeCell ref="R12:T13"/>
    <mergeCell ref="U12:U13"/>
    <mergeCell ref="V12:Y13"/>
    <mergeCell ref="A3:C6"/>
    <mergeCell ref="D3:I4"/>
    <mergeCell ref="S5:U5"/>
    <mergeCell ref="V5:X5"/>
    <mergeCell ref="D5:I6"/>
    <mergeCell ref="J5:L5"/>
    <mergeCell ref="S4:U4"/>
    <mergeCell ref="V4:X4"/>
    <mergeCell ref="J3:L3"/>
    <mergeCell ref="J4:L4"/>
    <mergeCell ref="M5:O5"/>
    <mergeCell ref="J6:L6"/>
    <mergeCell ref="P5:R5"/>
    <mergeCell ref="S3:U3"/>
    <mergeCell ref="V3:X3"/>
    <mergeCell ref="Y3:AA3"/>
    <mergeCell ref="P4:R4"/>
    <mergeCell ref="J2:L2"/>
    <mergeCell ref="M2:T2"/>
    <mergeCell ref="U2:W2"/>
    <mergeCell ref="X2:AA2"/>
    <mergeCell ref="Y4:AA4"/>
    <mergeCell ref="P3:R3"/>
    <mergeCell ref="M6:O6"/>
    <mergeCell ref="P6:R6"/>
    <mergeCell ref="S6:U6"/>
    <mergeCell ref="V6:X6"/>
    <mergeCell ref="M3:O3"/>
    <mergeCell ref="M4:O4"/>
    <mergeCell ref="Y5:AA5"/>
    <mergeCell ref="Y6:AA6"/>
    <mergeCell ref="AB44:AC44"/>
    <mergeCell ref="X40:Z40"/>
    <mergeCell ref="AA40:AA41"/>
    <mergeCell ref="W42:Z42"/>
    <mergeCell ref="W44:Z44"/>
    <mergeCell ref="X41:Z41"/>
    <mergeCell ref="X39:Z39"/>
    <mergeCell ref="W43:Z43"/>
    <mergeCell ref="X38:Z38"/>
    <mergeCell ref="V40:W41"/>
  </mergeCells>
  <phoneticPr fontId="2"/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/>
  <colBreaks count="1" manualBreakCount="1">
    <brk id="27" max="49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B51"/>
  <sheetViews>
    <sheetView view="pageBreakPreview" zoomScaleNormal="100" zoomScaleSheetLayoutView="100" workbookViewId="0"/>
  </sheetViews>
  <sheetFormatPr defaultColWidth="4.88671875" defaultRowHeight="24" customHeight="1"/>
  <cols>
    <col min="1" max="16384" width="4.88671875" style="135"/>
  </cols>
  <sheetData>
    <row r="1" spans="1:28" s="66" customFormat="1" ht="24" customHeight="1" thickBot="1">
      <c r="A1" s="52"/>
      <c r="B1" s="52"/>
      <c r="C1" s="52"/>
      <c r="D1" s="127"/>
      <c r="E1" s="127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V1" s="19"/>
      <c r="W1" s="19"/>
      <c r="X1" s="19"/>
      <c r="Y1" s="19"/>
      <c r="Z1" s="19"/>
      <c r="AA1" s="129" t="s">
        <v>62</v>
      </c>
    </row>
    <row r="2" spans="1:28" s="21" customFormat="1" ht="24" customHeight="1" thickBot="1">
      <c r="A2" s="128"/>
      <c r="B2" s="128"/>
      <c r="C2" s="128"/>
      <c r="J2" s="515" t="s">
        <v>42</v>
      </c>
      <c r="K2" s="515"/>
      <c r="L2" s="516"/>
      <c r="M2" s="517" t="s">
        <v>282</v>
      </c>
      <c r="N2" s="515"/>
      <c r="O2" s="515"/>
      <c r="P2" s="515"/>
      <c r="Q2" s="515"/>
      <c r="R2" s="515"/>
      <c r="S2" s="515"/>
      <c r="T2" s="515"/>
      <c r="U2" s="518" t="s">
        <v>43</v>
      </c>
      <c r="V2" s="519"/>
      <c r="W2" s="519"/>
      <c r="X2" s="519" t="str">
        <f>'　　入　　力　　シ　ー　ト　　'!C23</f>
        <v>戊</v>
      </c>
      <c r="Y2" s="519"/>
      <c r="Z2" s="519"/>
      <c r="AA2" s="517"/>
    </row>
    <row r="3" spans="1:28" s="1" customFormat="1" ht="24" customHeight="1">
      <c r="A3" s="345" t="s">
        <v>44</v>
      </c>
      <c r="B3" s="346"/>
      <c r="C3" s="347"/>
      <c r="D3" s="320" t="s">
        <v>289</v>
      </c>
      <c r="E3" s="320"/>
      <c r="F3" s="320"/>
      <c r="G3" s="320"/>
      <c r="H3" s="320"/>
      <c r="I3" s="320"/>
      <c r="J3" s="320" t="s">
        <v>10</v>
      </c>
      <c r="K3" s="320"/>
      <c r="L3" s="320"/>
      <c r="M3" s="320" t="s">
        <v>4</v>
      </c>
      <c r="N3" s="320"/>
      <c r="O3" s="320"/>
      <c r="P3" s="320" t="s">
        <v>45</v>
      </c>
      <c r="Q3" s="320"/>
      <c r="R3" s="320"/>
      <c r="S3" s="320" t="s">
        <v>46</v>
      </c>
      <c r="T3" s="320"/>
      <c r="U3" s="320"/>
      <c r="V3" s="320" t="s">
        <v>47</v>
      </c>
      <c r="W3" s="320"/>
      <c r="X3" s="320"/>
      <c r="Y3" s="320" t="s">
        <v>48</v>
      </c>
      <c r="Z3" s="320"/>
      <c r="AA3" s="321"/>
    </row>
    <row r="4" spans="1:28" s="1" customFormat="1" ht="39.9" customHeight="1">
      <c r="A4" s="348"/>
      <c r="B4" s="349"/>
      <c r="C4" s="350"/>
      <c r="D4" s="322"/>
      <c r="E4" s="322"/>
      <c r="F4" s="322"/>
      <c r="G4" s="322"/>
      <c r="H4" s="322"/>
      <c r="I4" s="322"/>
      <c r="J4" s="322"/>
      <c r="K4" s="322"/>
      <c r="L4" s="322"/>
      <c r="M4" s="322"/>
      <c r="N4" s="322"/>
      <c r="O4" s="322"/>
      <c r="P4" s="322"/>
      <c r="Q4" s="322"/>
      <c r="R4" s="322"/>
      <c r="S4" s="322"/>
      <c r="T4" s="322"/>
      <c r="U4" s="322"/>
      <c r="V4" s="322"/>
      <c r="W4" s="322"/>
      <c r="X4" s="322"/>
      <c r="Y4" s="322"/>
      <c r="Z4" s="322"/>
      <c r="AA4" s="323"/>
    </row>
    <row r="5" spans="1:28" s="1" customFormat="1" ht="24" customHeight="1">
      <c r="A5" s="348"/>
      <c r="B5" s="349"/>
      <c r="C5" s="350"/>
      <c r="D5" s="322" t="s">
        <v>290</v>
      </c>
      <c r="E5" s="322"/>
      <c r="F5" s="322"/>
      <c r="G5" s="322"/>
      <c r="H5" s="322"/>
      <c r="I5" s="322"/>
      <c r="J5" s="322" t="s">
        <v>10</v>
      </c>
      <c r="K5" s="322"/>
      <c r="L5" s="322"/>
      <c r="M5" s="322" t="s">
        <v>4</v>
      </c>
      <c r="N5" s="322"/>
      <c r="O5" s="322"/>
      <c r="P5" s="322" t="s">
        <v>45</v>
      </c>
      <c r="Q5" s="322"/>
      <c r="R5" s="322"/>
      <c r="S5" s="322" t="s">
        <v>46</v>
      </c>
      <c r="T5" s="322"/>
      <c r="U5" s="322"/>
      <c r="V5" s="322" t="s">
        <v>47</v>
      </c>
      <c r="W5" s="322"/>
      <c r="X5" s="322"/>
      <c r="Y5" s="322" t="s">
        <v>48</v>
      </c>
      <c r="Z5" s="322"/>
      <c r="AA5" s="323"/>
    </row>
    <row r="6" spans="1:28" s="1" customFormat="1" ht="39.9" customHeight="1" thickBot="1">
      <c r="A6" s="351"/>
      <c r="B6" s="352"/>
      <c r="C6" s="353"/>
      <c r="D6" s="333"/>
      <c r="E6" s="333"/>
      <c r="F6" s="333"/>
      <c r="G6" s="333"/>
      <c r="H6" s="333"/>
      <c r="I6" s="333"/>
      <c r="J6" s="333"/>
      <c r="K6" s="333"/>
      <c r="L6" s="333"/>
      <c r="M6" s="333"/>
      <c r="N6" s="333"/>
      <c r="O6" s="333"/>
      <c r="P6" s="333"/>
      <c r="Q6" s="333"/>
      <c r="R6" s="333"/>
      <c r="S6" s="333"/>
      <c r="T6" s="333"/>
      <c r="U6" s="333"/>
      <c r="V6" s="333"/>
      <c r="W6" s="333"/>
      <c r="X6" s="333"/>
      <c r="Y6" s="333"/>
      <c r="Z6" s="333"/>
      <c r="AA6" s="354"/>
    </row>
    <row r="7" spans="1:28" s="1" customFormat="1" ht="12" customHeight="1" thickBot="1">
      <c r="A7" s="22"/>
      <c r="B7" s="22"/>
      <c r="C7" s="22"/>
      <c r="D7" s="20"/>
      <c r="E7" s="20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</row>
    <row r="8" spans="1:28" s="1" customFormat="1" ht="24" customHeight="1" thickBot="1">
      <c r="A8" s="355" t="s">
        <v>63</v>
      </c>
      <c r="B8" s="356"/>
      <c r="C8" s="356"/>
      <c r="D8" s="356"/>
      <c r="E8" s="356"/>
      <c r="F8" s="356"/>
      <c r="G8" s="356"/>
      <c r="H8" s="356"/>
      <c r="I8" s="356"/>
      <c r="J8" s="356"/>
      <c r="K8" s="356"/>
      <c r="L8" s="356"/>
      <c r="M8" s="356"/>
      <c r="N8" s="356"/>
      <c r="O8" s="356"/>
      <c r="P8" s="356"/>
      <c r="Q8" s="356"/>
      <c r="R8" s="356"/>
      <c r="S8" s="356"/>
      <c r="T8" s="356"/>
      <c r="U8" s="356"/>
      <c r="V8" s="356"/>
      <c r="W8" s="356"/>
      <c r="X8" s="356"/>
      <c r="Y8" s="356"/>
      <c r="Z8" s="356"/>
      <c r="AA8" s="357"/>
      <c r="AB8" s="24"/>
    </row>
    <row r="9" spans="1:28" s="1" customFormat="1" ht="24" customHeight="1">
      <c r="A9" s="339" t="s">
        <v>50</v>
      </c>
      <c r="B9" s="340"/>
      <c r="C9" s="341"/>
      <c r="D9" s="342" t="str">
        <f>'　　入　　力　　シ　ー　ト　　'!C2</f>
        <v>○○号線○○工事</v>
      </c>
      <c r="E9" s="422"/>
      <c r="F9" s="422"/>
      <c r="G9" s="422"/>
      <c r="H9" s="422"/>
      <c r="I9" s="422"/>
      <c r="J9" s="422"/>
      <c r="K9" s="422"/>
      <c r="L9" s="422"/>
      <c r="M9" s="422"/>
      <c r="N9" s="422"/>
      <c r="O9" s="422"/>
      <c r="P9" s="422"/>
      <c r="Q9" s="422"/>
      <c r="R9" s="422"/>
      <c r="S9" s="422"/>
      <c r="T9" s="422"/>
      <c r="U9" s="422"/>
      <c r="V9" s="422"/>
      <c r="W9" s="422"/>
      <c r="X9" s="422"/>
      <c r="Y9" s="422"/>
      <c r="Z9" s="422"/>
      <c r="AA9" s="423"/>
    </row>
    <row r="10" spans="1:28" s="1" customFormat="1" ht="33" customHeight="1">
      <c r="A10" s="380" t="s">
        <v>51</v>
      </c>
      <c r="B10" s="381"/>
      <c r="C10" s="381"/>
      <c r="D10" s="385"/>
      <c r="E10" s="386"/>
      <c r="F10" s="386"/>
      <c r="G10" s="386"/>
      <c r="H10" s="386"/>
      <c r="I10" s="386"/>
      <c r="J10" s="386"/>
      <c r="K10" s="386"/>
      <c r="L10" s="386"/>
      <c r="M10" s="381" t="s">
        <v>52</v>
      </c>
      <c r="N10" s="381"/>
      <c r="O10" s="381"/>
      <c r="P10" s="381"/>
      <c r="Q10" s="144" t="s">
        <v>214</v>
      </c>
      <c r="R10" s="386" t="str">
        <f>'　　入　　力　　シ　ー　ト　　'!C18</f>
        <v>課長補佐</v>
      </c>
      <c r="S10" s="386"/>
      <c r="T10" s="386"/>
      <c r="U10" s="15" t="s">
        <v>28</v>
      </c>
      <c r="V10" s="386" t="str">
        <f>'　　入　　力　　シ　ー　ト　　'!E18</f>
        <v>◇◇　◇◇</v>
      </c>
      <c r="W10" s="386"/>
      <c r="X10" s="386"/>
      <c r="Y10" s="386"/>
      <c r="Z10" s="27"/>
      <c r="AA10" s="28"/>
    </row>
    <row r="11" spans="1:28" s="1" customFormat="1" ht="33" customHeight="1">
      <c r="A11" s="380" t="s">
        <v>53</v>
      </c>
      <c r="B11" s="381"/>
      <c r="C11" s="381"/>
      <c r="D11" s="513">
        <f>'　　入　　力　　シ　ー　ト　　'!J10</f>
        <v>0</v>
      </c>
      <c r="E11" s="514"/>
      <c r="F11" s="514"/>
      <c r="G11" s="514"/>
      <c r="H11" s="514"/>
      <c r="I11" s="514"/>
      <c r="J11" s="172"/>
      <c r="K11" s="26" t="s">
        <v>25</v>
      </c>
      <c r="L11" s="26"/>
      <c r="M11" s="381" t="s">
        <v>54</v>
      </c>
      <c r="N11" s="381"/>
      <c r="O11" s="381"/>
      <c r="P11" s="381"/>
      <c r="Q11" s="144" t="s">
        <v>214</v>
      </c>
      <c r="R11" s="386" t="str">
        <f>'　　入　　力　　シ　ー　ト　　'!C19</f>
        <v>主任</v>
      </c>
      <c r="S11" s="386"/>
      <c r="T11" s="386"/>
      <c r="U11" s="15" t="s">
        <v>28</v>
      </c>
      <c r="V11" s="386" t="str">
        <f>'　　入　　力　　シ　ー　ト　　'!E19</f>
        <v>☆☆　☆☆</v>
      </c>
      <c r="W11" s="386"/>
      <c r="X11" s="386"/>
      <c r="Y11" s="386"/>
      <c r="Z11" s="27"/>
      <c r="AA11" s="28"/>
    </row>
    <row r="12" spans="1:28" s="1" customFormat="1" ht="15.75" customHeight="1">
      <c r="A12" s="358" t="s">
        <v>198</v>
      </c>
      <c r="B12" s="359"/>
      <c r="C12" s="360"/>
      <c r="D12" s="173" t="s">
        <v>241</v>
      </c>
      <c r="E12" s="174"/>
      <c r="F12" s="174"/>
      <c r="G12" s="174"/>
      <c r="H12" s="174"/>
      <c r="I12" s="174"/>
      <c r="J12" s="174"/>
      <c r="K12" s="174"/>
      <c r="L12" s="175"/>
      <c r="M12" s="367" t="s">
        <v>2</v>
      </c>
      <c r="N12" s="279" t="s">
        <v>7</v>
      </c>
      <c r="O12" s="368"/>
      <c r="P12" s="280"/>
      <c r="Q12" s="279" t="s">
        <v>200</v>
      </c>
      <c r="R12" s="327" t="str">
        <f>'　　入　　力　　シ　ー　ト　　'!C7</f>
        <v>主任</v>
      </c>
      <c r="S12" s="327"/>
      <c r="T12" s="327"/>
      <c r="U12" s="327" t="s">
        <v>28</v>
      </c>
      <c r="V12" s="327" t="str">
        <f>'　　入　　力　　シ　ー　ト　　'!E7</f>
        <v>□□　□□</v>
      </c>
      <c r="W12" s="327"/>
      <c r="X12" s="327"/>
      <c r="Y12" s="327"/>
      <c r="Z12" s="331"/>
      <c r="AA12" s="329"/>
    </row>
    <row r="13" spans="1:28" s="1" customFormat="1" ht="16.5" customHeight="1">
      <c r="A13" s="361"/>
      <c r="B13" s="362"/>
      <c r="C13" s="363"/>
      <c r="D13" s="374" t="str">
        <f>'　　入　　力　　シ　ー　ト　　'!C12</f>
        <v>高知市○○町一丁目１番</v>
      </c>
      <c r="E13" s="375"/>
      <c r="F13" s="375"/>
      <c r="G13" s="375"/>
      <c r="H13" s="375"/>
      <c r="I13" s="375"/>
      <c r="J13" s="375"/>
      <c r="K13" s="375"/>
      <c r="L13" s="376"/>
      <c r="M13" s="367"/>
      <c r="N13" s="281"/>
      <c r="O13" s="369"/>
      <c r="P13" s="282"/>
      <c r="Q13" s="281"/>
      <c r="R13" s="328"/>
      <c r="S13" s="328"/>
      <c r="T13" s="328"/>
      <c r="U13" s="328"/>
      <c r="V13" s="328"/>
      <c r="W13" s="328"/>
      <c r="X13" s="328"/>
      <c r="Y13" s="328"/>
      <c r="Z13" s="332"/>
      <c r="AA13" s="330"/>
    </row>
    <row r="14" spans="1:28" s="1" customFormat="1" ht="15.75" customHeight="1">
      <c r="A14" s="361"/>
      <c r="B14" s="362"/>
      <c r="C14" s="363"/>
      <c r="D14" s="374" t="str">
        <f>'　　入　　力　　シ　ー　ト　　'!C10</f>
        <v>株式会社　○○建設</v>
      </c>
      <c r="E14" s="375"/>
      <c r="F14" s="375"/>
      <c r="G14" s="375"/>
      <c r="H14" s="375"/>
      <c r="I14" s="375"/>
      <c r="J14" s="375"/>
      <c r="K14" s="375"/>
      <c r="L14" s="376"/>
      <c r="M14" s="367"/>
      <c r="N14" s="370" t="s">
        <v>3</v>
      </c>
      <c r="O14" s="327"/>
      <c r="P14" s="371"/>
      <c r="Q14" s="279" t="s">
        <v>200</v>
      </c>
      <c r="R14" s="327" t="str">
        <f>'　　入　　力　　シ　ー　ト　　'!C6</f>
        <v>係長</v>
      </c>
      <c r="S14" s="327"/>
      <c r="T14" s="327"/>
      <c r="U14" s="327" t="s">
        <v>28</v>
      </c>
      <c r="V14" s="327" t="str">
        <f>'　　入　　力　　シ　ー　ト　　'!E6</f>
        <v>○○　○○</v>
      </c>
      <c r="W14" s="327"/>
      <c r="X14" s="327"/>
      <c r="Y14" s="327"/>
      <c r="Z14" s="331"/>
      <c r="AA14" s="329"/>
    </row>
    <row r="15" spans="1:28" s="1" customFormat="1" ht="16.5" customHeight="1">
      <c r="A15" s="364"/>
      <c r="B15" s="365"/>
      <c r="C15" s="366"/>
      <c r="D15" s="377" t="str">
        <f>'　　入　　力　　シ　ー　ト　　'!C11</f>
        <v>代表取締役　　◆◆　◆◆</v>
      </c>
      <c r="E15" s="378"/>
      <c r="F15" s="378"/>
      <c r="G15" s="378"/>
      <c r="H15" s="378"/>
      <c r="I15" s="378"/>
      <c r="J15" s="378"/>
      <c r="K15" s="378"/>
      <c r="L15" s="379"/>
      <c r="M15" s="367"/>
      <c r="N15" s="372"/>
      <c r="O15" s="328"/>
      <c r="P15" s="373"/>
      <c r="Q15" s="281"/>
      <c r="R15" s="328"/>
      <c r="S15" s="328"/>
      <c r="T15" s="328"/>
      <c r="U15" s="328"/>
      <c r="V15" s="328"/>
      <c r="W15" s="328"/>
      <c r="X15" s="328"/>
      <c r="Y15" s="328"/>
      <c r="Z15" s="332"/>
      <c r="AA15" s="330"/>
    </row>
    <row r="16" spans="1:28" s="1" customFormat="1" ht="24" customHeight="1">
      <c r="A16" s="358" t="s">
        <v>55</v>
      </c>
      <c r="B16" s="359"/>
      <c r="C16" s="360"/>
      <c r="D16" s="511" t="str">
        <f>'　　入　　力　　シ　ー　ト　　'!J2</f>
        <v>令和　年　月　日</v>
      </c>
      <c r="E16" s="512"/>
      <c r="F16" s="512"/>
      <c r="G16" s="512"/>
      <c r="H16" s="512"/>
      <c r="I16" s="512"/>
      <c r="J16" s="512"/>
      <c r="K16" s="386" t="s">
        <v>160</v>
      </c>
      <c r="L16" s="389"/>
      <c r="M16" s="382" t="s">
        <v>294</v>
      </c>
      <c r="N16" s="383"/>
      <c r="O16" s="383"/>
      <c r="P16" s="384"/>
      <c r="Q16" s="25"/>
      <c r="R16" s="26"/>
      <c r="S16" s="26"/>
      <c r="T16" s="26"/>
      <c r="U16" s="324">
        <f>'　　入　　力　　シ　ー　ト　　'!J11</f>
        <v>0</v>
      </c>
      <c r="V16" s="324"/>
      <c r="W16" s="324"/>
      <c r="X16" s="324"/>
      <c r="Y16" s="324"/>
      <c r="Z16" s="324"/>
      <c r="AA16" s="31" t="s">
        <v>25</v>
      </c>
    </row>
    <row r="17" spans="1:27" s="1" customFormat="1" ht="24" customHeight="1">
      <c r="A17" s="361"/>
      <c r="B17" s="362"/>
      <c r="C17" s="363"/>
      <c r="D17" s="511" t="str">
        <f>'　　入　　力　　シ　ー　ト　　'!J3</f>
        <v>令和　年　月　日</v>
      </c>
      <c r="E17" s="512"/>
      <c r="F17" s="512"/>
      <c r="G17" s="512"/>
      <c r="H17" s="512"/>
      <c r="I17" s="512"/>
      <c r="J17" s="512"/>
      <c r="K17" s="386" t="s">
        <v>161</v>
      </c>
      <c r="L17" s="389"/>
      <c r="M17" s="382" t="s">
        <v>64</v>
      </c>
      <c r="N17" s="383"/>
      <c r="O17" s="383"/>
      <c r="P17" s="384"/>
      <c r="Q17" s="385" t="s">
        <v>65</v>
      </c>
      <c r="R17" s="386"/>
      <c r="S17" s="176" t="e">
        <f>ROUNDDOWN(P36/P37,1)</f>
        <v>#DIV/0!</v>
      </c>
      <c r="T17" s="26" t="s">
        <v>162</v>
      </c>
      <c r="U17" s="324">
        <f>W36</f>
        <v>0</v>
      </c>
      <c r="V17" s="324"/>
      <c r="W17" s="324"/>
      <c r="X17" s="324"/>
      <c r="Y17" s="324"/>
      <c r="Z17" s="324"/>
      <c r="AA17" s="31" t="s">
        <v>25</v>
      </c>
    </row>
    <row r="18" spans="1:27" s="1" customFormat="1" ht="24" customHeight="1">
      <c r="A18" s="401" t="s">
        <v>154</v>
      </c>
      <c r="B18" s="402"/>
      <c r="C18" s="402"/>
      <c r="D18" s="511" t="str">
        <f>'　　入　　力　　シ　ー　ト　　'!J18</f>
        <v>令和　年　月　日</v>
      </c>
      <c r="E18" s="512"/>
      <c r="F18" s="512"/>
      <c r="G18" s="512"/>
      <c r="H18" s="512"/>
      <c r="I18" s="512"/>
      <c r="J18" s="512"/>
      <c r="K18" s="15"/>
      <c r="L18" s="15"/>
      <c r="M18" s="382" t="s">
        <v>66</v>
      </c>
      <c r="N18" s="383"/>
      <c r="O18" s="383"/>
      <c r="P18" s="384"/>
      <c r="Q18" s="25"/>
      <c r="R18" s="26"/>
      <c r="S18" s="26"/>
      <c r="T18" s="26"/>
      <c r="U18" s="324">
        <f>W38</f>
        <v>0</v>
      </c>
      <c r="V18" s="324"/>
      <c r="W18" s="324"/>
      <c r="X18" s="324"/>
      <c r="Y18" s="324"/>
      <c r="Z18" s="324"/>
      <c r="AA18" s="31" t="s">
        <v>25</v>
      </c>
    </row>
    <row r="19" spans="1:27" s="1" customFormat="1" ht="24" customHeight="1">
      <c r="A19" s="380" t="s">
        <v>58</v>
      </c>
      <c r="B19" s="381"/>
      <c r="C19" s="381"/>
      <c r="D19" s="511" t="str">
        <f>'　　入　　力　　シ　ー　ト　　'!J19</f>
        <v>令和　年　月　日</v>
      </c>
      <c r="E19" s="512"/>
      <c r="F19" s="512"/>
      <c r="G19" s="512"/>
      <c r="H19" s="512"/>
      <c r="I19" s="512"/>
      <c r="J19" s="512"/>
      <c r="K19" s="15"/>
      <c r="L19" s="15"/>
      <c r="M19" s="382" t="s">
        <v>56</v>
      </c>
      <c r="N19" s="383"/>
      <c r="O19" s="383"/>
      <c r="P19" s="384"/>
      <c r="Q19" s="132" t="s">
        <v>157</v>
      </c>
      <c r="R19" s="409">
        <f>N40</f>
        <v>0</v>
      </c>
      <c r="S19" s="409"/>
      <c r="T19" s="409"/>
      <c r="U19" s="14" t="s">
        <v>158</v>
      </c>
      <c r="V19" s="324" t="s">
        <v>67</v>
      </c>
      <c r="W19" s="324"/>
      <c r="X19" s="324">
        <f>W40</f>
        <v>0</v>
      </c>
      <c r="Y19" s="324"/>
      <c r="Z19" s="324"/>
      <c r="AA19" s="31" t="s">
        <v>25</v>
      </c>
    </row>
    <row r="20" spans="1:27" s="1" customFormat="1" ht="24" customHeight="1" thickBot="1">
      <c r="A20" s="53"/>
      <c r="B20" s="54"/>
      <c r="C20" s="55"/>
      <c r="D20" s="32"/>
      <c r="E20" s="15"/>
      <c r="F20" s="15"/>
      <c r="G20" s="15"/>
      <c r="H20" s="15"/>
      <c r="I20" s="15"/>
      <c r="J20" s="15"/>
      <c r="K20" s="15"/>
      <c r="L20" s="15"/>
      <c r="M20" s="382" t="s">
        <v>59</v>
      </c>
      <c r="N20" s="383"/>
      <c r="O20" s="383"/>
      <c r="P20" s="384"/>
      <c r="Q20" s="25"/>
      <c r="R20" s="26"/>
      <c r="S20" s="26"/>
      <c r="T20" s="26"/>
      <c r="U20" s="324">
        <f>W41</f>
        <v>0</v>
      </c>
      <c r="V20" s="324"/>
      <c r="W20" s="324"/>
      <c r="X20" s="324"/>
      <c r="Y20" s="324"/>
      <c r="Z20" s="324"/>
      <c r="AA20" s="56" t="s">
        <v>25</v>
      </c>
    </row>
    <row r="21" spans="1:27" s="1" customFormat="1" ht="24" customHeight="1" thickBot="1">
      <c r="A21" s="441" t="s">
        <v>68</v>
      </c>
      <c r="B21" s="442"/>
      <c r="C21" s="442"/>
      <c r="D21" s="442"/>
      <c r="E21" s="442"/>
      <c r="F21" s="442"/>
      <c r="G21" s="442"/>
      <c r="H21" s="442"/>
      <c r="I21" s="442"/>
      <c r="J21" s="442"/>
      <c r="K21" s="442"/>
      <c r="L21" s="442"/>
      <c r="M21" s="442"/>
      <c r="N21" s="442"/>
      <c r="O21" s="442"/>
      <c r="P21" s="442"/>
      <c r="Q21" s="442"/>
      <c r="R21" s="442"/>
      <c r="S21" s="442"/>
      <c r="T21" s="442"/>
      <c r="U21" s="442"/>
      <c r="V21" s="442"/>
      <c r="W21" s="442"/>
      <c r="X21" s="442"/>
      <c r="Y21" s="442"/>
      <c r="Z21" s="442"/>
      <c r="AA21" s="443"/>
    </row>
    <row r="22" spans="1:27" s="1" customFormat="1" ht="24" customHeight="1">
      <c r="A22" s="444" t="s">
        <v>69</v>
      </c>
      <c r="B22" s="445"/>
      <c r="C22" s="445"/>
      <c r="D22" s="445"/>
      <c r="E22" s="445"/>
      <c r="F22" s="445"/>
      <c r="G22" s="445"/>
      <c r="H22" s="447"/>
      <c r="I22" s="446" t="s">
        <v>70</v>
      </c>
      <c r="J22" s="445"/>
      <c r="K22" s="445"/>
      <c r="L22" s="445"/>
      <c r="M22" s="445"/>
      <c r="N22" s="445"/>
      <c r="O22" s="447"/>
      <c r="P22" s="446" t="s">
        <v>71</v>
      </c>
      <c r="Q22" s="445"/>
      <c r="R22" s="445"/>
      <c r="S22" s="445"/>
      <c r="T22" s="445"/>
      <c r="U22" s="445"/>
      <c r="V22" s="447"/>
      <c r="W22" s="520" t="s">
        <v>72</v>
      </c>
      <c r="X22" s="448"/>
      <c r="Y22" s="518"/>
      <c r="Z22" s="520" t="s">
        <v>73</v>
      </c>
      <c r="AA22" s="449"/>
    </row>
    <row r="23" spans="1:27" s="1" customFormat="1" ht="24" customHeight="1">
      <c r="A23" s="450" t="s">
        <v>74</v>
      </c>
      <c r="B23" s="386"/>
      <c r="C23" s="389"/>
      <c r="D23" s="385" t="s">
        <v>75</v>
      </c>
      <c r="E23" s="389"/>
      <c r="F23" s="385" t="s">
        <v>76</v>
      </c>
      <c r="G23" s="386"/>
      <c r="H23" s="389"/>
      <c r="I23" s="385" t="s">
        <v>75</v>
      </c>
      <c r="J23" s="389"/>
      <c r="K23" s="385" t="s">
        <v>76</v>
      </c>
      <c r="L23" s="386"/>
      <c r="M23" s="389"/>
      <c r="N23" s="385" t="s">
        <v>163</v>
      </c>
      <c r="O23" s="389"/>
      <c r="P23" s="385" t="s">
        <v>75</v>
      </c>
      <c r="Q23" s="389"/>
      <c r="R23" s="385" t="s">
        <v>76</v>
      </c>
      <c r="S23" s="386"/>
      <c r="T23" s="389"/>
      <c r="U23" s="385" t="s">
        <v>163</v>
      </c>
      <c r="V23" s="389"/>
      <c r="W23" s="372"/>
      <c r="X23" s="328"/>
      <c r="Y23" s="373"/>
      <c r="Z23" s="372"/>
      <c r="AA23" s="330"/>
    </row>
    <row r="24" spans="1:27" s="1" customFormat="1" ht="24" customHeight="1">
      <c r="A24" s="450"/>
      <c r="B24" s="386"/>
      <c r="C24" s="389"/>
      <c r="D24" s="385"/>
      <c r="E24" s="389"/>
      <c r="F24" s="385"/>
      <c r="G24" s="386"/>
      <c r="H24" s="389"/>
      <c r="I24" s="385"/>
      <c r="J24" s="389"/>
      <c r="K24" s="385"/>
      <c r="L24" s="386"/>
      <c r="M24" s="389"/>
      <c r="N24" s="385"/>
      <c r="O24" s="389"/>
      <c r="P24" s="385"/>
      <c r="Q24" s="389"/>
      <c r="R24" s="385"/>
      <c r="S24" s="386"/>
      <c r="T24" s="389"/>
      <c r="U24" s="454" t="e">
        <f t="shared" ref="U24:U35" si="0">ROUNDDOWN(R24/L24,2)</f>
        <v>#DIV/0!</v>
      </c>
      <c r="V24" s="455"/>
      <c r="W24" s="385"/>
      <c r="X24" s="386"/>
      <c r="Y24" s="389"/>
      <c r="Z24" s="385"/>
      <c r="AA24" s="521"/>
    </row>
    <row r="25" spans="1:27" s="1" customFormat="1" ht="24" customHeight="1">
      <c r="A25" s="450"/>
      <c r="B25" s="386"/>
      <c r="C25" s="389"/>
      <c r="D25" s="385"/>
      <c r="E25" s="389"/>
      <c r="F25" s="385"/>
      <c r="G25" s="386"/>
      <c r="H25" s="389"/>
      <c r="I25" s="385"/>
      <c r="J25" s="389"/>
      <c r="K25" s="385"/>
      <c r="L25" s="386"/>
      <c r="M25" s="389"/>
      <c r="N25" s="385"/>
      <c r="O25" s="389"/>
      <c r="P25" s="385"/>
      <c r="Q25" s="389"/>
      <c r="R25" s="385"/>
      <c r="S25" s="386"/>
      <c r="T25" s="389"/>
      <c r="U25" s="454" t="e">
        <f t="shared" si="0"/>
        <v>#DIV/0!</v>
      </c>
      <c r="V25" s="455"/>
      <c r="W25" s="385"/>
      <c r="X25" s="386"/>
      <c r="Y25" s="389"/>
      <c r="Z25" s="385"/>
      <c r="AA25" s="521"/>
    </row>
    <row r="26" spans="1:27" s="1" customFormat="1" ht="24" customHeight="1">
      <c r="A26" s="450"/>
      <c r="B26" s="386"/>
      <c r="C26" s="389"/>
      <c r="D26" s="385"/>
      <c r="E26" s="389"/>
      <c r="F26" s="385"/>
      <c r="G26" s="386"/>
      <c r="H26" s="389"/>
      <c r="I26" s="385"/>
      <c r="J26" s="389"/>
      <c r="K26" s="385"/>
      <c r="L26" s="386"/>
      <c r="M26" s="389"/>
      <c r="N26" s="385"/>
      <c r="O26" s="389"/>
      <c r="P26" s="385"/>
      <c r="Q26" s="389"/>
      <c r="R26" s="385"/>
      <c r="S26" s="386"/>
      <c r="T26" s="389"/>
      <c r="U26" s="454" t="e">
        <f t="shared" si="0"/>
        <v>#DIV/0!</v>
      </c>
      <c r="V26" s="455"/>
      <c r="W26" s="385"/>
      <c r="X26" s="386"/>
      <c r="Y26" s="389"/>
      <c r="Z26" s="385"/>
      <c r="AA26" s="521"/>
    </row>
    <row r="27" spans="1:27" s="1" customFormat="1" ht="24" customHeight="1">
      <c r="A27" s="397"/>
      <c r="B27" s="322"/>
      <c r="C27" s="322"/>
      <c r="D27" s="322"/>
      <c r="E27" s="322"/>
      <c r="F27" s="322"/>
      <c r="G27" s="322"/>
      <c r="H27" s="322"/>
      <c r="I27" s="322"/>
      <c r="J27" s="322"/>
      <c r="K27" s="322"/>
      <c r="L27" s="322"/>
      <c r="M27" s="322"/>
      <c r="N27" s="322"/>
      <c r="O27" s="322"/>
      <c r="P27" s="322"/>
      <c r="Q27" s="322"/>
      <c r="R27" s="322"/>
      <c r="S27" s="322"/>
      <c r="T27" s="322"/>
      <c r="U27" s="454" t="e">
        <f t="shared" si="0"/>
        <v>#DIV/0!</v>
      </c>
      <c r="V27" s="455"/>
      <c r="W27" s="322"/>
      <c r="X27" s="322"/>
      <c r="Y27" s="322"/>
      <c r="Z27" s="322"/>
      <c r="AA27" s="323"/>
    </row>
    <row r="28" spans="1:27" s="1" customFormat="1" ht="24" customHeight="1">
      <c r="A28" s="397"/>
      <c r="B28" s="322"/>
      <c r="C28" s="322"/>
      <c r="D28" s="322"/>
      <c r="E28" s="322"/>
      <c r="F28" s="322"/>
      <c r="G28" s="322"/>
      <c r="H28" s="322"/>
      <c r="I28" s="322"/>
      <c r="J28" s="322"/>
      <c r="K28" s="322"/>
      <c r="L28" s="322"/>
      <c r="M28" s="322"/>
      <c r="N28" s="322"/>
      <c r="O28" s="322"/>
      <c r="P28" s="322"/>
      <c r="Q28" s="322"/>
      <c r="R28" s="322"/>
      <c r="S28" s="322"/>
      <c r="T28" s="322"/>
      <c r="U28" s="454" t="e">
        <f t="shared" si="0"/>
        <v>#DIV/0!</v>
      </c>
      <c r="V28" s="455"/>
      <c r="W28" s="322"/>
      <c r="X28" s="322"/>
      <c r="Y28" s="322"/>
      <c r="Z28" s="322"/>
      <c r="AA28" s="323"/>
    </row>
    <row r="29" spans="1:27" s="1" customFormat="1" ht="24" customHeight="1">
      <c r="A29" s="397"/>
      <c r="B29" s="322"/>
      <c r="C29" s="322"/>
      <c r="D29" s="322"/>
      <c r="E29" s="322"/>
      <c r="F29" s="322"/>
      <c r="G29" s="322"/>
      <c r="H29" s="322"/>
      <c r="I29" s="322"/>
      <c r="J29" s="322"/>
      <c r="K29" s="322"/>
      <c r="L29" s="322"/>
      <c r="M29" s="322"/>
      <c r="N29" s="322"/>
      <c r="O29" s="322"/>
      <c r="P29" s="322"/>
      <c r="Q29" s="322"/>
      <c r="R29" s="322"/>
      <c r="S29" s="322"/>
      <c r="T29" s="322"/>
      <c r="U29" s="454" t="e">
        <f t="shared" si="0"/>
        <v>#DIV/0!</v>
      </c>
      <c r="V29" s="455"/>
      <c r="W29" s="322"/>
      <c r="X29" s="322"/>
      <c r="Y29" s="322"/>
      <c r="Z29" s="322"/>
      <c r="AA29" s="323"/>
    </row>
    <row r="30" spans="1:27" s="1" customFormat="1" ht="24" customHeight="1">
      <c r="A30" s="397"/>
      <c r="B30" s="322"/>
      <c r="C30" s="322"/>
      <c r="D30" s="322"/>
      <c r="E30" s="322"/>
      <c r="F30" s="322"/>
      <c r="G30" s="322"/>
      <c r="H30" s="322"/>
      <c r="I30" s="322"/>
      <c r="J30" s="322"/>
      <c r="K30" s="322"/>
      <c r="L30" s="322"/>
      <c r="M30" s="322"/>
      <c r="N30" s="322"/>
      <c r="O30" s="322"/>
      <c r="P30" s="322"/>
      <c r="Q30" s="322"/>
      <c r="R30" s="322"/>
      <c r="S30" s="322"/>
      <c r="T30" s="322"/>
      <c r="U30" s="454" t="e">
        <f t="shared" si="0"/>
        <v>#DIV/0!</v>
      </c>
      <c r="V30" s="455"/>
      <c r="W30" s="322"/>
      <c r="X30" s="322"/>
      <c r="Y30" s="322"/>
      <c r="Z30" s="322"/>
      <c r="AA30" s="323"/>
    </row>
    <row r="31" spans="1:27" s="1" customFormat="1" ht="24" customHeight="1">
      <c r="A31" s="397"/>
      <c r="B31" s="322"/>
      <c r="C31" s="322"/>
      <c r="D31" s="322"/>
      <c r="E31" s="322"/>
      <c r="F31" s="322"/>
      <c r="G31" s="322"/>
      <c r="H31" s="322"/>
      <c r="I31" s="322"/>
      <c r="J31" s="322"/>
      <c r="K31" s="322"/>
      <c r="L31" s="322"/>
      <c r="M31" s="322"/>
      <c r="N31" s="322"/>
      <c r="O31" s="322"/>
      <c r="P31" s="322"/>
      <c r="Q31" s="322"/>
      <c r="R31" s="322"/>
      <c r="S31" s="322"/>
      <c r="T31" s="322"/>
      <c r="U31" s="454" t="e">
        <f t="shared" si="0"/>
        <v>#DIV/0!</v>
      </c>
      <c r="V31" s="455"/>
      <c r="W31" s="322"/>
      <c r="X31" s="322"/>
      <c r="Y31" s="322"/>
      <c r="Z31" s="322"/>
      <c r="AA31" s="323"/>
    </row>
    <row r="32" spans="1:27" s="1" customFormat="1" ht="24" customHeight="1">
      <c r="A32" s="397"/>
      <c r="B32" s="322"/>
      <c r="C32" s="322"/>
      <c r="D32" s="322"/>
      <c r="E32" s="322"/>
      <c r="F32" s="322"/>
      <c r="G32" s="322"/>
      <c r="H32" s="322"/>
      <c r="I32" s="322"/>
      <c r="J32" s="322"/>
      <c r="K32" s="322"/>
      <c r="L32" s="322"/>
      <c r="M32" s="322"/>
      <c r="N32" s="322"/>
      <c r="O32" s="322"/>
      <c r="P32" s="322"/>
      <c r="Q32" s="322"/>
      <c r="R32" s="322"/>
      <c r="S32" s="322"/>
      <c r="T32" s="322"/>
      <c r="U32" s="454" t="e">
        <f t="shared" si="0"/>
        <v>#DIV/0!</v>
      </c>
      <c r="V32" s="455"/>
      <c r="W32" s="322"/>
      <c r="X32" s="322"/>
      <c r="Y32" s="322"/>
      <c r="Z32" s="322"/>
      <c r="AA32" s="323"/>
    </row>
    <row r="33" spans="1:27" s="1" customFormat="1" ht="24" customHeight="1">
      <c r="A33" s="397"/>
      <c r="B33" s="322"/>
      <c r="C33" s="322"/>
      <c r="D33" s="322"/>
      <c r="E33" s="322"/>
      <c r="F33" s="322"/>
      <c r="G33" s="322"/>
      <c r="H33" s="322"/>
      <c r="I33" s="322"/>
      <c r="J33" s="322"/>
      <c r="K33" s="322"/>
      <c r="L33" s="322"/>
      <c r="M33" s="322"/>
      <c r="N33" s="322"/>
      <c r="O33" s="322"/>
      <c r="P33" s="322"/>
      <c r="Q33" s="322"/>
      <c r="R33" s="322"/>
      <c r="S33" s="322"/>
      <c r="T33" s="322"/>
      <c r="U33" s="454" t="e">
        <f t="shared" si="0"/>
        <v>#DIV/0!</v>
      </c>
      <c r="V33" s="455"/>
      <c r="W33" s="322"/>
      <c r="X33" s="322"/>
      <c r="Y33" s="322"/>
      <c r="Z33" s="322"/>
      <c r="AA33" s="323"/>
    </row>
    <row r="34" spans="1:27" s="1" customFormat="1" ht="24" customHeight="1">
      <c r="A34" s="397"/>
      <c r="B34" s="322"/>
      <c r="C34" s="322"/>
      <c r="D34" s="322"/>
      <c r="E34" s="322"/>
      <c r="F34" s="322"/>
      <c r="G34" s="322"/>
      <c r="H34" s="322"/>
      <c r="I34" s="322"/>
      <c r="J34" s="322"/>
      <c r="K34" s="322"/>
      <c r="L34" s="322"/>
      <c r="M34" s="322"/>
      <c r="N34" s="322"/>
      <c r="O34" s="322"/>
      <c r="P34" s="322"/>
      <c r="Q34" s="322"/>
      <c r="R34" s="322"/>
      <c r="S34" s="322"/>
      <c r="T34" s="322"/>
      <c r="U34" s="454" t="e">
        <f t="shared" si="0"/>
        <v>#DIV/0!</v>
      </c>
      <c r="V34" s="455"/>
      <c r="W34" s="322"/>
      <c r="X34" s="322"/>
      <c r="Y34" s="322"/>
      <c r="Z34" s="322"/>
      <c r="AA34" s="323"/>
    </row>
    <row r="35" spans="1:27" s="1" customFormat="1" ht="24" customHeight="1">
      <c r="A35" s="397"/>
      <c r="B35" s="322"/>
      <c r="C35" s="322"/>
      <c r="D35" s="322"/>
      <c r="E35" s="322"/>
      <c r="F35" s="322"/>
      <c r="G35" s="322"/>
      <c r="H35" s="322"/>
      <c r="I35" s="322"/>
      <c r="J35" s="322"/>
      <c r="K35" s="322"/>
      <c r="L35" s="322"/>
      <c r="M35" s="322"/>
      <c r="N35" s="322"/>
      <c r="O35" s="322"/>
      <c r="P35" s="322"/>
      <c r="Q35" s="322"/>
      <c r="R35" s="322"/>
      <c r="S35" s="322"/>
      <c r="T35" s="322"/>
      <c r="U35" s="454" t="e">
        <f t="shared" si="0"/>
        <v>#DIV/0!</v>
      </c>
      <c r="V35" s="455"/>
      <c r="W35" s="322"/>
      <c r="X35" s="322"/>
      <c r="Y35" s="322"/>
      <c r="Z35" s="322"/>
      <c r="AA35" s="323"/>
    </row>
    <row r="36" spans="1:27" s="1" customFormat="1" ht="24" customHeight="1">
      <c r="A36" s="470" t="s">
        <v>77</v>
      </c>
      <c r="B36" s="327"/>
      <c r="C36" s="327"/>
      <c r="D36" s="468" t="s">
        <v>306</v>
      </c>
      <c r="E36" s="468"/>
      <c r="F36" s="468"/>
      <c r="G36" s="468"/>
      <c r="H36" s="468" t="s">
        <v>78</v>
      </c>
      <c r="I36" s="468"/>
      <c r="J36" s="468"/>
      <c r="K36" s="468" t="s">
        <v>164</v>
      </c>
      <c r="L36" s="486">
        <f>+'　　入　　力　　シ　ー　ト　　'!J11</f>
        <v>0</v>
      </c>
      <c r="M36" s="486"/>
      <c r="N36" s="486"/>
      <c r="O36" s="468" t="s">
        <v>165</v>
      </c>
      <c r="P36" s="468"/>
      <c r="Q36" s="468"/>
      <c r="R36" s="468"/>
      <c r="S36" s="468" t="s">
        <v>166</v>
      </c>
      <c r="T36" s="507"/>
      <c r="U36" s="507"/>
      <c r="V36" s="507"/>
      <c r="W36" s="501"/>
      <c r="X36" s="501"/>
      <c r="Y36" s="501"/>
      <c r="Z36" s="501"/>
      <c r="AA36" s="488" t="s">
        <v>25</v>
      </c>
    </row>
    <row r="37" spans="1:27" s="1" customFormat="1" ht="24" customHeight="1">
      <c r="A37" s="505"/>
      <c r="B37" s="328"/>
      <c r="C37" s="328"/>
      <c r="D37" s="503"/>
      <c r="E37" s="503"/>
      <c r="F37" s="503"/>
      <c r="G37" s="503"/>
      <c r="H37" s="503" t="s">
        <v>314</v>
      </c>
      <c r="I37" s="503"/>
      <c r="J37" s="503"/>
      <c r="K37" s="503"/>
      <c r="L37" s="487"/>
      <c r="M37" s="487"/>
      <c r="N37" s="487"/>
      <c r="O37" s="503"/>
      <c r="P37" s="503"/>
      <c r="Q37" s="503"/>
      <c r="R37" s="503"/>
      <c r="S37" s="503"/>
      <c r="T37" s="508"/>
      <c r="U37" s="508"/>
      <c r="V37" s="508"/>
      <c r="W37" s="474"/>
      <c r="X37" s="474"/>
      <c r="Y37" s="474"/>
      <c r="Z37" s="474"/>
      <c r="AA37" s="510"/>
    </row>
    <row r="38" spans="1:27" s="1" customFormat="1" ht="24" customHeight="1">
      <c r="A38" s="470" t="s">
        <v>83</v>
      </c>
      <c r="B38" s="327"/>
      <c r="C38" s="327"/>
      <c r="D38" s="327"/>
      <c r="E38" s="327"/>
      <c r="F38" s="327"/>
      <c r="G38" s="57" t="s">
        <v>167</v>
      </c>
      <c r="H38" s="468" t="s">
        <v>79</v>
      </c>
      <c r="I38" s="468"/>
      <c r="J38" s="468"/>
      <c r="K38" s="468" t="s">
        <v>80</v>
      </c>
      <c r="L38" s="468"/>
      <c r="M38" s="468"/>
      <c r="N38" s="502" t="s">
        <v>168</v>
      </c>
      <c r="O38" s="507"/>
      <c r="P38" s="507"/>
      <c r="Q38" s="468" t="s">
        <v>169</v>
      </c>
      <c r="R38" s="57" t="s">
        <v>170</v>
      </c>
      <c r="S38" s="468"/>
      <c r="T38" s="468"/>
      <c r="U38" s="468"/>
      <c r="V38" s="502" t="s">
        <v>171</v>
      </c>
      <c r="W38" s="501"/>
      <c r="X38" s="501"/>
      <c r="Y38" s="501"/>
      <c r="Z38" s="501"/>
      <c r="AA38" s="488" t="s">
        <v>25</v>
      </c>
    </row>
    <row r="39" spans="1:27" s="1" customFormat="1" ht="24" customHeight="1">
      <c r="A39" s="505"/>
      <c r="B39" s="328"/>
      <c r="C39" s="328"/>
      <c r="D39" s="328"/>
      <c r="E39" s="328"/>
      <c r="F39" s="328"/>
      <c r="G39" s="58" t="s">
        <v>172</v>
      </c>
      <c r="H39" s="503"/>
      <c r="I39" s="503"/>
      <c r="J39" s="503"/>
      <c r="K39" s="503" t="s">
        <v>296</v>
      </c>
      <c r="L39" s="503"/>
      <c r="M39" s="503"/>
      <c r="N39" s="504"/>
      <c r="O39" s="508"/>
      <c r="P39" s="508"/>
      <c r="Q39" s="503"/>
      <c r="R39" s="58" t="s">
        <v>173</v>
      </c>
      <c r="S39" s="503"/>
      <c r="T39" s="503"/>
      <c r="U39" s="503"/>
      <c r="V39" s="503"/>
      <c r="W39" s="474"/>
      <c r="X39" s="474"/>
      <c r="Y39" s="474"/>
      <c r="Z39" s="474"/>
      <c r="AA39" s="510"/>
    </row>
    <row r="40" spans="1:27" s="1" customFormat="1" ht="24" customHeight="1">
      <c r="A40" s="59"/>
      <c r="B40" s="15" t="s">
        <v>81</v>
      </c>
      <c r="C40" s="15"/>
      <c r="D40" s="15"/>
      <c r="E40" s="15"/>
      <c r="F40" s="409"/>
      <c r="G40" s="409"/>
      <c r="H40" s="409"/>
      <c r="I40" s="409"/>
      <c r="J40" s="409"/>
      <c r="K40" s="15" t="s">
        <v>25</v>
      </c>
      <c r="L40" s="506" t="s">
        <v>174</v>
      </c>
      <c r="M40" s="506"/>
      <c r="N40" s="324"/>
      <c r="O40" s="324"/>
      <c r="P40" s="324"/>
      <c r="Q40" s="324"/>
      <c r="R40" s="15" t="s">
        <v>158</v>
      </c>
      <c r="U40" s="509" t="s">
        <v>175</v>
      </c>
      <c r="V40" s="509"/>
      <c r="W40" s="324"/>
      <c r="X40" s="324"/>
      <c r="Y40" s="324"/>
      <c r="Z40" s="324"/>
      <c r="AA40" s="28" t="s">
        <v>25</v>
      </c>
    </row>
    <row r="41" spans="1:27" s="1" customFormat="1" ht="24" customHeight="1" thickBot="1">
      <c r="A41" s="59" t="s">
        <v>176</v>
      </c>
      <c r="B41" s="60" t="s">
        <v>82</v>
      </c>
      <c r="C41" s="60"/>
      <c r="D41" s="60"/>
      <c r="E41" s="60"/>
      <c r="F41" s="60"/>
      <c r="G41" s="15"/>
      <c r="H41" s="409"/>
      <c r="I41" s="409"/>
      <c r="J41" s="409"/>
      <c r="K41" s="409"/>
      <c r="L41" s="409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498"/>
      <c r="X41" s="498"/>
      <c r="Y41" s="498"/>
      <c r="Z41" s="498"/>
      <c r="AA41" s="61" t="s">
        <v>25</v>
      </c>
    </row>
    <row r="42" spans="1:27" s="39" customFormat="1" ht="24" customHeight="1">
      <c r="A42" s="36"/>
      <c r="B42" s="393" t="s">
        <v>322</v>
      </c>
      <c r="C42" s="393"/>
      <c r="D42" s="393"/>
      <c r="E42" s="393"/>
      <c r="F42" s="393"/>
      <c r="G42" s="393"/>
      <c r="H42" s="393"/>
      <c r="I42" s="393"/>
      <c r="J42" s="393"/>
      <c r="K42" s="393"/>
      <c r="L42" s="393"/>
      <c r="M42" s="393"/>
      <c r="N42" s="393"/>
      <c r="O42" s="393"/>
      <c r="P42" s="393"/>
      <c r="Q42" s="393"/>
      <c r="R42" s="37"/>
      <c r="S42" s="37"/>
      <c r="T42" s="37"/>
      <c r="U42" s="37"/>
      <c r="V42" s="37"/>
      <c r="W42" s="37"/>
      <c r="X42" s="37"/>
      <c r="Y42" s="37"/>
      <c r="Z42" s="37"/>
      <c r="AA42" s="38"/>
    </row>
    <row r="43" spans="1:27" s="39" customFormat="1" ht="24" customHeight="1">
      <c r="A43" s="40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41"/>
    </row>
    <row r="44" spans="1:27" s="39" customFormat="1" ht="24" customHeight="1">
      <c r="A44" s="42"/>
      <c r="B44" s="43"/>
      <c r="C44" s="392" t="s">
        <v>177</v>
      </c>
      <c r="D44" s="392"/>
      <c r="E44" s="392" t="s">
        <v>318</v>
      </c>
      <c r="F44" s="392"/>
      <c r="G44" s="392"/>
      <c r="H44" s="392"/>
      <c r="I44" s="392"/>
      <c r="J44" s="43" t="s">
        <v>178</v>
      </c>
      <c r="K44" s="43"/>
      <c r="L44" s="43"/>
      <c r="M44" s="43"/>
      <c r="N44" s="392" t="s">
        <v>279</v>
      </c>
      <c r="O44" s="392"/>
      <c r="P44" s="392"/>
      <c r="Q44" s="392"/>
      <c r="R44" s="392"/>
      <c r="S44" s="392"/>
      <c r="T44" s="43"/>
      <c r="U44" s="43"/>
      <c r="V44" s="43"/>
      <c r="W44" s="43"/>
      <c r="X44" s="43"/>
      <c r="Y44" s="43"/>
      <c r="Z44" s="43"/>
      <c r="AA44" s="44"/>
    </row>
    <row r="45" spans="1:27" s="1" customFormat="1" ht="24" customHeight="1">
      <c r="A45" s="45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7"/>
    </row>
    <row r="46" spans="1:27" s="51" customFormat="1" ht="24" customHeight="1" thickBot="1">
      <c r="A46" s="48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390" t="s">
        <v>179</v>
      </c>
      <c r="M46" s="390"/>
      <c r="N46" s="390"/>
      <c r="O46" s="149" t="s">
        <v>212</v>
      </c>
      <c r="P46" s="391" t="str">
        <f>'　　入　　力　　シ　ー　ト　　'!C17</f>
        <v>技術監理課長</v>
      </c>
      <c r="Q46" s="391"/>
      <c r="R46" s="391"/>
      <c r="S46" s="390" t="s">
        <v>213</v>
      </c>
      <c r="T46" s="390"/>
      <c r="U46" s="390" t="str">
        <f>'　　入　　力　　シ　ー　ト　　'!E17</f>
        <v>◎◎　◎◎</v>
      </c>
      <c r="V46" s="390"/>
      <c r="W46" s="390"/>
      <c r="X46" s="390"/>
      <c r="Y46" s="390"/>
      <c r="Z46" s="22" t="s">
        <v>8</v>
      </c>
      <c r="AA46" s="50"/>
    </row>
    <row r="51" spans="2:19" ht="24" customHeight="1">
      <c r="B51" s="239"/>
      <c r="C51" s="239"/>
      <c r="D51" s="239"/>
      <c r="E51" s="239"/>
      <c r="F51" s="239"/>
      <c r="G51" s="239"/>
      <c r="H51" s="239"/>
      <c r="I51" s="239"/>
      <c r="J51" s="239"/>
      <c r="K51" s="239"/>
      <c r="L51" s="239"/>
      <c r="M51" s="239"/>
      <c r="N51" s="239"/>
      <c r="O51" s="239"/>
      <c r="P51" s="239"/>
      <c r="Q51" s="239"/>
      <c r="R51" s="239"/>
      <c r="S51" s="239"/>
    </row>
  </sheetData>
  <mergeCells count="272">
    <mergeCell ref="W25:Y25"/>
    <mergeCell ref="U25:V25"/>
    <mergeCell ref="U26:V26"/>
    <mergeCell ref="Z12:Z13"/>
    <mergeCell ref="AA12:AA13"/>
    <mergeCell ref="Z14:Z15"/>
    <mergeCell ref="AA14:AA15"/>
    <mergeCell ref="U24:V24"/>
    <mergeCell ref="U16:Z16"/>
    <mergeCell ref="U17:Z17"/>
    <mergeCell ref="U18:Z18"/>
    <mergeCell ref="U14:U15"/>
    <mergeCell ref="V14:Y15"/>
    <mergeCell ref="Z24:AA24"/>
    <mergeCell ref="Z29:AA29"/>
    <mergeCell ref="W29:Y29"/>
    <mergeCell ref="U27:V27"/>
    <mergeCell ref="W24:Y24"/>
    <mergeCell ref="R24:T24"/>
    <mergeCell ref="S36:S37"/>
    <mergeCell ref="R26:T26"/>
    <mergeCell ref="R27:T27"/>
    <mergeCell ref="W31:Y31"/>
    <mergeCell ref="Z30:AA30"/>
    <mergeCell ref="R35:T35"/>
    <mergeCell ref="U34:V34"/>
    <mergeCell ref="W27:Y27"/>
    <mergeCell ref="Z27:AA27"/>
    <mergeCell ref="U28:V28"/>
    <mergeCell ref="W30:Y30"/>
    <mergeCell ref="W34:Y34"/>
    <mergeCell ref="Z25:AA25"/>
    <mergeCell ref="W26:Y26"/>
    <mergeCell ref="U29:V29"/>
    <mergeCell ref="R30:T30"/>
    <mergeCell ref="R31:T31"/>
    <mergeCell ref="Z31:AA31"/>
    <mergeCell ref="Z26:AA26"/>
    <mergeCell ref="D24:E24"/>
    <mergeCell ref="F24:H24"/>
    <mergeCell ref="I24:J24"/>
    <mergeCell ref="K23:M23"/>
    <mergeCell ref="Q14:Q15"/>
    <mergeCell ref="W28:Y28"/>
    <mergeCell ref="Z28:AA28"/>
    <mergeCell ref="Q17:R17"/>
    <mergeCell ref="R19:T19"/>
    <mergeCell ref="R23:T23"/>
    <mergeCell ref="U23:V23"/>
    <mergeCell ref="W22:Y23"/>
    <mergeCell ref="Z22:AA23"/>
    <mergeCell ref="K17:L17"/>
    <mergeCell ref="P22:V22"/>
    <mergeCell ref="K24:M24"/>
    <mergeCell ref="N24:O24"/>
    <mergeCell ref="P24:Q24"/>
    <mergeCell ref="V19:W19"/>
    <mergeCell ref="X19:Z19"/>
    <mergeCell ref="U20:Z20"/>
    <mergeCell ref="P28:Q28"/>
    <mergeCell ref="D28:E28"/>
    <mergeCell ref="K27:M27"/>
    <mergeCell ref="J2:L2"/>
    <mergeCell ref="M2:T2"/>
    <mergeCell ref="U2:W2"/>
    <mergeCell ref="X2:AA2"/>
    <mergeCell ref="D9:AA9"/>
    <mergeCell ref="M6:O6"/>
    <mergeCell ref="P6:R6"/>
    <mergeCell ref="V6:X6"/>
    <mergeCell ref="Y3:AA3"/>
    <mergeCell ref="J5:L5"/>
    <mergeCell ref="V5:X5"/>
    <mergeCell ref="P3:R3"/>
    <mergeCell ref="P5:R5"/>
    <mergeCell ref="S4:U4"/>
    <mergeCell ref="A8:AA8"/>
    <mergeCell ref="A9:C9"/>
    <mergeCell ref="J3:L3"/>
    <mergeCell ref="M3:O3"/>
    <mergeCell ref="J4:L4"/>
    <mergeCell ref="M4:O4"/>
    <mergeCell ref="S3:U3"/>
    <mergeCell ref="D3:I4"/>
    <mergeCell ref="P4:R4"/>
    <mergeCell ref="S6:U6"/>
    <mergeCell ref="R10:T10"/>
    <mergeCell ref="V10:Y10"/>
    <mergeCell ref="A10:C10"/>
    <mergeCell ref="D10:L10"/>
    <mergeCell ref="M10:P10"/>
    <mergeCell ref="A3:C6"/>
    <mergeCell ref="Y4:AA4"/>
    <mergeCell ref="D5:I6"/>
    <mergeCell ref="V4:X4"/>
    <mergeCell ref="V3:X3"/>
    <mergeCell ref="Y5:AA5"/>
    <mergeCell ref="Y6:AA6"/>
    <mergeCell ref="M5:O5"/>
    <mergeCell ref="J6:L6"/>
    <mergeCell ref="S5:U5"/>
    <mergeCell ref="N14:P15"/>
    <mergeCell ref="D16:J16"/>
    <mergeCell ref="K16:L16"/>
    <mergeCell ref="A16:C17"/>
    <mergeCell ref="N23:O23"/>
    <mergeCell ref="P23:Q23"/>
    <mergeCell ref="I22:O22"/>
    <mergeCell ref="R11:T11"/>
    <mergeCell ref="V11:Y11"/>
    <mergeCell ref="D11:I11"/>
    <mergeCell ref="A11:C11"/>
    <mergeCell ref="M11:P11"/>
    <mergeCell ref="R12:T13"/>
    <mergeCell ref="R14:T15"/>
    <mergeCell ref="U12:U13"/>
    <mergeCell ref="V12:Y13"/>
    <mergeCell ref="A24:C24"/>
    <mergeCell ref="A12:C15"/>
    <mergeCell ref="M12:M15"/>
    <mergeCell ref="N12:P13"/>
    <mergeCell ref="Q12:Q13"/>
    <mergeCell ref="A18:C18"/>
    <mergeCell ref="D18:J18"/>
    <mergeCell ref="D23:E23"/>
    <mergeCell ref="F23:H23"/>
    <mergeCell ref="I23:J23"/>
    <mergeCell ref="A19:C19"/>
    <mergeCell ref="A23:C23"/>
    <mergeCell ref="D17:J17"/>
    <mergeCell ref="M19:P19"/>
    <mergeCell ref="M18:P18"/>
    <mergeCell ref="D19:J19"/>
    <mergeCell ref="M17:P17"/>
    <mergeCell ref="M16:P16"/>
    <mergeCell ref="M20:P20"/>
    <mergeCell ref="A21:AA21"/>
    <mergeCell ref="A22:H22"/>
    <mergeCell ref="D13:L13"/>
    <mergeCell ref="D15:L15"/>
    <mergeCell ref="D14:L14"/>
    <mergeCell ref="A25:C25"/>
    <mergeCell ref="D25:E25"/>
    <mergeCell ref="F25:H25"/>
    <mergeCell ref="I25:J25"/>
    <mergeCell ref="K25:M25"/>
    <mergeCell ref="N25:O25"/>
    <mergeCell ref="P25:Q25"/>
    <mergeCell ref="R25:T25"/>
    <mergeCell ref="I26:J26"/>
    <mergeCell ref="A26:C26"/>
    <mergeCell ref="D26:E26"/>
    <mergeCell ref="F26:H26"/>
    <mergeCell ref="K26:M26"/>
    <mergeCell ref="N26:O26"/>
    <mergeCell ref="P26:Q26"/>
    <mergeCell ref="N27:O27"/>
    <mergeCell ref="P27:Q27"/>
    <mergeCell ref="R28:T28"/>
    <mergeCell ref="N28:O28"/>
    <mergeCell ref="F28:H28"/>
    <mergeCell ref="I28:J28"/>
    <mergeCell ref="K28:M28"/>
    <mergeCell ref="N29:O29"/>
    <mergeCell ref="A27:C27"/>
    <mergeCell ref="D27:E27"/>
    <mergeCell ref="F27:H27"/>
    <mergeCell ref="I27:J27"/>
    <mergeCell ref="A28:C28"/>
    <mergeCell ref="R29:T29"/>
    <mergeCell ref="K29:M29"/>
    <mergeCell ref="P29:Q29"/>
    <mergeCell ref="A30:C30"/>
    <mergeCell ref="D30:E30"/>
    <mergeCell ref="F30:H30"/>
    <mergeCell ref="I30:J30"/>
    <mergeCell ref="D31:E31"/>
    <mergeCell ref="D29:E29"/>
    <mergeCell ref="A29:C29"/>
    <mergeCell ref="F29:H29"/>
    <mergeCell ref="I29:J29"/>
    <mergeCell ref="A31:C31"/>
    <mergeCell ref="P31:Q31"/>
    <mergeCell ref="U31:V31"/>
    <mergeCell ref="K30:M30"/>
    <mergeCell ref="N30:O30"/>
    <mergeCell ref="P30:Q30"/>
    <mergeCell ref="F31:H31"/>
    <mergeCell ref="I31:J31"/>
    <mergeCell ref="K31:M31"/>
    <mergeCell ref="N31:O31"/>
    <mergeCell ref="U30:V30"/>
    <mergeCell ref="W33:Y33"/>
    <mergeCell ref="Z33:AA33"/>
    <mergeCell ref="U32:V32"/>
    <mergeCell ref="W32:Y32"/>
    <mergeCell ref="Z32:AA32"/>
    <mergeCell ref="U33:V33"/>
    <mergeCell ref="K32:M32"/>
    <mergeCell ref="N32:O32"/>
    <mergeCell ref="P32:Q32"/>
    <mergeCell ref="R32:T32"/>
    <mergeCell ref="R33:T33"/>
    <mergeCell ref="A33:C33"/>
    <mergeCell ref="D33:E33"/>
    <mergeCell ref="F33:H33"/>
    <mergeCell ref="I33:J33"/>
    <mergeCell ref="N33:O33"/>
    <mergeCell ref="P33:Q33"/>
    <mergeCell ref="K33:M33"/>
    <mergeCell ref="A32:C32"/>
    <mergeCell ref="D32:E32"/>
    <mergeCell ref="F32:H32"/>
    <mergeCell ref="I32:J32"/>
    <mergeCell ref="A34:C34"/>
    <mergeCell ref="D34:E34"/>
    <mergeCell ref="F34:H34"/>
    <mergeCell ref="I34:J34"/>
    <mergeCell ref="A36:C37"/>
    <mergeCell ref="K34:M34"/>
    <mergeCell ref="N34:O34"/>
    <mergeCell ref="P34:Q34"/>
    <mergeCell ref="R34:T34"/>
    <mergeCell ref="T36:V37"/>
    <mergeCell ref="D36:G37"/>
    <mergeCell ref="H36:J36"/>
    <mergeCell ref="A35:C35"/>
    <mergeCell ref="D35:E35"/>
    <mergeCell ref="F35:H35"/>
    <mergeCell ref="I35:J35"/>
    <mergeCell ref="H37:J37"/>
    <mergeCell ref="U40:V40"/>
    <mergeCell ref="W40:Z40"/>
    <mergeCell ref="O36:O37"/>
    <mergeCell ref="P36:R36"/>
    <mergeCell ref="U35:V35"/>
    <mergeCell ref="W36:Z37"/>
    <mergeCell ref="AA38:AA39"/>
    <mergeCell ref="Z34:AA34"/>
    <mergeCell ref="K35:M35"/>
    <mergeCell ref="N35:O35"/>
    <mergeCell ref="P37:R37"/>
    <mergeCell ref="L36:N37"/>
    <mergeCell ref="AA36:AA37"/>
    <mergeCell ref="W35:Y35"/>
    <mergeCell ref="Z35:AA35"/>
    <mergeCell ref="P35:Q35"/>
    <mergeCell ref="K36:K37"/>
    <mergeCell ref="L46:N46"/>
    <mergeCell ref="P46:R46"/>
    <mergeCell ref="S46:T46"/>
    <mergeCell ref="U46:Y46"/>
    <mergeCell ref="W41:Z41"/>
    <mergeCell ref="W38:Z39"/>
    <mergeCell ref="B42:Q42"/>
    <mergeCell ref="C44:D44"/>
    <mergeCell ref="E44:I44"/>
    <mergeCell ref="N44:S44"/>
    <mergeCell ref="S38:U38"/>
    <mergeCell ref="V38:V39"/>
    <mergeCell ref="H41:L41"/>
    <mergeCell ref="N38:N39"/>
    <mergeCell ref="Q38:Q39"/>
    <mergeCell ref="K39:M39"/>
    <mergeCell ref="S39:U39"/>
    <mergeCell ref="F40:J40"/>
    <mergeCell ref="A38:F39"/>
    <mergeCell ref="H38:J39"/>
    <mergeCell ref="K38:M38"/>
    <mergeCell ref="L40:M40"/>
    <mergeCell ref="O38:P39"/>
    <mergeCell ref="N40:Q40"/>
  </mergeCells>
  <phoneticPr fontId="2"/>
  <pageMargins left="0.74803149606299213" right="0.74803149606299213" top="0.98425196850393704" bottom="0.98425196850393704" header="0.51181102362204722" footer="0.51181102362204722"/>
  <pageSetup paperSize="9" scale="66" orientation="portrait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1"/>
  <sheetViews>
    <sheetView view="pageBreakPreview" zoomScaleNormal="100" zoomScaleSheetLayoutView="100" workbookViewId="0"/>
  </sheetViews>
  <sheetFormatPr defaultColWidth="10.6640625" defaultRowHeight="24" customHeight="1"/>
  <cols>
    <col min="1" max="16384" width="10.6640625" style="1"/>
  </cols>
  <sheetData>
    <row r="1" spans="1:8" s="66" customFormat="1" ht="24" customHeight="1">
      <c r="G1" s="2"/>
      <c r="H1" s="130" t="s">
        <v>84</v>
      </c>
    </row>
    <row r="2" spans="1:8" ht="24" customHeight="1">
      <c r="G2" s="2"/>
      <c r="H2" s="130"/>
    </row>
    <row r="3" spans="1:8" ht="24" customHeight="1">
      <c r="A3" s="62"/>
      <c r="B3" s="63"/>
      <c r="C3" s="63"/>
      <c r="D3" s="63"/>
      <c r="E3" s="63"/>
      <c r="F3" s="63"/>
      <c r="G3" s="63"/>
      <c r="H3" s="64"/>
    </row>
    <row r="4" spans="1:8" ht="24" customHeight="1">
      <c r="A4" s="65"/>
      <c r="B4" s="66"/>
      <c r="C4" s="66"/>
      <c r="D4" s="66"/>
      <c r="E4" s="66"/>
      <c r="F4" s="552" t="s">
        <v>283</v>
      </c>
      <c r="G4" s="552"/>
      <c r="H4" s="553"/>
    </row>
    <row r="5" spans="1:8" ht="24" customHeight="1">
      <c r="A5" s="65"/>
      <c r="B5" s="66"/>
      <c r="C5" s="66"/>
      <c r="D5" s="66"/>
      <c r="E5" s="66"/>
      <c r="F5" s="66"/>
      <c r="G5" s="66"/>
      <c r="H5" s="68"/>
    </row>
    <row r="6" spans="1:8" ht="24" customHeight="1">
      <c r="A6" s="556" t="s">
        <v>85</v>
      </c>
      <c r="B6" s="557"/>
      <c r="C6" s="557"/>
      <c r="D6" s="557"/>
      <c r="E6" s="557"/>
      <c r="F6" s="557"/>
      <c r="G6" s="557"/>
      <c r="H6" s="558"/>
    </row>
    <row r="7" spans="1:8" ht="24" customHeight="1">
      <c r="A7" s="65"/>
      <c r="B7" s="66"/>
      <c r="C7" s="66"/>
      <c r="D7" s="66"/>
      <c r="E7" s="66"/>
      <c r="F7" s="66"/>
      <c r="G7" s="66"/>
      <c r="H7" s="68"/>
    </row>
    <row r="8" spans="1:8" ht="24" customHeight="1">
      <c r="A8" s="69" t="s">
        <v>86</v>
      </c>
      <c r="B8" s="34"/>
      <c r="C8" s="66"/>
      <c r="D8" s="66"/>
      <c r="E8" s="66"/>
      <c r="F8" s="66"/>
      <c r="G8" s="66"/>
      <c r="H8" s="68"/>
    </row>
    <row r="9" spans="1:8" ht="24" customHeight="1">
      <c r="A9" s="555" t="str">
        <f>'　　入　　力　　シ　ー　ト　　'!E17</f>
        <v>◎◎　◎◎</v>
      </c>
      <c r="B9" s="554"/>
      <c r="C9" s="34" t="s">
        <v>22</v>
      </c>
      <c r="D9" s="66"/>
      <c r="E9" s="66"/>
      <c r="F9" s="66"/>
      <c r="G9" s="66"/>
      <c r="H9" s="68"/>
    </row>
    <row r="10" spans="1:8" ht="24" customHeight="1">
      <c r="A10" s="65"/>
      <c r="B10" s="66"/>
      <c r="C10" s="66"/>
      <c r="D10" s="66"/>
      <c r="E10" s="66"/>
      <c r="F10" s="66"/>
      <c r="G10" s="66"/>
      <c r="H10" s="68"/>
    </row>
    <row r="11" spans="1:8" ht="24" customHeight="1">
      <c r="A11" s="65"/>
      <c r="B11" s="66"/>
      <c r="C11" s="66"/>
      <c r="D11" s="66"/>
      <c r="E11" s="3" t="s">
        <v>87</v>
      </c>
      <c r="F11" s="554" t="str">
        <f>'　　入　　力　　シ　ー　ト　　'!E18</f>
        <v>◇◇　◇◇</v>
      </c>
      <c r="G11" s="554"/>
      <c r="H11" s="70"/>
    </row>
    <row r="12" spans="1:8" ht="24" customHeight="1">
      <c r="A12" s="65"/>
      <c r="B12" s="66"/>
      <c r="C12" s="66"/>
      <c r="D12" s="66"/>
      <c r="E12" s="66"/>
      <c r="F12" s="66"/>
      <c r="G12" s="66"/>
      <c r="H12" s="68"/>
    </row>
    <row r="13" spans="1:8" ht="24" customHeight="1">
      <c r="A13" s="65"/>
      <c r="B13" s="563" t="s">
        <v>323</v>
      </c>
      <c r="C13" s="563"/>
      <c r="D13" s="563"/>
      <c r="E13" s="563"/>
      <c r="F13" s="563"/>
      <c r="G13" s="563"/>
      <c r="H13" s="70"/>
    </row>
    <row r="14" spans="1:8" ht="24" customHeight="1">
      <c r="A14" s="65"/>
      <c r="B14" s="66"/>
      <c r="C14" s="66"/>
      <c r="D14" s="66"/>
      <c r="E14" s="66"/>
      <c r="F14" s="66"/>
      <c r="G14" s="66"/>
      <c r="H14" s="68"/>
    </row>
    <row r="15" spans="1:8" ht="30" customHeight="1">
      <c r="A15" s="13" t="s">
        <v>88</v>
      </c>
      <c r="B15" s="289" t="str">
        <f>'　　入　　力　　シ　ー　ト　　'!C2</f>
        <v>○○号線○○工事</v>
      </c>
      <c r="C15" s="290"/>
      <c r="D15" s="291"/>
      <c r="E15" s="13" t="s">
        <v>89</v>
      </c>
      <c r="F15" s="288" t="str">
        <f>"高知市 "&amp;'　　入　　力　　シ　ー　ト　　'!C3</f>
        <v>高知市 ○○町一丁目</v>
      </c>
      <c r="G15" s="288"/>
      <c r="H15" s="288"/>
    </row>
    <row r="16" spans="1:8" ht="15" customHeight="1">
      <c r="A16" s="242" t="s">
        <v>207</v>
      </c>
      <c r="B16" s="564" t="str">
        <f>'　　入　　力　　シ　ー　ト　　'!C10</f>
        <v>株式会社　○○建設</v>
      </c>
      <c r="C16" s="560"/>
      <c r="D16" s="565"/>
      <c r="E16" s="242" t="s">
        <v>296</v>
      </c>
      <c r="F16" s="559">
        <f>'　　入　　力　　シ　ー　ト　　'!J11</f>
        <v>0</v>
      </c>
      <c r="G16" s="560"/>
      <c r="H16" s="542" t="s">
        <v>25</v>
      </c>
    </row>
    <row r="17" spans="1:8" ht="15" customHeight="1">
      <c r="A17" s="243"/>
      <c r="B17" s="281" t="str">
        <f>'　　入　　力　　シ　ー　ト　　'!C11</f>
        <v>代表取締役　　◆◆　◆◆</v>
      </c>
      <c r="C17" s="369"/>
      <c r="D17" s="282"/>
      <c r="E17" s="243"/>
      <c r="F17" s="561"/>
      <c r="G17" s="562"/>
      <c r="H17" s="543"/>
    </row>
    <row r="18" spans="1:8" ht="15" customHeight="1">
      <c r="A18" s="242" t="s">
        <v>90</v>
      </c>
      <c r="B18" s="538" t="str">
        <f>'　　入　　力　　シ　ー　ト　　'!J2</f>
        <v>令和　年　月　日</v>
      </c>
      <c r="C18" s="539"/>
      <c r="D18" s="72" t="s">
        <v>149</v>
      </c>
      <c r="E18" s="544" t="s">
        <v>91</v>
      </c>
      <c r="F18" s="546" t="str">
        <f>'　　入　　力　　シ　ー　ト　　'!J20</f>
        <v>令和　年　月　日</v>
      </c>
      <c r="G18" s="547"/>
      <c r="H18" s="548"/>
    </row>
    <row r="19" spans="1:8" ht="15" customHeight="1">
      <c r="A19" s="243"/>
      <c r="B19" s="73"/>
      <c r="C19" s="540" t="str">
        <f>'　　入　　力　　シ　ー　ト　　'!J3</f>
        <v>令和　年　月　日</v>
      </c>
      <c r="D19" s="541"/>
      <c r="E19" s="545"/>
      <c r="F19" s="549"/>
      <c r="G19" s="550"/>
      <c r="H19" s="551"/>
    </row>
    <row r="20" spans="1:8" ht="24" customHeight="1">
      <c r="A20" s="304" t="s">
        <v>92</v>
      </c>
      <c r="B20" s="305"/>
      <c r="C20" s="305"/>
      <c r="D20" s="305"/>
      <c r="E20" s="305"/>
      <c r="F20" s="305"/>
      <c r="G20" s="305"/>
      <c r="H20" s="306"/>
    </row>
    <row r="21" spans="1:8" ht="24" customHeight="1">
      <c r="A21" s="531"/>
      <c r="B21" s="532"/>
      <c r="C21" s="532"/>
      <c r="D21" s="532"/>
      <c r="E21" s="532"/>
      <c r="F21" s="532"/>
      <c r="G21" s="532"/>
      <c r="H21" s="533"/>
    </row>
    <row r="22" spans="1:8" ht="24" customHeight="1">
      <c r="A22" s="531"/>
      <c r="B22" s="532"/>
      <c r="C22" s="532"/>
      <c r="D22" s="532"/>
      <c r="E22" s="532"/>
      <c r="F22" s="532"/>
      <c r="G22" s="532"/>
      <c r="H22" s="533"/>
    </row>
    <row r="23" spans="1:8" ht="24" customHeight="1">
      <c r="A23" s="531"/>
      <c r="B23" s="532"/>
      <c r="C23" s="532"/>
      <c r="D23" s="532"/>
      <c r="E23" s="532"/>
      <c r="F23" s="532"/>
      <c r="G23" s="532"/>
      <c r="H23" s="533"/>
    </row>
    <row r="24" spans="1:8" ht="24" customHeight="1">
      <c r="A24" s="531"/>
      <c r="B24" s="532"/>
      <c r="C24" s="532"/>
      <c r="D24" s="532"/>
      <c r="E24" s="532"/>
      <c r="F24" s="532"/>
      <c r="G24" s="532"/>
      <c r="H24" s="533"/>
    </row>
    <row r="25" spans="1:8" ht="24" customHeight="1">
      <c r="A25" s="531"/>
      <c r="B25" s="532"/>
      <c r="C25" s="532"/>
      <c r="D25" s="532"/>
      <c r="E25" s="532"/>
      <c r="F25" s="532"/>
      <c r="G25" s="532"/>
      <c r="H25" s="533"/>
    </row>
    <row r="26" spans="1:8" ht="24" customHeight="1">
      <c r="A26" s="534"/>
      <c r="B26" s="535"/>
      <c r="C26" s="535"/>
      <c r="D26" s="535"/>
      <c r="E26" s="535"/>
      <c r="F26" s="535"/>
      <c r="G26" s="535"/>
      <c r="H26" s="536"/>
    </row>
    <row r="27" spans="1:8" ht="24" customHeight="1">
      <c r="A27" s="304" t="s">
        <v>93</v>
      </c>
      <c r="B27" s="305"/>
      <c r="C27" s="305"/>
      <c r="D27" s="305"/>
      <c r="E27" s="305"/>
      <c r="F27" s="305"/>
      <c r="G27" s="305"/>
      <c r="H27" s="306"/>
    </row>
    <row r="28" spans="1:8" ht="24" customHeight="1">
      <c r="A28" s="525"/>
      <c r="B28" s="526"/>
      <c r="C28" s="526"/>
      <c r="D28" s="526"/>
      <c r="E28" s="526"/>
      <c r="F28" s="526"/>
      <c r="G28" s="526"/>
      <c r="H28" s="527"/>
    </row>
    <row r="29" spans="1:8" ht="24" customHeight="1">
      <c r="A29" s="525"/>
      <c r="B29" s="526"/>
      <c r="C29" s="526"/>
      <c r="D29" s="526"/>
      <c r="E29" s="526"/>
      <c r="F29" s="526"/>
      <c r="G29" s="526"/>
      <c r="H29" s="527"/>
    </row>
    <row r="30" spans="1:8" ht="24" customHeight="1">
      <c r="A30" s="525"/>
      <c r="B30" s="526"/>
      <c r="C30" s="526"/>
      <c r="D30" s="526"/>
      <c r="E30" s="526"/>
      <c r="F30" s="526"/>
      <c r="G30" s="526"/>
      <c r="H30" s="527"/>
    </row>
    <row r="31" spans="1:8" ht="24" customHeight="1">
      <c r="A31" s="528"/>
      <c r="B31" s="529"/>
      <c r="C31" s="529"/>
      <c r="D31" s="529"/>
      <c r="E31" s="529"/>
      <c r="F31" s="529"/>
      <c r="G31" s="529"/>
      <c r="H31" s="530"/>
    </row>
    <row r="32" spans="1:8" ht="3.75" customHeight="1">
      <c r="A32" s="178"/>
      <c r="B32" s="179"/>
      <c r="C32" s="179"/>
      <c r="D32" s="179"/>
      <c r="E32" s="179"/>
      <c r="F32" s="179"/>
      <c r="G32" s="179"/>
      <c r="H32" s="180"/>
    </row>
    <row r="33" spans="1:8" ht="24" customHeight="1">
      <c r="A33" s="214" t="s">
        <v>245</v>
      </c>
      <c r="B33" s="181"/>
      <c r="C33" s="537" t="s">
        <v>244</v>
      </c>
      <c r="D33" s="537"/>
      <c r="E33" s="537"/>
      <c r="F33" s="537"/>
      <c r="G33" s="181"/>
      <c r="H33" s="182"/>
    </row>
    <row r="34" spans="1:8" ht="24" customHeight="1">
      <c r="A34" s="69" t="s">
        <v>284</v>
      </c>
      <c r="B34" s="179"/>
      <c r="C34" s="179"/>
      <c r="D34" s="179"/>
      <c r="E34" s="179"/>
      <c r="F34" s="179"/>
      <c r="G34" s="179"/>
      <c r="H34" s="180"/>
    </row>
    <row r="35" spans="1:8" ht="24" customHeight="1">
      <c r="A35" s="522" t="s">
        <v>208</v>
      </c>
      <c r="B35" s="523"/>
      <c r="C35" s="523"/>
      <c r="D35" s="523"/>
      <c r="E35" s="523"/>
      <c r="F35" s="523"/>
      <c r="G35" s="523"/>
      <c r="H35" s="524"/>
    </row>
    <row r="51" spans="2:19" ht="24" customHeight="1">
      <c r="B51" s="238"/>
      <c r="C51" s="238"/>
      <c r="D51" s="238"/>
      <c r="E51" s="238"/>
      <c r="F51" s="238"/>
      <c r="G51" s="238"/>
      <c r="H51" s="238"/>
      <c r="I51" s="238"/>
      <c r="J51" s="238"/>
      <c r="K51" s="238"/>
      <c r="L51" s="238"/>
      <c r="M51" s="238"/>
      <c r="N51" s="238"/>
      <c r="O51" s="238"/>
      <c r="P51" s="238"/>
      <c r="Q51" s="238"/>
      <c r="R51" s="238"/>
      <c r="S51" s="238"/>
    </row>
  </sheetData>
  <mergeCells count="24">
    <mergeCell ref="F4:H4"/>
    <mergeCell ref="F11:G11"/>
    <mergeCell ref="A9:B9"/>
    <mergeCell ref="A6:H6"/>
    <mergeCell ref="A16:A17"/>
    <mergeCell ref="E16:E17"/>
    <mergeCell ref="B17:D17"/>
    <mergeCell ref="F16:G17"/>
    <mergeCell ref="B13:G13"/>
    <mergeCell ref="B16:D16"/>
    <mergeCell ref="B18:C18"/>
    <mergeCell ref="C19:D19"/>
    <mergeCell ref="B15:D15"/>
    <mergeCell ref="A18:A19"/>
    <mergeCell ref="F15:H15"/>
    <mergeCell ref="H16:H17"/>
    <mergeCell ref="E18:E19"/>
    <mergeCell ref="F18:H19"/>
    <mergeCell ref="A35:H35"/>
    <mergeCell ref="A28:H31"/>
    <mergeCell ref="A21:H26"/>
    <mergeCell ref="A20:H20"/>
    <mergeCell ref="A27:H27"/>
    <mergeCell ref="C33:F33"/>
  </mergeCells>
  <phoneticPr fontId="2"/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1"/>
  <sheetViews>
    <sheetView view="pageBreakPreview" zoomScaleNormal="100" zoomScaleSheetLayoutView="100" workbookViewId="0"/>
  </sheetViews>
  <sheetFormatPr defaultColWidth="9" defaultRowHeight="30" customHeight="1"/>
  <cols>
    <col min="1" max="16384" width="9" style="1"/>
  </cols>
  <sheetData>
    <row r="1" spans="1:9" ht="30" customHeight="1">
      <c r="H1" s="4"/>
      <c r="I1" s="5" t="s">
        <v>94</v>
      </c>
    </row>
    <row r="2" spans="1:9" ht="30" customHeight="1">
      <c r="H2" s="4"/>
      <c r="I2" s="5"/>
    </row>
    <row r="3" spans="1:9" ht="30" customHeight="1">
      <c r="G3" s="250" t="s">
        <v>285</v>
      </c>
      <c r="H3" s="250"/>
      <c r="I3" s="250"/>
    </row>
    <row r="4" spans="1:9" ht="30" customHeight="1">
      <c r="A4" s="6" t="s">
        <v>195</v>
      </c>
      <c r="B4" s="6"/>
      <c r="C4" s="6"/>
      <c r="D4" s="6"/>
      <c r="E4" s="6"/>
      <c r="F4" s="6"/>
      <c r="G4" s="6"/>
      <c r="H4" s="6"/>
      <c r="I4" s="6"/>
    </row>
    <row r="5" spans="1:9" ht="30" customHeight="1">
      <c r="A5" s="6" t="s">
        <v>95</v>
      </c>
      <c r="B5" s="6"/>
      <c r="C5" s="574" t="str">
        <f>'　　入　　力　　シ　ー　ト　　'!C12</f>
        <v>高知市○○町一丁目１番</v>
      </c>
      <c r="D5" s="574"/>
      <c r="E5" s="574"/>
      <c r="F5" s="6"/>
      <c r="G5" s="6"/>
      <c r="H5" s="6"/>
      <c r="I5" s="6"/>
    </row>
    <row r="6" spans="1:9" ht="30" customHeight="1">
      <c r="A6" s="6" t="s">
        <v>96</v>
      </c>
      <c r="B6" s="6"/>
      <c r="C6" s="574" t="str">
        <f>'　　入　　力　　シ　ー　ト　　'!C10</f>
        <v>株式会社　○○建設</v>
      </c>
      <c r="D6" s="574"/>
      <c r="E6" s="574"/>
      <c r="F6" s="6"/>
      <c r="G6" s="6"/>
      <c r="H6" s="6"/>
      <c r="I6" s="6"/>
    </row>
    <row r="7" spans="1:9" ht="30" customHeight="1">
      <c r="A7" s="6" t="s">
        <v>97</v>
      </c>
      <c r="B7" s="6"/>
      <c r="C7" s="574" t="str">
        <f>'　　入　　力　　シ　ー　ト　　'!C11</f>
        <v>代表取締役　　◆◆　◆◆</v>
      </c>
      <c r="D7" s="574"/>
      <c r="E7" s="574"/>
      <c r="F7" s="6" t="s">
        <v>22</v>
      </c>
      <c r="G7" s="6"/>
      <c r="H7" s="6"/>
      <c r="I7" s="6"/>
    </row>
    <row r="8" spans="1:9" ht="30" customHeight="1">
      <c r="A8" s="6"/>
      <c r="B8" s="6"/>
      <c r="C8" s="6"/>
      <c r="D8" s="6"/>
      <c r="E8" s="6"/>
      <c r="F8" s="6"/>
      <c r="G8" s="6"/>
      <c r="H8" s="6"/>
      <c r="I8" s="6"/>
    </row>
    <row r="9" spans="1:9" ht="30" customHeight="1">
      <c r="A9" s="11"/>
      <c r="B9" s="11"/>
      <c r="F9" s="4" t="s">
        <v>98</v>
      </c>
      <c r="G9" s="248" t="s">
        <v>318</v>
      </c>
      <c r="H9" s="248"/>
      <c r="I9" s="11"/>
    </row>
    <row r="10" spans="1:9" ht="30" customHeight="1">
      <c r="A10" s="11"/>
      <c r="B10" s="11"/>
      <c r="F10" s="11"/>
      <c r="G10" s="11"/>
      <c r="H10" s="11"/>
      <c r="I10" s="11"/>
    </row>
    <row r="11" spans="1:9" ht="30" customHeight="1">
      <c r="A11" s="576" t="s">
        <v>99</v>
      </c>
      <c r="B11" s="576"/>
      <c r="C11" s="576"/>
      <c r="D11" s="576"/>
      <c r="E11" s="576"/>
      <c r="F11" s="576"/>
      <c r="G11" s="576"/>
      <c r="H11" s="576"/>
      <c r="I11" s="576"/>
    </row>
    <row r="12" spans="1:9" ht="30" customHeight="1">
      <c r="A12" s="74"/>
      <c r="B12" s="74"/>
      <c r="C12" s="74"/>
      <c r="D12" s="74"/>
      <c r="E12" s="74"/>
      <c r="F12" s="74"/>
      <c r="G12" s="74"/>
      <c r="H12" s="74"/>
      <c r="I12" s="74"/>
    </row>
    <row r="13" spans="1:9" ht="30" customHeight="1">
      <c r="B13" s="575" t="s">
        <v>324</v>
      </c>
      <c r="C13" s="575"/>
      <c r="D13" s="575"/>
      <c r="E13" s="575"/>
      <c r="F13" s="575"/>
      <c r="G13" s="575"/>
      <c r="H13" s="575"/>
      <c r="I13" s="74"/>
    </row>
    <row r="14" spans="1:9" ht="30" customHeight="1">
      <c r="A14" s="74"/>
      <c r="B14" s="74"/>
      <c r="C14" s="74"/>
      <c r="D14" s="74"/>
      <c r="E14" s="74"/>
      <c r="F14" s="74"/>
      <c r="G14" s="74"/>
      <c r="H14" s="74"/>
      <c r="I14" s="74"/>
    </row>
    <row r="15" spans="1:9" ht="30" customHeight="1">
      <c r="A15" s="573" t="s">
        <v>0</v>
      </c>
      <c r="B15" s="573"/>
      <c r="C15" s="573"/>
      <c r="D15" s="573"/>
      <c r="E15" s="573"/>
      <c r="F15" s="573"/>
      <c r="G15" s="573"/>
      <c r="H15" s="573"/>
      <c r="I15" s="573"/>
    </row>
    <row r="16" spans="1:9" ht="30" customHeight="1">
      <c r="A16" s="74"/>
      <c r="B16" s="74"/>
      <c r="C16" s="74"/>
      <c r="D16" s="74"/>
      <c r="E16" s="75"/>
      <c r="F16" s="74"/>
      <c r="G16" s="74"/>
      <c r="H16" s="74"/>
      <c r="I16" s="74"/>
    </row>
    <row r="17" spans="1:9" ht="30" customHeight="1">
      <c r="A17" s="582" t="s">
        <v>100</v>
      </c>
      <c r="B17" s="583"/>
      <c r="C17" s="584" t="str">
        <f>'　　入　　力　　シ　ー　ト　　'!C2</f>
        <v>○○号線○○工事</v>
      </c>
      <c r="D17" s="585"/>
      <c r="E17" s="585"/>
      <c r="F17" s="585"/>
      <c r="G17" s="585"/>
      <c r="H17" s="585"/>
      <c r="I17" s="586"/>
    </row>
    <row r="18" spans="1:9" ht="30" customHeight="1">
      <c r="A18" s="566" t="s">
        <v>101</v>
      </c>
      <c r="B18" s="567"/>
      <c r="C18" s="587" t="s">
        <v>102</v>
      </c>
      <c r="D18" s="588"/>
      <c r="E18" s="581" t="str">
        <f>'　　入　　力　　シ　ー　ト　　'!C3</f>
        <v>○○町一丁目</v>
      </c>
      <c r="F18" s="581"/>
      <c r="G18" s="77"/>
      <c r="H18" s="77"/>
      <c r="I18" s="78"/>
    </row>
    <row r="19" spans="1:9" ht="30" customHeight="1">
      <c r="A19" s="566" t="s">
        <v>103</v>
      </c>
      <c r="B19" s="567"/>
      <c r="C19" s="570" t="str">
        <f>'　　入　　力　　シ　ー　ト　　'!J2</f>
        <v>令和　年　月　日</v>
      </c>
      <c r="D19" s="571"/>
      <c r="E19" s="571"/>
      <c r="F19" s="76" t="s">
        <v>149</v>
      </c>
      <c r="G19" s="571" t="str">
        <f>'　　入　　力　　シ　ー　ト　　'!J3</f>
        <v>令和　年　月　日</v>
      </c>
      <c r="H19" s="571"/>
      <c r="I19" s="572"/>
    </row>
    <row r="20" spans="1:9" ht="30" customHeight="1">
      <c r="A20" s="566" t="s">
        <v>294</v>
      </c>
      <c r="B20" s="567"/>
      <c r="C20" s="589">
        <f>'　　入　　力　　シ　ー　ト　　'!J11</f>
        <v>0</v>
      </c>
      <c r="D20" s="590"/>
      <c r="E20" s="590"/>
      <c r="F20" s="77" t="s">
        <v>25</v>
      </c>
      <c r="G20" s="77"/>
      <c r="H20" s="77"/>
      <c r="I20" s="78"/>
    </row>
    <row r="21" spans="1:9" ht="30" customHeight="1">
      <c r="A21" s="566" t="s">
        <v>104</v>
      </c>
      <c r="B21" s="567"/>
      <c r="C21" s="570" t="str">
        <f>'　　入　　力　　シ　ー　ト　　'!J1</f>
        <v>令和　年　月　日</v>
      </c>
      <c r="D21" s="571"/>
      <c r="E21" s="571"/>
      <c r="F21" s="77"/>
      <c r="G21" s="77"/>
      <c r="H21" s="77"/>
      <c r="I21" s="78"/>
    </row>
    <row r="22" spans="1:9" ht="30" customHeight="1">
      <c r="A22" s="568" t="s">
        <v>105</v>
      </c>
      <c r="B22" s="569"/>
      <c r="C22" s="570" t="str">
        <f>'　　入　　力　　シ　ー　ト　　'!J4</f>
        <v>令和　年　月　日</v>
      </c>
      <c r="D22" s="571"/>
      <c r="E22" s="571"/>
      <c r="F22" s="77"/>
      <c r="G22" s="77"/>
      <c r="H22" s="77"/>
      <c r="I22" s="78"/>
    </row>
    <row r="23" spans="1:9" ht="30" customHeight="1">
      <c r="A23" s="577" t="s">
        <v>106</v>
      </c>
      <c r="B23" s="578"/>
      <c r="C23" s="579" t="str">
        <f>'　　入　　力　　シ　ー　ト　　'!J6</f>
        <v>令和　年　月　日</v>
      </c>
      <c r="D23" s="580"/>
      <c r="E23" s="580"/>
      <c r="F23" s="79"/>
      <c r="G23" s="79"/>
      <c r="H23" s="79"/>
      <c r="I23" s="80"/>
    </row>
    <row r="51" spans="2:19" ht="30" customHeight="1">
      <c r="B51" s="238"/>
      <c r="C51" s="238"/>
      <c r="D51" s="238"/>
      <c r="E51" s="238"/>
      <c r="F51" s="238"/>
      <c r="G51" s="238"/>
      <c r="H51" s="238"/>
      <c r="I51" s="238"/>
      <c r="J51" s="238"/>
      <c r="K51" s="238"/>
      <c r="L51" s="238"/>
      <c r="M51" s="238"/>
      <c r="N51" s="238"/>
      <c r="O51" s="238"/>
      <c r="P51" s="238"/>
      <c r="Q51" s="238"/>
      <c r="R51" s="238"/>
      <c r="S51" s="238"/>
    </row>
  </sheetData>
  <mergeCells count="24">
    <mergeCell ref="A23:B23"/>
    <mergeCell ref="C23:E23"/>
    <mergeCell ref="E18:F18"/>
    <mergeCell ref="A17:B17"/>
    <mergeCell ref="C17:I17"/>
    <mergeCell ref="A18:B18"/>
    <mergeCell ref="C18:D18"/>
    <mergeCell ref="C20:E20"/>
    <mergeCell ref="G3:I3"/>
    <mergeCell ref="A21:B21"/>
    <mergeCell ref="A22:B22"/>
    <mergeCell ref="C21:E21"/>
    <mergeCell ref="C22:E22"/>
    <mergeCell ref="A19:B19"/>
    <mergeCell ref="A20:B20"/>
    <mergeCell ref="C19:E19"/>
    <mergeCell ref="G19:I19"/>
    <mergeCell ref="A15:I15"/>
    <mergeCell ref="C7:E7"/>
    <mergeCell ref="C5:E5"/>
    <mergeCell ref="C6:E6"/>
    <mergeCell ref="B13:H13"/>
    <mergeCell ref="A11:I11"/>
    <mergeCell ref="G9:H9"/>
  </mergeCells>
  <phoneticPr fontId="2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1"/>
  <sheetViews>
    <sheetView view="pageBreakPreview" zoomScaleNormal="100" zoomScaleSheetLayoutView="100" workbookViewId="0"/>
  </sheetViews>
  <sheetFormatPr defaultColWidth="9" defaultRowHeight="30" customHeight="1"/>
  <cols>
    <col min="1" max="16384" width="9" style="1"/>
  </cols>
  <sheetData>
    <row r="1" spans="1:11" ht="30" customHeight="1">
      <c r="H1" s="4"/>
      <c r="I1" s="5" t="s">
        <v>196</v>
      </c>
    </row>
    <row r="2" spans="1:11" ht="30" customHeight="1">
      <c r="H2" s="4"/>
      <c r="I2" s="5"/>
    </row>
    <row r="3" spans="1:11" ht="30" customHeight="1">
      <c r="G3" s="250" t="s">
        <v>285</v>
      </c>
      <c r="H3" s="250"/>
      <c r="I3" s="250"/>
      <c r="K3" s="136"/>
    </row>
    <row r="4" spans="1:11" ht="30" customHeight="1">
      <c r="A4" s="6" t="s">
        <v>195</v>
      </c>
      <c r="B4" s="6"/>
      <c r="C4" s="6"/>
      <c r="D4" s="6"/>
      <c r="E4" s="6"/>
      <c r="F4" s="6"/>
      <c r="G4" s="6"/>
      <c r="H4" s="6"/>
      <c r="I4" s="6"/>
    </row>
    <row r="5" spans="1:11" ht="30" customHeight="1">
      <c r="A5" s="6" t="s">
        <v>95</v>
      </c>
      <c r="B5" s="6"/>
      <c r="C5" s="574" t="str">
        <f>'　　入　　力　　シ　ー　ト　　'!C12</f>
        <v>高知市○○町一丁目１番</v>
      </c>
      <c r="D5" s="574"/>
      <c r="E5" s="574"/>
      <c r="F5" s="6"/>
      <c r="G5" s="6"/>
      <c r="H5" s="6"/>
      <c r="I5" s="6"/>
    </row>
    <row r="6" spans="1:11" ht="30" customHeight="1">
      <c r="A6" s="6" t="s">
        <v>96</v>
      </c>
      <c r="B6" s="6"/>
      <c r="C6" s="574" t="str">
        <f>'　　入　　力　　シ　ー　ト　　'!C10</f>
        <v>株式会社　○○建設</v>
      </c>
      <c r="D6" s="574"/>
      <c r="E6" s="574"/>
      <c r="F6" s="6"/>
      <c r="G6" s="6"/>
      <c r="H6" s="6"/>
      <c r="I6" s="6"/>
    </row>
    <row r="7" spans="1:11" ht="30" customHeight="1">
      <c r="A7" s="6" t="s">
        <v>97</v>
      </c>
      <c r="B7" s="6"/>
      <c r="C7" s="574" t="str">
        <f>'　　入　　力　　シ　ー　ト　　'!C11</f>
        <v>代表取締役　　◆◆　◆◆</v>
      </c>
      <c r="D7" s="574"/>
      <c r="E7" s="574"/>
      <c r="F7" s="6" t="s">
        <v>22</v>
      </c>
      <c r="G7" s="6"/>
      <c r="H7" s="6"/>
      <c r="I7" s="6"/>
    </row>
    <row r="8" spans="1:11" ht="30" customHeight="1">
      <c r="A8" s="6"/>
      <c r="B8" s="6"/>
      <c r="C8" s="6"/>
      <c r="D8" s="6"/>
      <c r="E8" s="6"/>
      <c r="F8" s="6"/>
      <c r="G8" s="6"/>
      <c r="H8" s="6"/>
      <c r="I8" s="6"/>
    </row>
    <row r="9" spans="1:11" ht="30" customHeight="1">
      <c r="A9" s="11"/>
      <c r="B9" s="11"/>
      <c r="F9" s="4" t="s">
        <v>98</v>
      </c>
      <c r="G9" s="248" t="s">
        <v>318</v>
      </c>
      <c r="H9" s="248"/>
      <c r="I9" s="11"/>
    </row>
    <row r="10" spans="1:11" ht="30" customHeight="1">
      <c r="A10" s="11"/>
      <c r="B10" s="11"/>
      <c r="F10" s="11"/>
      <c r="G10" s="11"/>
      <c r="H10" s="11"/>
      <c r="I10" s="11"/>
    </row>
    <row r="11" spans="1:11" ht="30" customHeight="1">
      <c r="A11" s="576" t="s">
        <v>192</v>
      </c>
      <c r="B11" s="576"/>
      <c r="C11" s="576"/>
      <c r="D11" s="576"/>
      <c r="E11" s="576"/>
      <c r="F11" s="576"/>
      <c r="G11" s="576"/>
      <c r="H11" s="576"/>
      <c r="I11" s="576"/>
    </row>
    <row r="12" spans="1:11" ht="30" customHeight="1">
      <c r="A12" s="74"/>
      <c r="B12" s="74"/>
      <c r="C12" s="74"/>
      <c r="D12" s="74"/>
      <c r="E12" s="74"/>
      <c r="F12" s="74"/>
      <c r="G12" s="74"/>
      <c r="H12" s="74"/>
      <c r="I12" s="74"/>
    </row>
    <row r="13" spans="1:11" ht="30" customHeight="1">
      <c r="B13" s="575" t="s">
        <v>324</v>
      </c>
      <c r="C13" s="575"/>
      <c r="D13" s="575"/>
      <c r="E13" s="575"/>
      <c r="F13" s="575"/>
      <c r="G13" s="575"/>
      <c r="H13" s="575"/>
      <c r="I13" s="74"/>
    </row>
    <row r="14" spans="1:11" ht="30" customHeight="1">
      <c r="A14" s="74"/>
      <c r="B14" s="74"/>
      <c r="C14" s="74"/>
      <c r="D14" s="74"/>
      <c r="E14" s="74"/>
      <c r="F14" s="74"/>
      <c r="G14" s="74"/>
      <c r="H14" s="74"/>
      <c r="I14" s="74"/>
    </row>
    <row r="15" spans="1:11" ht="30" customHeight="1">
      <c r="A15" s="573" t="s">
        <v>0</v>
      </c>
      <c r="B15" s="573"/>
      <c r="C15" s="573"/>
      <c r="D15" s="573"/>
      <c r="E15" s="573"/>
      <c r="F15" s="573"/>
      <c r="G15" s="573"/>
      <c r="H15" s="573"/>
      <c r="I15" s="573"/>
    </row>
    <row r="16" spans="1:11" ht="30" customHeight="1">
      <c r="A16" s="74"/>
      <c r="B16" s="74"/>
      <c r="C16" s="74"/>
      <c r="D16" s="74"/>
      <c r="E16" s="75"/>
      <c r="F16" s="74"/>
      <c r="G16" s="74"/>
      <c r="H16" s="74"/>
      <c r="I16" s="74"/>
    </row>
    <row r="17" spans="1:9" ht="30" customHeight="1">
      <c r="A17" s="582" t="s">
        <v>100</v>
      </c>
      <c r="B17" s="583"/>
      <c r="C17" s="584" t="str">
        <f>+'　　入　　力　　シ　ー　ト　　'!C2</f>
        <v>○○号線○○工事</v>
      </c>
      <c r="D17" s="585"/>
      <c r="E17" s="585"/>
      <c r="F17" s="585"/>
      <c r="G17" s="585"/>
      <c r="H17" s="585"/>
      <c r="I17" s="586"/>
    </row>
    <row r="18" spans="1:9" ht="30" customHeight="1">
      <c r="A18" s="566" t="s">
        <v>101</v>
      </c>
      <c r="B18" s="567"/>
      <c r="C18" s="587" t="s">
        <v>102</v>
      </c>
      <c r="D18" s="588"/>
      <c r="E18" s="254" t="str">
        <f>'　　入　　力　　シ　ー　ト　　'!C3</f>
        <v>○○町一丁目</v>
      </c>
      <c r="F18" s="254"/>
      <c r="G18" s="599"/>
      <c r="H18" s="599"/>
      <c r="I18" s="78"/>
    </row>
    <row r="19" spans="1:9" ht="30" customHeight="1">
      <c r="A19" s="566" t="s">
        <v>103</v>
      </c>
      <c r="B19" s="567"/>
      <c r="C19" s="570" t="str">
        <f>'　　入　　力　　シ　ー　ト　　'!J2</f>
        <v>令和　年　月　日</v>
      </c>
      <c r="D19" s="571"/>
      <c r="E19" s="571"/>
      <c r="F19" s="76" t="s">
        <v>155</v>
      </c>
      <c r="G19" s="571" t="str">
        <f>'　　入　　力　　シ　ー　ト　　'!J3</f>
        <v>令和　年　月　日</v>
      </c>
      <c r="H19" s="571"/>
      <c r="I19" s="572"/>
    </row>
    <row r="20" spans="1:9" ht="30" customHeight="1">
      <c r="A20" s="566" t="s">
        <v>294</v>
      </c>
      <c r="B20" s="567"/>
      <c r="C20" s="589">
        <f>+'　　入　　力　　シ　ー　ト　　'!J11</f>
        <v>0</v>
      </c>
      <c r="D20" s="590"/>
      <c r="E20" s="590"/>
      <c r="F20" s="77" t="s">
        <v>25</v>
      </c>
      <c r="G20" s="77"/>
      <c r="H20" s="77"/>
      <c r="I20" s="78"/>
    </row>
    <row r="21" spans="1:9" ht="30" customHeight="1">
      <c r="A21" s="566" t="s">
        <v>104</v>
      </c>
      <c r="B21" s="567"/>
      <c r="C21" s="570" t="str">
        <f>'　　入　　力　　シ　ー　ト　　'!J1</f>
        <v>令和　年　月　日</v>
      </c>
      <c r="D21" s="571"/>
      <c r="E21" s="571"/>
      <c r="F21" s="77"/>
      <c r="G21" s="77"/>
      <c r="H21" s="77"/>
      <c r="I21" s="78"/>
    </row>
    <row r="22" spans="1:9" ht="30" customHeight="1">
      <c r="A22" s="568" t="s">
        <v>105</v>
      </c>
      <c r="B22" s="569"/>
      <c r="C22" s="570" t="str">
        <f>'　　入　　力　　シ　ー　ト　　'!J4</f>
        <v>令和　年　月　日</v>
      </c>
      <c r="D22" s="571"/>
      <c r="E22" s="571"/>
      <c r="F22" s="77"/>
      <c r="G22" s="77"/>
      <c r="H22" s="77"/>
      <c r="I22" s="78"/>
    </row>
    <row r="23" spans="1:9" ht="30" customHeight="1">
      <c r="A23" s="595" t="s">
        <v>106</v>
      </c>
      <c r="B23" s="596"/>
      <c r="C23" s="597" t="str">
        <f>'　　入　　力　　シ　ー　ト　　'!J6</f>
        <v>令和　年　月　日</v>
      </c>
      <c r="D23" s="598"/>
      <c r="E23" s="598"/>
      <c r="F23" s="134"/>
      <c r="G23" s="134"/>
      <c r="H23" s="134"/>
      <c r="I23" s="137"/>
    </row>
    <row r="24" spans="1:9" s="136" customFormat="1" ht="30" customHeight="1">
      <c r="A24" s="591" t="s">
        <v>193</v>
      </c>
      <c r="B24" s="592"/>
      <c r="C24" s="593" t="e">
        <f>+'検査第3号-2'!W45</f>
        <v>#DIV/0!</v>
      </c>
      <c r="D24" s="594"/>
      <c r="E24" s="594"/>
      <c r="F24" s="148" t="s">
        <v>25</v>
      </c>
      <c r="G24" s="148"/>
      <c r="H24" s="138"/>
      <c r="I24" s="139"/>
    </row>
    <row r="51" spans="2:19" ht="30" customHeight="1">
      <c r="B51" s="238"/>
      <c r="C51" s="238"/>
      <c r="D51" s="238"/>
      <c r="E51" s="238"/>
      <c r="F51" s="238"/>
      <c r="G51" s="238"/>
      <c r="H51" s="238"/>
      <c r="I51" s="238"/>
      <c r="J51" s="238"/>
      <c r="K51" s="238"/>
      <c r="L51" s="238"/>
      <c r="M51" s="238"/>
      <c r="N51" s="238"/>
      <c r="O51" s="238"/>
      <c r="P51" s="238"/>
      <c r="Q51" s="238"/>
      <c r="R51" s="238"/>
      <c r="S51" s="238"/>
    </row>
  </sheetData>
  <mergeCells count="26">
    <mergeCell ref="G3:I3"/>
    <mergeCell ref="A21:B21"/>
    <mergeCell ref="A22:B22"/>
    <mergeCell ref="C21:E21"/>
    <mergeCell ref="C22:E22"/>
    <mergeCell ref="A19:B19"/>
    <mergeCell ref="A20:B20"/>
    <mergeCell ref="G19:I19"/>
    <mergeCell ref="A15:I15"/>
    <mergeCell ref="C5:E5"/>
    <mergeCell ref="A18:B18"/>
    <mergeCell ref="C7:E7"/>
    <mergeCell ref="C18:D18"/>
    <mergeCell ref="E18:H18"/>
    <mergeCell ref="C6:E6"/>
    <mergeCell ref="B13:H13"/>
    <mergeCell ref="A11:I11"/>
    <mergeCell ref="G9:H9"/>
    <mergeCell ref="A17:B17"/>
    <mergeCell ref="C17:I17"/>
    <mergeCell ref="A24:B24"/>
    <mergeCell ref="C24:E24"/>
    <mergeCell ref="C19:E19"/>
    <mergeCell ref="A23:B23"/>
    <mergeCell ref="C23:E23"/>
    <mergeCell ref="C20:E20"/>
  </mergeCells>
  <phoneticPr fontId="2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13</vt:i4>
      </vt:variant>
    </vt:vector>
  </HeadingPairs>
  <TitlesOfParts>
    <vt:vector size="27" baseType="lpstr">
      <vt:lpstr>　　入　　力　　シ　ー　ト　　</vt:lpstr>
      <vt:lpstr>検査第1号</vt:lpstr>
      <vt:lpstr>検査第2号</vt:lpstr>
      <vt:lpstr>検査第3号</vt:lpstr>
      <vt:lpstr>検査第3号-2</vt:lpstr>
      <vt:lpstr>検査第4号</vt:lpstr>
      <vt:lpstr>検査第5号</vt:lpstr>
      <vt:lpstr>検査第6号</vt:lpstr>
      <vt:lpstr>検査第6号-2</vt:lpstr>
      <vt:lpstr>検査第7号</vt:lpstr>
      <vt:lpstr>検査第8号</vt:lpstr>
      <vt:lpstr>検査第9号</vt:lpstr>
      <vt:lpstr>検査第10号</vt:lpstr>
      <vt:lpstr>検査第11号</vt:lpstr>
      <vt:lpstr>検査第10号!Print_Area</vt:lpstr>
      <vt:lpstr>検査第11号!Print_Area</vt:lpstr>
      <vt:lpstr>検査第1号!Print_Area</vt:lpstr>
      <vt:lpstr>検査第2号!Print_Area</vt:lpstr>
      <vt:lpstr>検査第3号!Print_Area</vt:lpstr>
      <vt:lpstr>'検査第3号-2'!Print_Area</vt:lpstr>
      <vt:lpstr>検査第4号!Print_Area</vt:lpstr>
      <vt:lpstr>検査第5号!Print_Area</vt:lpstr>
      <vt:lpstr>検査第6号!Print_Area</vt:lpstr>
      <vt:lpstr>'検査第6号-2'!Print_Area</vt:lpstr>
      <vt:lpstr>検査第7号!Print_Area</vt:lpstr>
      <vt:lpstr>検査第8号!Print_Area</vt:lpstr>
      <vt:lpstr>検査第9号!Print_Area</vt:lpstr>
    </vt:vector>
  </TitlesOfParts>
  <Company>高知市役所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情報システム課</dc:creator>
  <cp:lastModifiedBy>情報政策課</cp:lastModifiedBy>
  <cp:lastPrinted>2025-02-25T05:21:06Z</cp:lastPrinted>
  <dcterms:created xsi:type="dcterms:W3CDTF">2005-05-10T02:53:27Z</dcterms:created>
  <dcterms:modified xsi:type="dcterms:W3CDTF">2025-12-11T02:48:22Z</dcterms:modified>
</cp:coreProperties>
</file>