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4月 " sheetId="2" r:id="rId1"/>
    <sheet name="5月" sheetId="1" r:id="rId2"/>
    <sheet name="６月" sheetId="3" r:id="rId3"/>
  </sheets>
  <externalReferences>
    <externalReference r:id="rId4"/>
    <externalReference r:id="rId5"/>
  </externalReferences>
  <definedNames>
    <definedName name="_xlnm._FilterDatabase" localSheetId="0" hidden="1">'4月 '!$B$2:$K$225</definedName>
    <definedName name="_xlnm.Print_Titles" localSheetId="0">'4月 '!$2:$2</definedName>
    <definedName name="平成８年" localSheetId="0">'[1]23●'!#REF!</definedName>
    <definedName name="平成８年" localSheetId="2">'[1]23●'!#REF!</definedName>
    <definedName name="平成８年">'[1]23●'!#REF!</definedName>
  </definedNames>
  <calcPr calcId="152511"/>
</workbook>
</file>

<file path=xl/calcChain.xml><?xml version="1.0" encoding="utf-8"?>
<calcChain xmlns="http://schemas.openxmlformats.org/spreadsheetml/2006/main">
  <c r="K223" i="1" l="1"/>
  <c r="J223" i="1"/>
  <c r="I223" i="1"/>
  <c r="H223" i="1"/>
  <c r="K222" i="1"/>
  <c r="J222" i="1"/>
  <c r="I222" i="1"/>
  <c r="H222" i="1"/>
  <c r="K221" i="1"/>
  <c r="J221" i="1"/>
  <c r="I221" i="1"/>
  <c r="H221" i="1"/>
  <c r="F221" i="1"/>
  <c r="E221" i="1"/>
  <c r="D221" i="1"/>
  <c r="C221" i="1"/>
  <c r="K220" i="1"/>
  <c r="J220" i="1"/>
  <c r="I220" i="1"/>
  <c r="H220" i="1"/>
  <c r="F220" i="1"/>
  <c r="E220" i="1"/>
  <c r="D220" i="1"/>
  <c r="C220" i="1"/>
  <c r="K219" i="1"/>
  <c r="J219" i="1"/>
  <c r="I219" i="1"/>
  <c r="H219" i="1"/>
  <c r="F219" i="1"/>
  <c r="F222" i="1" s="1"/>
  <c r="E219" i="1"/>
  <c r="E222" i="1" s="1"/>
  <c r="D219" i="1"/>
  <c r="D222" i="1" s="1"/>
  <c r="C219" i="1"/>
  <c r="C222" i="1" s="1"/>
  <c r="K218" i="1"/>
  <c r="J218" i="1"/>
  <c r="I218" i="1"/>
  <c r="H218" i="1"/>
  <c r="K217" i="1"/>
  <c r="J217" i="1"/>
  <c r="I217" i="1"/>
  <c r="H217" i="1"/>
  <c r="F217" i="1"/>
  <c r="E217" i="1"/>
  <c r="D217" i="1"/>
  <c r="C217" i="1"/>
  <c r="K216" i="1"/>
  <c r="J216" i="1"/>
  <c r="I216" i="1"/>
  <c r="H216" i="1"/>
  <c r="F216" i="1"/>
  <c r="E216" i="1"/>
  <c r="D216" i="1"/>
  <c r="C216" i="1"/>
  <c r="K215" i="1"/>
  <c r="J215" i="1"/>
  <c r="I215" i="1"/>
  <c r="H215" i="1"/>
  <c r="F215" i="1"/>
  <c r="E215" i="1"/>
  <c r="D215" i="1"/>
  <c r="C215" i="1"/>
  <c r="K214" i="1"/>
  <c r="J214" i="1"/>
  <c r="I214" i="1"/>
  <c r="H214" i="1"/>
  <c r="F214" i="1"/>
  <c r="E214" i="1"/>
  <c r="D214" i="1"/>
  <c r="C214" i="1"/>
  <c r="K213" i="1"/>
  <c r="J213" i="1"/>
  <c r="I213" i="1"/>
  <c r="H213" i="1"/>
  <c r="F213" i="1"/>
  <c r="E213" i="1"/>
  <c r="D213" i="1"/>
  <c r="C213" i="1"/>
  <c r="K212" i="1"/>
  <c r="J212" i="1"/>
  <c r="I212" i="1"/>
  <c r="H212" i="1"/>
  <c r="F212" i="1"/>
  <c r="E212" i="1"/>
  <c r="D212" i="1"/>
  <c r="C212" i="1"/>
  <c r="K211" i="1"/>
  <c r="J211" i="1"/>
  <c r="I211" i="1"/>
  <c r="H211" i="1"/>
  <c r="F211" i="1"/>
  <c r="E211" i="1"/>
  <c r="D211" i="1"/>
  <c r="C211" i="1"/>
  <c r="K210" i="1"/>
  <c r="J210" i="1"/>
  <c r="I210" i="1"/>
  <c r="H210" i="1"/>
  <c r="F210" i="1"/>
  <c r="E210" i="1"/>
  <c r="D210" i="1"/>
  <c r="C210" i="1"/>
  <c r="K209" i="1"/>
  <c r="J209" i="1"/>
  <c r="I209" i="1"/>
  <c r="H209" i="1"/>
  <c r="F209" i="1"/>
  <c r="F218" i="1" s="1"/>
  <c r="E209" i="1"/>
  <c r="E218" i="1" s="1"/>
  <c r="D209" i="1"/>
  <c r="D218" i="1" s="1"/>
  <c r="C209" i="1"/>
  <c r="C218" i="1" s="1"/>
  <c r="K208" i="1"/>
  <c r="J208" i="1"/>
  <c r="I208" i="1"/>
  <c r="H208" i="1"/>
  <c r="K207" i="1"/>
  <c r="J207" i="1"/>
  <c r="I207" i="1"/>
  <c r="H207" i="1"/>
  <c r="F207" i="1"/>
  <c r="E207" i="1"/>
  <c r="D207" i="1"/>
  <c r="C207" i="1"/>
  <c r="K206" i="1"/>
  <c r="J206" i="1"/>
  <c r="I206" i="1"/>
  <c r="H206" i="1"/>
  <c r="F206" i="1"/>
  <c r="E206" i="1"/>
  <c r="D206" i="1"/>
  <c r="C206" i="1"/>
  <c r="K205" i="1"/>
  <c r="J205" i="1"/>
  <c r="I205" i="1"/>
  <c r="H205" i="1"/>
  <c r="F205" i="1"/>
  <c r="E205" i="1"/>
  <c r="D205" i="1"/>
  <c r="C205" i="1"/>
  <c r="K204" i="1"/>
  <c r="J204" i="1"/>
  <c r="I204" i="1"/>
  <c r="H204" i="1"/>
  <c r="F204" i="1"/>
  <c r="E204" i="1"/>
  <c r="D204" i="1"/>
  <c r="C204" i="1"/>
  <c r="K203" i="1"/>
  <c r="J203" i="1"/>
  <c r="I203" i="1"/>
  <c r="H203" i="1"/>
  <c r="F203" i="1"/>
  <c r="E203" i="1"/>
  <c r="D203" i="1"/>
  <c r="C203" i="1"/>
  <c r="K202" i="1"/>
  <c r="J202" i="1"/>
  <c r="I202" i="1"/>
  <c r="H202" i="1"/>
  <c r="F202" i="1"/>
  <c r="E202" i="1"/>
  <c r="D202" i="1"/>
  <c r="C202" i="1"/>
  <c r="K201" i="1"/>
  <c r="K224" i="1" s="1"/>
  <c r="J201" i="1"/>
  <c r="J224" i="1" s="1"/>
  <c r="I201" i="1"/>
  <c r="I224" i="1" s="1"/>
  <c r="H201" i="1"/>
  <c r="H224" i="1" s="1"/>
  <c r="F201" i="1"/>
  <c r="E201" i="1"/>
  <c r="D201" i="1"/>
  <c r="C201" i="1"/>
  <c r="F200" i="1"/>
  <c r="E200" i="1"/>
  <c r="D200" i="1"/>
  <c r="C200" i="1"/>
  <c r="K199" i="1"/>
  <c r="J199" i="1"/>
  <c r="I199" i="1"/>
  <c r="H199" i="1"/>
  <c r="F199" i="1"/>
  <c r="E199" i="1"/>
  <c r="D199" i="1"/>
  <c r="C199" i="1"/>
  <c r="K198" i="1"/>
  <c r="J198" i="1"/>
  <c r="I198" i="1"/>
  <c r="H198" i="1"/>
  <c r="F198" i="1"/>
  <c r="E198" i="1"/>
  <c r="D198" i="1"/>
  <c r="C198" i="1"/>
  <c r="K197" i="1"/>
  <c r="J197" i="1"/>
  <c r="I197" i="1"/>
  <c r="H197" i="1"/>
  <c r="F197" i="1"/>
  <c r="E197" i="1"/>
  <c r="D197" i="1"/>
  <c r="C197" i="1"/>
  <c r="K196" i="1"/>
  <c r="J196" i="1"/>
  <c r="I196" i="1"/>
  <c r="H196" i="1"/>
  <c r="F196" i="1"/>
  <c r="E196" i="1"/>
  <c r="D196" i="1"/>
  <c r="C196" i="1"/>
  <c r="K195" i="1"/>
  <c r="J195" i="1"/>
  <c r="I195" i="1"/>
  <c r="H195" i="1"/>
  <c r="F195" i="1"/>
  <c r="E195" i="1"/>
  <c r="D195" i="1"/>
  <c r="C195" i="1"/>
  <c r="K194" i="1"/>
  <c r="J194" i="1"/>
  <c r="I194" i="1"/>
  <c r="H194" i="1"/>
  <c r="F194" i="1"/>
  <c r="E194" i="1"/>
  <c r="D194" i="1"/>
  <c r="C194" i="1"/>
  <c r="K193" i="1"/>
  <c r="J193" i="1"/>
  <c r="I193" i="1"/>
  <c r="H193" i="1"/>
  <c r="F193" i="1"/>
  <c r="E193" i="1"/>
  <c r="D193" i="1"/>
  <c r="C193" i="1"/>
  <c r="K192" i="1"/>
  <c r="J192" i="1"/>
  <c r="I192" i="1"/>
  <c r="H192" i="1"/>
  <c r="F192" i="1"/>
  <c r="E192" i="1"/>
  <c r="D192" i="1"/>
  <c r="C192" i="1"/>
  <c r="K191" i="1"/>
  <c r="J191" i="1"/>
  <c r="I191" i="1"/>
  <c r="H191" i="1"/>
  <c r="F191" i="1"/>
  <c r="E191" i="1"/>
  <c r="D191" i="1"/>
  <c r="C191" i="1"/>
  <c r="K190" i="1"/>
  <c r="K200" i="1" s="1"/>
  <c r="J190" i="1"/>
  <c r="J200" i="1" s="1"/>
  <c r="I190" i="1"/>
  <c r="I200" i="1" s="1"/>
  <c r="H190" i="1"/>
  <c r="H200" i="1" s="1"/>
  <c r="F190" i="1"/>
  <c r="E190" i="1"/>
  <c r="D190" i="1"/>
  <c r="C190" i="1"/>
  <c r="F189" i="1"/>
  <c r="E189" i="1"/>
  <c r="D189" i="1"/>
  <c r="C189" i="1"/>
  <c r="K188" i="1"/>
  <c r="J188" i="1"/>
  <c r="I188" i="1"/>
  <c r="H188" i="1"/>
  <c r="F188" i="1"/>
  <c r="E188" i="1"/>
  <c r="D188" i="1"/>
  <c r="C188" i="1"/>
  <c r="K187" i="1"/>
  <c r="J187" i="1"/>
  <c r="I187" i="1"/>
  <c r="H187" i="1"/>
  <c r="F187" i="1"/>
  <c r="E187" i="1"/>
  <c r="D187" i="1"/>
  <c r="C187" i="1"/>
  <c r="K186" i="1"/>
  <c r="J186" i="1"/>
  <c r="I186" i="1"/>
  <c r="H186" i="1"/>
  <c r="F186" i="1"/>
  <c r="E186" i="1"/>
  <c r="D186" i="1"/>
  <c r="C186" i="1"/>
  <c r="K185" i="1"/>
  <c r="J185" i="1"/>
  <c r="I185" i="1"/>
  <c r="H185" i="1"/>
  <c r="F185" i="1"/>
  <c r="E185" i="1"/>
  <c r="D185" i="1"/>
  <c r="C185" i="1"/>
  <c r="K184" i="1"/>
  <c r="J184" i="1"/>
  <c r="I184" i="1"/>
  <c r="H184" i="1"/>
  <c r="F184" i="1"/>
  <c r="E184" i="1"/>
  <c r="D184" i="1"/>
  <c r="C184" i="1"/>
  <c r="K183" i="1"/>
  <c r="J183" i="1"/>
  <c r="I183" i="1"/>
  <c r="H183" i="1"/>
  <c r="F183" i="1"/>
  <c r="E183" i="1"/>
  <c r="D183" i="1"/>
  <c r="C183" i="1"/>
  <c r="K182" i="1"/>
  <c r="J182" i="1"/>
  <c r="I182" i="1"/>
  <c r="H182" i="1"/>
  <c r="F182" i="1"/>
  <c r="E182" i="1"/>
  <c r="D182" i="1"/>
  <c r="C182" i="1"/>
  <c r="K181" i="1"/>
  <c r="J181" i="1"/>
  <c r="I181" i="1"/>
  <c r="H181" i="1"/>
  <c r="F181" i="1"/>
  <c r="E181" i="1"/>
  <c r="D181" i="1"/>
  <c r="C181" i="1"/>
  <c r="K180" i="1"/>
  <c r="J180" i="1"/>
  <c r="I180" i="1"/>
  <c r="H180" i="1"/>
  <c r="F180" i="1"/>
  <c r="E180" i="1"/>
  <c r="D180" i="1"/>
  <c r="C180" i="1"/>
  <c r="K179" i="1"/>
  <c r="J179" i="1"/>
  <c r="I179" i="1"/>
  <c r="H179" i="1"/>
  <c r="F179" i="1"/>
  <c r="E179" i="1"/>
  <c r="D179" i="1"/>
  <c r="C179" i="1"/>
  <c r="K178" i="1"/>
  <c r="J178" i="1"/>
  <c r="I178" i="1"/>
  <c r="H178" i="1"/>
  <c r="F178" i="1"/>
  <c r="E178" i="1"/>
  <c r="D178" i="1"/>
  <c r="C178" i="1"/>
  <c r="K177" i="1"/>
  <c r="J177" i="1"/>
  <c r="I177" i="1"/>
  <c r="H177" i="1"/>
  <c r="F177" i="1"/>
  <c r="E177" i="1"/>
  <c r="D177" i="1"/>
  <c r="C177" i="1"/>
  <c r="K176" i="1"/>
  <c r="J176" i="1"/>
  <c r="I176" i="1"/>
  <c r="H176" i="1"/>
  <c r="F176" i="1"/>
  <c r="E176" i="1"/>
  <c r="D176" i="1"/>
  <c r="C176" i="1"/>
  <c r="K175" i="1"/>
  <c r="J175" i="1"/>
  <c r="I175" i="1"/>
  <c r="H175" i="1"/>
  <c r="F175" i="1"/>
  <c r="E175" i="1"/>
  <c r="D175" i="1"/>
  <c r="C175" i="1"/>
  <c r="K174" i="1"/>
  <c r="J174" i="1"/>
  <c r="I174" i="1"/>
  <c r="H174" i="1"/>
  <c r="F174" i="1"/>
  <c r="E174" i="1"/>
  <c r="D174" i="1"/>
  <c r="C174" i="1"/>
  <c r="K173" i="1"/>
  <c r="J173" i="1"/>
  <c r="I173" i="1"/>
  <c r="H173" i="1"/>
  <c r="F173" i="1"/>
  <c r="E173" i="1"/>
  <c r="D173" i="1"/>
  <c r="C173" i="1"/>
  <c r="K172" i="1"/>
  <c r="J172" i="1"/>
  <c r="I172" i="1"/>
  <c r="H172" i="1"/>
  <c r="F172" i="1"/>
  <c r="E172" i="1"/>
  <c r="D172" i="1"/>
  <c r="C172" i="1"/>
  <c r="K171" i="1"/>
  <c r="K189" i="1" s="1"/>
  <c r="J171" i="1"/>
  <c r="J189" i="1" s="1"/>
  <c r="I171" i="1"/>
  <c r="I189" i="1" s="1"/>
  <c r="H171" i="1"/>
  <c r="H189" i="1" s="1"/>
  <c r="F171" i="1"/>
  <c r="E171" i="1"/>
  <c r="D171" i="1"/>
  <c r="C171" i="1"/>
  <c r="F170" i="1"/>
  <c r="E170" i="1"/>
  <c r="D170" i="1"/>
  <c r="C170" i="1"/>
  <c r="K169" i="1"/>
  <c r="J169" i="1"/>
  <c r="I169" i="1"/>
  <c r="H169" i="1"/>
  <c r="F169" i="1"/>
  <c r="E169" i="1"/>
  <c r="D169" i="1"/>
  <c r="C169" i="1"/>
  <c r="K168" i="1"/>
  <c r="J168" i="1"/>
  <c r="I168" i="1"/>
  <c r="H168" i="1"/>
  <c r="F168" i="1"/>
  <c r="E168" i="1"/>
  <c r="D168" i="1"/>
  <c r="C168" i="1"/>
  <c r="K167" i="1"/>
  <c r="J167" i="1"/>
  <c r="I167" i="1"/>
  <c r="H167" i="1"/>
  <c r="F167" i="1"/>
  <c r="E167" i="1"/>
  <c r="D167" i="1"/>
  <c r="C167" i="1"/>
  <c r="K166" i="1"/>
  <c r="J166" i="1"/>
  <c r="I166" i="1"/>
  <c r="H166" i="1"/>
  <c r="F166" i="1"/>
  <c r="F208" i="1" s="1"/>
  <c r="E166" i="1"/>
  <c r="E208" i="1" s="1"/>
  <c r="D166" i="1"/>
  <c r="D208" i="1" s="1"/>
  <c r="C166" i="1"/>
  <c r="C208" i="1" s="1"/>
  <c r="K165" i="1"/>
  <c r="J165" i="1"/>
  <c r="I165" i="1"/>
  <c r="H165" i="1"/>
  <c r="K164" i="1"/>
  <c r="J164" i="1"/>
  <c r="I164" i="1"/>
  <c r="H164" i="1"/>
  <c r="F164" i="1"/>
  <c r="E164" i="1"/>
  <c r="D164" i="1"/>
  <c r="C164" i="1"/>
  <c r="K163" i="1"/>
  <c r="K170" i="1" s="1"/>
  <c r="J163" i="1"/>
  <c r="J170" i="1" s="1"/>
  <c r="I163" i="1"/>
  <c r="I170" i="1" s="1"/>
  <c r="H163" i="1"/>
  <c r="H170" i="1" s="1"/>
  <c r="F163" i="1"/>
  <c r="E163" i="1"/>
  <c r="D163" i="1"/>
  <c r="C163" i="1"/>
  <c r="F162" i="1"/>
  <c r="E162" i="1"/>
  <c r="D162" i="1"/>
  <c r="C162" i="1"/>
  <c r="K161" i="1"/>
  <c r="J161" i="1"/>
  <c r="I161" i="1"/>
  <c r="H161" i="1"/>
  <c r="F161" i="1"/>
  <c r="E161" i="1"/>
  <c r="D161" i="1"/>
  <c r="C161" i="1"/>
  <c r="K160" i="1"/>
  <c r="K162" i="1" s="1"/>
  <c r="J160" i="1"/>
  <c r="J162" i="1" s="1"/>
  <c r="I160" i="1"/>
  <c r="I162" i="1" s="1"/>
  <c r="H160" i="1"/>
  <c r="H162" i="1" s="1"/>
  <c r="F160" i="1"/>
  <c r="E160" i="1"/>
  <c r="D160" i="1"/>
  <c r="C160" i="1"/>
  <c r="F159" i="1"/>
  <c r="E159" i="1"/>
  <c r="D159" i="1"/>
  <c r="C159" i="1"/>
  <c r="K158" i="1"/>
  <c r="K159" i="1" s="1"/>
  <c r="J158" i="1"/>
  <c r="J159" i="1" s="1"/>
  <c r="I158" i="1"/>
  <c r="I159" i="1" s="1"/>
  <c r="H158" i="1"/>
  <c r="H159" i="1" s="1"/>
  <c r="F158" i="1"/>
  <c r="E158" i="1"/>
  <c r="D158" i="1"/>
  <c r="C158" i="1"/>
  <c r="F157" i="1"/>
  <c r="E157" i="1"/>
  <c r="D157" i="1"/>
  <c r="C157" i="1"/>
  <c r="K156" i="1"/>
  <c r="K157" i="1" s="1"/>
  <c r="J156" i="1"/>
  <c r="J157" i="1" s="1"/>
  <c r="I156" i="1"/>
  <c r="I157" i="1" s="1"/>
  <c r="H156" i="1"/>
  <c r="H157" i="1" s="1"/>
  <c r="F156" i="1"/>
  <c r="E156" i="1"/>
  <c r="D156" i="1"/>
  <c r="C156" i="1"/>
  <c r="F155" i="1"/>
  <c r="E155" i="1"/>
  <c r="D155" i="1"/>
  <c r="C155" i="1"/>
  <c r="K154" i="1"/>
  <c r="J154" i="1"/>
  <c r="I154" i="1"/>
  <c r="H154" i="1"/>
  <c r="F154" i="1"/>
  <c r="E154" i="1"/>
  <c r="D154" i="1"/>
  <c r="C154" i="1"/>
  <c r="K153" i="1"/>
  <c r="J153" i="1"/>
  <c r="I153" i="1"/>
  <c r="H153" i="1"/>
  <c r="F153" i="1"/>
  <c r="E153" i="1"/>
  <c r="D153" i="1"/>
  <c r="C153" i="1"/>
  <c r="K152" i="1"/>
  <c r="J152" i="1"/>
  <c r="I152" i="1"/>
  <c r="H152" i="1"/>
  <c r="F152" i="1"/>
  <c r="E152" i="1"/>
  <c r="D152" i="1"/>
  <c r="C152" i="1"/>
  <c r="K151" i="1"/>
  <c r="J151" i="1"/>
  <c r="I151" i="1"/>
  <c r="H151" i="1"/>
  <c r="F151" i="1"/>
  <c r="E151" i="1"/>
  <c r="D151" i="1"/>
  <c r="C151" i="1"/>
  <c r="K150" i="1"/>
  <c r="J150" i="1"/>
  <c r="I150" i="1"/>
  <c r="H150" i="1"/>
  <c r="F150" i="1"/>
  <c r="E150" i="1"/>
  <c r="D150" i="1"/>
  <c r="C150" i="1"/>
  <c r="K149" i="1"/>
  <c r="J149" i="1"/>
  <c r="I149" i="1"/>
  <c r="H149" i="1"/>
  <c r="F149" i="1"/>
  <c r="E149" i="1"/>
  <c r="D149" i="1"/>
  <c r="C149" i="1"/>
  <c r="K148" i="1"/>
  <c r="J148" i="1"/>
  <c r="I148" i="1"/>
  <c r="H148" i="1"/>
  <c r="F148" i="1"/>
  <c r="E148" i="1"/>
  <c r="D148" i="1"/>
  <c r="C148" i="1"/>
  <c r="K147" i="1"/>
  <c r="J147" i="1"/>
  <c r="I147" i="1"/>
  <c r="H147" i="1"/>
  <c r="F147" i="1"/>
  <c r="E147" i="1"/>
  <c r="D147" i="1"/>
  <c r="C147" i="1"/>
  <c r="K146" i="1"/>
  <c r="J146" i="1"/>
  <c r="I146" i="1"/>
  <c r="H146" i="1"/>
  <c r="F146" i="1"/>
  <c r="E146" i="1"/>
  <c r="D146" i="1"/>
  <c r="C146" i="1"/>
  <c r="K145" i="1"/>
  <c r="J145" i="1"/>
  <c r="I145" i="1"/>
  <c r="H145" i="1"/>
  <c r="F145" i="1"/>
  <c r="E145" i="1"/>
  <c r="D145" i="1"/>
  <c r="C145" i="1"/>
  <c r="K144" i="1"/>
  <c r="J144" i="1"/>
  <c r="I144" i="1"/>
  <c r="H144" i="1"/>
  <c r="F144" i="1"/>
  <c r="E144" i="1"/>
  <c r="D144" i="1"/>
  <c r="C144" i="1"/>
  <c r="K143" i="1"/>
  <c r="J143" i="1"/>
  <c r="I143" i="1"/>
  <c r="H143" i="1"/>
  <c r="F143" i="1"/>
  <c r="E143" i="1"/>
  <c r="D143" i="1"/>
  <c r="C143" i="1"/>
  <c r="K142" i="1"/>
  <c r="J142" i="1"/>
  <c r="I142" i="1"/>
  <c r="H142" i="1"/>
  <c r="F142" i="1"/>
  <c r="E142" i="1"/>
  <c r="D142" i="1"/>
  <c r="C142" i="1"/>
  <c r="K141" i="1"/>
  <c r="J141" i="1"/>
  <c r="I141" i="1"/>
  <c r="H141" i="1"/>
  <c r="F141" i="1"/>
  <c r="E141" i="1"/>
  <c r="D141" i="1"/>
  <c r="C141" i="1"/>
  <c r="K140" i="1"/>
  <c r="J140" i="1"/>
  <c r="I140" i="1"/>
  <c r="H140" i="1"/>
  <c r="F140" i="1"/>
  <c r="E140" i="1"/>
  <c r="D140" i="1"/>
  <c r="C140" i="1"/>
  <c r="K139" i="1"/>
  <c r="J139" i="1"/>
  <c r="I139" i="1"/>
  <c r="H139" i="1"/>
  <c r="F139" i="1"/>
  <c r="E139" i="1"/>
  <c r="D139" i="1"/>
  <c r="C139" i="1"/>
  <c r="K138" i="1"/>
  <c r="J138" i="1"/>
  <c r="I138" i="1"/>
  <c r="H138" i="1"/>
  <c r="F138" i="1"/>
  <c r="E138" i="1"/>
  <c r="D138" i="1"/>
  <c r="C138" i="1"/>
  <c r="K137" i="1"/>
  <c r="J137" i="1"/>
  <c r="I137" i="1"/>
  <c r="H137" i="1"/>
  <c r="F137" i="1"/>
  <c r="E137" i="1"/>
  <c r="D137" i="1"/>
  <c r="C137" i="1"/>
  <c r="K136" i="1"/>
  <c r="J136" i="1"/>
  <c r="I136" i="1"/>
  <c r="H136" i="1"/>
  <c r="F136" i="1"/>
  <c r="E136" i="1"/>
  <c r="D136" i="1"/>
  <c r="C136" i="1"/>
  <c r="K135" i="1"/>
  <c r="J135" i="1"/>
  <c r="I135" i="1"/>
  <c r="H135" i="1"/>
  <c r="F135" i="1"/>
  <c r="E135" i="1"/>
  <c r="D135" i="1"/>
  <c r="C135" i="1"/>
  <c r="K134" i="1"/>
  <c r="J134" i="1"/>
  <c r="I134" i="1"/>
  <c r="H134" i="1"/>
  <c r="F134" i="1"/>
  <c r="E134" i="1"/>
  <c r="D134" i="1"/>
  <c r="C134" i="1"/>
  <c r="K133" i="1"/>
  <c r="J133" i="1"/>
  <c r="I133" i="1"/>
  <c r="H133" i="1"/>
  <c r="F133" i="1"/>
  <c r="E133" i="1"/>
  <c r="D133" i="1"/>
  <c r="C133" i="1"/>
  <c r="K132" i="1"/>
  <c r="J132" i="1"/>
  <c r="I132" i="1"/>
  <c r="H132" i="1"/>
  <c r="F132" i="1"/>
  <c r="E132" i="1"/>
  <c r="D132" i="1"/>
  <c r="C132" i="1"/>
  <c r="K131" i="1"/>
  <c r="K155" i="1" s="1"/>
  <c r="J131" i="1"/>
  <c r="J155" i="1" s="1"/>
  <c r="I131" i="1"/>
  <c r="I155" i="1" s="1"/>
  <c r="H131" i="1"/>
  <c r="H155" i="1" s="1"/>
  <c r="F131" i="1"/>
  <c r="E131" i="1"/>
  <c r="D131" i="1"/>
  <c r="C131" i="1"/>
  <c r="F130" i="1"/>
  <c r="E130" i="1"/>
  <c r="D130" i="1"/>
  <c r="C130" i="1"/>
  <c r="K129" i="1"/>
  <c r="J129" i="1"/>
  <c r="I129" i="1"/>
  <c r="H129" i="1"/>
  <c r="F129" i="1"/>
  <c r="E129" i="1"/>
  <c r="D129" i="1"/>
  <c r="C129" i="1"/>
  <c r="K128" i="1"/>
  <c r="J128" i="1"/>
  <c r="I128" i="1"/>
  <c r="H128" i="1"/>
  <c r="F128" i="1"/>
  <c r="F165" i="1" s="1"/>
  <c r="E128" i="1"/>
  <c r="E165" i="1" s="1"/>
  <c r="D128" i="1"/>
  <c r="D165" i="1" s="1"/>
  <c r="C128" i="1"/>
  <c r="C165" i="1" s="1"/>
  <c r="K127" i="1"/>
  <c r="J127" i="1"/>
  <c r="I127" i="1"/>
  <c r="H127" i="1"/>
  <c r="K126" i="1"/>
  <c r="J126" i="1"/>
  <c r="I126" i="1"/>
  <c r="H126" i="1"/>
  <c r="F126" i="1"/>
  <c r="E126" i="1"/>
  <c r="D126" i="1"/>
  <c r="C126" i="1"/>
  <c r="K125" i="1"/>
  <c r="J125" i="1"/>
  <c r="I125" i="1"/>
  <c r="H125" i="1"/>
  <c r="F125" i="1"/>
  <c r="E125" i="1"/>
  <c r="D125" i="1"/>
  <c r="C125" i="1"/>
  <c r="K124" i="1"/>
  <c r="J124" i="1"/>
  <c r="I124" i="1"/>
  <c r="H124" i="1"/>
  <c r="F124" i="1"/>
  <c r="E124" i="1"/>
  <c r="D124" i="1"/>
  <c r="C124" i="1"/>
  <c r="K123" i="1"/>
  <c r="K130" i="1" s="1"/>
  <c r="J123" i="1"/>
  <c r="J130" i="1" s="1"/>
  <c r="I123" i="1"/>
  <c r="I130" i="1" s="1"/>
  <c r="H123" i="1"/>
  <c r="H130" i="1" s="1"/>
  <c r="F123" i="1"/>
  <c r="E123" i="1"/>
  <c r="D123" i="1"/>
  <c r="C123" i="1"/>
  <c r="F122" i="1"/>
  <c r="E122" i="1"/>
  <c r="D122" i="1"/>
  <c r="C122" i="1"/>
  <c r="K121" i="1"/>
  <c r="J121" i="1"/>
  <c r="I121" i="1"/>
  <c r="H121" i="1"/>
  <c r="F121" i="1"/>
  <c r="E121" i="1"/>
  <c r="D121" i="1"/>
  <c r="C121" i="1"/>
  <c r="K120" i="1"/>
  <c r="J120" i="1"/>
  <c r="I120" i="1"/>
  <c r="H120" i="1"/>
  <c r="F120" i="1"/>
  <c r="E120" i="1"/>
  <c r="D120" i="1"/>
  <c r="C120" i="1"/>
  <c r="K119" i="1"/>
  <c r="J119" i="1"/>
  <c r="I119" i="1"/>
  <c r="H119" i="1"/>
  <c r="F119" i="1"/>
  <c r="E119" i="1"/>
  <c r="D119" i="1"/>
  <c r="C119" i="1"/>
  <c r="K118" i="1"/>
  <c r="J118" i="1"/>
  <c r="I118" i="1"/>
  <c r="H118" i="1"/>
  <c r="F118" i="1"/>
  <c r="E118" i="1"/>
  <c r="D118" i="1"/>
  <c r="C118" i="1"/>
  <c r="K117" i="1"/>
  <c r="J117" i="1"/>
  <c r="I117" i="1"/>
  <c r="H117" i="1"/>
  <c r="F117" i="1"/>
  <c r="E117" i="1"/>
  <c r="D117" i="1"/>
  <c r="C117" i="1"/>
  <c r="K116" i="1"/>
  <c r="J116" i="1"/>
  <c r="I116" i="1"/>
  <c r="H116" i="1"/>
  <c r="F116" i="1"/>
  <c r="E116" i="1"/>
  <c r="D116" i="1"/>
  <c r="C116" i="1"/>
  <c r="K115" i="1"/>
  <c r="J115" i="1"/>
  <c r="I115" i="1"/>
  <c r="H115" i="1"/>
  <c r="F115" i="1"/>
  <c r="E115" i="1"/>
  <c r="D115" i="1"/>
  <c r="C115" i="1"/>
  <c r="K114" i="1"/>
  <c r="J114" i="1"/>
  <c r="I114" i="1"/>
  <c r="H114" i="1"/>
  <c r="F114" i="1"/>
  <c r="E114" i="1"/>
  <c r="D114" i="1"/>
  <c r="C114" i="1"/>
  <c r="K113" i="1"/>
  <c r="J113" i="1"/>
  <c r="I113" i="1"/>
  <c r="H113" i="1"/>
  <c r="F113" i="1"/>
  <c r="E113" i="1"/>
  <c r="D113" i="1"/>
  <c r="C113" i="1"/>
  <c r="K112" i="1"/>
  <c r="J112" i="1"/>
  <c r="I112" i="1"/>
  <c r="H112" i="1"/>
  <c r="F112" i="1"/>
  <c r="E112" i="1"/>
  <c r="D112" i="1"/>
  <c r="C112" i="1"/>
  <c r="K111" i="1"/>
  <c r="J111" i="1"/>
  <c r="I111" i="1"/>
  <c r="H111" i="1"/>
  <c r="F111" i="1"/>
  <c r="E111" i="1"/>
  <c r="D111" i="1"/>
  <c r="C111" i="1"/>
  <c r="K110" i="1"/>
  <c r="J110" i="1"/>
  <c r="I110" i="1"/>
  <c r="H110" i="1"/>
  <c r="F110" i="1"/>
  <c r="E110" i="1"/>
  <c r="D110" i="1"/>
  <c r="C110" i="1"/>
  <c r="K109" i="1"/>
  <c r="J109" i="1"/>
  <c r="I109" i="1"/>
  <c r="H109" i="1"/>
  <c r="F109" i="1"/>
  <c r="F127" i="1" s="1"/>
  <c r="E109" i="1"/>
  <c r="E127" i="1" s="1"/>
  <c r="D109" i="1"/>
  <c r="D127" i="1" s="1"/>
  <c r="C109" i="1"/>
  <c r="C127" i="1" s="1"/>
  <c r="K108" i="1"/>
  <c r="J108" i="1"/>
  <c r="I108" i="1"/>
  <c r="H108" i="1"/>
  <c r="K107" i="1"/>
  <c r="J107" i="1"/>
  <c r="I107" i="1"/>
  <c r="H107" i="1"/>
  <c r="F107" i="1"/>
  <c r="E107" i="1"/>
  <c r="D107" i="1"/>
  <c r="C107" i="1"/>
  <c r="K106" i="1"/>
  <c r="J106" i="1"/>
  <c r="I106" i="1"/>
  <c r="H106" i="1"/>
  <c r="F106" i="1"/>
  <c r="E106" i="1"/>
  <c r="D106" i="1"/>
  <c r="C106" i="1"/>
  <c r="K105" i="1"/>
  <c r="J105" i="1"/>
  <c r="I105" i="1"/>
  <c r="H105" i="1"/>
  <c r="F105" i="1"/>
  <c r="E105" i="1"/>
  <c r="D105" i="1"/>
  <c r="C105" i="1"/>
  <c r="K104" i="1"/>
  <c r="J104" i="1"/>
  <c r="I104" i="1"/>
  <c r="H104" i="1"/>
  <c r="F104" i="1"/>
  <c r="E104" i="1"/>
  <c r="D104" i="1"/>
  <c r="C104" i="1"/>
  <c r="K103" i="1"/>
  <c r="J103" i="1"/>
  <c r="I103" i="1"/>
  <c r="H103" i="1"/>
  <c r="F103" i="1"/>
  <c r="E103" i="1"/>
  <c r="D103" i="1"/>
  <c r="C103" i="1"/>
  <c r="K102" i="1"/>
  <c r="J102" i="1"/>
  <c r="I102" i="1"/>
  <c r="H102" i="1"/>
  <c r="F102" i="1"/>
  <c r="E102" i="1"/>
  <c r="D102" i="1"/>
  <c r="C102" i="1"/>
  <c r="K101" i="1"/>
  <c r="J101" i="1"/>
  <c r="I101" i="1"/>
  <c r="H101" i="1"/>
  <c r="F101" i="1"/>
  <c r="E101" i="1"/>
  <c r="D101" i="1"/>
  <c r="C101" i="1"/>
  <c r="K100" i="1"/>
  <c r="J100" i="1"/>
  <c r="I100" i="1"/>
  <c r="H100" i="1"/>
  <c r="F100" i="1"/>
  <c r="E100" i="1"/>
  <c r="D100" i="1"/>
  <c r="C100" i="1"/>
  <c r="K99" i="1"/>
  <c r="J99" i="1"/>
  <c r="I99" i="1"/>
  <c r="H99" i="1"/>
  <c r="F99" i="1"/>
  <c r="E99" i="1"/>
  <c r="D99" i="1"/>
  <c r="C99" i="1"/>
  <c r="K98" i="1"/>
  <c r="J98" i="1"/>
  <c r="I98" i="1"/>
  <c r="H98" i="1"/>
  <c r="F98" i="1"/>
  <c r="E98" i="1"/>
  <c r="D98" i="1"/>
  <c r="C98" i="1"/>
  <c r="K97" i="1"/>
  <c r="J97" i="1"/>
  <c r="I97" i="1"/>
  <c r="H97" i="1"/>
  <c r="F97" i="1"/>
  <c r="E97" i="1"/>
  <c r="D97" i="1"/>
  <c r="C97" i="1"/>
  <c r="K96" i="1"/>
  <c r="J96" i="1"/>
  <c r="I96" i="1"/>
  <c r="H96" i="1"/>
  <c r="F96" i="1"/>
  <c r="E96" i="1"/>
  <c r="D96" i="1"/>
  <c r="C96" i="1"/>
  <c r="K95" i="1"/>
  <c r="J95" i="1"/>
  <c r="I95" i="1"/>
  <c r="H95" i="1"/>
  <c r="F95" i="1"/>
  <c r="E95" i="1"/>
  <c r="D95" i="1"/>
  <c r="C95" i="1"/>
  <c r="K94" i="1"/>
  <c r="J94" i="1"/>
  <c r="I94" i="1"/>
  <c r="H94" i="1"/>
  <c r="F94" i="1"/>
  <c r="E94" i="1"/>
  <c r="D94" i="1"/>
  <c r="C94" i="1"/>
  <c r="K93" i="1"/>
  <c r="J93" i="1"/>
  <c r="I93" i="1"/>
  <c r="H93" i="1"/>
  <c r="F93" i="1"/>
  <c r="E93" i="1"/>
  <c r="D93" i="1"/>
  <c r="C93" i="1"/>
  <c r="K92" i="1"/>
  <c r="J92" i="1"/>
  <c r="I92" i="1"/>
  <c r="H92" i="1"/>
  <c r="F92" i="1"/>
  <c r="E92" i="1"/>
  <c r="D92" i="1"/>
  <c r="C92" i="1"/>
  <c r="K91" i="1"/>
  <c r="J91" i="1"/>
  <c r="I91" i="1"/>
  <c r="H91" i="1"/>
  <c r="F91" i="1"/>
  <c r="E91" i="1"/>
  <c r="D91" i="1"/>
  <c r="C91" i="1"/>
  <c r="K90" i="1"/>
  <c r="K122" i="1" s="1"/>
  <c r="J90" i="1"/>
  <c r="J122" i="1" s="1"/>
  <c r="I90" i="1"/>
  <c r="I122" i="1" s="1"/>
  <c r="H90" i="1"/>
  <c r="H122" i="1" s="1"/>
  <c r="F90" i="1"/>
  <c r="E90" i="1"/>
  <c r="D90" i="1"/>
  <c r="C90" i="1"/>
  <c r="F89" i="1"/>
  <c r="E89" i="1"/>
  <c r="D89" i="1"/>
  <c r="C89" i="1"/>
  <c r="K88" i="1"/>
  <c r="J88" i="1"/>
  <c r="I88" i="1"/>
  <c r="H88" i="1"/>
  <c r="F88" i="1"/>
  <c r="E88" i="1"/>
  <c r="D88" i="1"/>
  <c r="C88" i="1"/>
  <c r="K87" i="1"/>
  <c r="J87" i="1"/>
  <c r="I87" i="1"/>
  <c r="H87" i="1"/>
  <c r="F87" i="1"/>
  <c r="E87" i="1"/>
  <c r="D87" i="1"/>
  <c r="C87" i="1"/>
  <c r="K86" i="1"/>
  <c r="J86" i="1"/>
  <c r="I86" i="1"/>
  <c r="H86" i="1"/>
  <c r="F86" i="1"/>
  <c r="E86" i="1"/>
  <c r="D86" i="1"/>
  <c r="C86" i="1"/>
  <c r="K85" i="1"/>
  <c r="J85" i="1"/>
  <c r="I85" i="1"/>
  <c r="H85" i="1"/>
  <c r="F85" i="1"/>
  <c r="E85" i="1"/>
  <c r="D85" i="1"/>
  <c r="C85" i="1"/>
  <c r="K84" i="1"/>
  <c r="J84" i="1"/>
  <c r="I84" i="1"/>
  <c r="H84" i="1"/>
  <c r="F84" i="1"/>
  <c r="E84" i="1"/>
  <c r="D84" i="1"/>
  <c r="C84" i="1"/>
  <c r="K83" i="1"/>
  <c r="J83" i="1"/>
  <c r="I83" i="1"/>
  <c r="H83" i="1"/>
  <c r="F83" i="1"/>
  <c r="E83" i="1"/>
  <c r="D83" i="1"/>
  <c r="C83" i="1"/>
  <c r="K82" i="1"/>
  <c r="J82" i="1"/>
  <c r="I82" i="1"/>
  <c r="H82" i="1"/>
  <c r="F82" i="1"/>
  <c r="E82" i="1"/>
  <c r="D82" i="1"/>
  <c r="C82" i="1"/>
  <c r="K81" i="1"/>
  <c r="J81" i="1"/>
  <c r="I81" i="1"/>
  <c r="H81" i="1"/>
  <c r="F81" i="1"/>
  <c r="E81" i="1"/>
  <c r="D81" i="1"/>
  <c r="C81" i="1"/>
  <c r="K80" i="1"/>
  <c r="J80" i="1"/>
  <c r="I80" i="1"/>
  <c r="H80" i="1"/>
  <c r="F80" i="1"/>
  <c r="E80" i="1"/>
  <c r="D80" i="1"/>
  <c r="C80" i="1"/>
  <c r="K79" i="1"/>
  <c r="J79" i="1"/>
  <c r="I79" i="1"/>
  <c r="H79" i="1"/>
  <c r="F79" i="1"/>
  <c r="E79" i="1"/>
  <c r="D79" i="1"/>
  <c r="C79" i="1"/>
  <c r="K78" i="1"/>
  <c r="J78" i="1"/>
  <c r="I78" i="1"/>
  <c r="H78" i="1"/>
  <c r="F78" i="1"/>
  <c r="E78" i="1"/>
  <c r="D78" i="1"/>
  <c r="C78" i="1"/>
  <c r="K77" i="1"/>
  <c r="J77" i="1"/>
  <c r="I77" i="1"/>
  <c r="H77" i="1"/>
  <c r="F77" i="1"/>
  <c r="E77" i="1"/>
  <c r="D77" i="1"/>
  <c r="C77" i="1"/>
  <c r="K76" i="1"/>
  <c r="J76" i="1"/>
  <c r="I76" i="1"/>
  <c r="H76" i="1"/>
  <c r="F76" i="1"/>
  <c r="E76" i="1"/>
  <c r="D76" i="1"/>
  <c r="C76" i="1"/>
  <c r="K75" i="1"/>
  <c r="J75" i="1"/>
  <c r="I75" i="1"/>
  <c r="H75" i="1"/>
  <c r="F75" i="1"/>
  <c r="F108" i="1" s="1"/>
  <c r="E75" i="1"/>
  <c r="E108" i="1" s="1"/>
  <c r="D75" i="1"/>
  <c r="D108" i="1" s="1"/>
  <c r="C75" i="1"/>
  <c r="C108" i="1" s="1"/>
  <c r="K74" i="1"/>
  <c r="K89" i="1" s="1"/>
  <c r="J74" i="1"/>
  <c r="J89" i="1" s="1"/>
  <c r="I74" i="1"/>
  <c r="I89" i="1" s="1"/>
  <c r="H74" i="1"/>
  <c r="H89" i="1" s="1"/>
  <c r="F73" i="1"/>
  <c r="E73" i="1"/>
  <c r="D73" i="1"/>
  <c r="C73" i="1"/>
  <c r="K72" i="1"/>
  <c r="J72" i="1"/>
  <c r="I72" i="1"/>
  <c r="H72" i="1"/>
  <c r="F72" i="1"/>
  <c r="E72" i="1"/>
  <c r="D72" i="1"/>
  <c r="C72" i="1"/>
  <c r="K71" i="1"/>
  <c r="J71" i="1"/>
  <c r="I71" i="1"/>
  <c r="H71" i="1"/>
  <c r="F71" i="1"/>
  <c r="E71" i="1"/>
  <c r="D71" i="1"/>
  <c r="C71" i="1"/>
  <c r="K70" i="1"/>
  <c r="J70" i="1"/>
  <c r="I70" i="1"/>
  <c r="H70" i="1"/>
  <c r="F70" i="1"/>
  <c r="E70" i="1"/>
  <c r="D70" i="1"/>
  <c r="C70" i="1"/>
  <c r="K69" i="1"/>
  <c r="J69" i="1"/>
  <c r="I69" i="1"/>
  <c r="H69" i="1"/>
  <c r="F69" i="1"/>
  <c r="E69" i="1"/>
  <c r="D69" i="1"/>
  <c r="C69" i="1"/>
  <c r="K68" i="1"/>
  <c r="J68" i="1"/>
  <c r="I68" i="1"/>
  <c r="H68" i="1"/>
  <c r="F68" i="1"/>
  <c r="E68" i="1"/>
  <c r="D68" i="1"/>
  <c r="C68" i="1"/>
  <c r="K67" i="1"/>
  <c r="J67" i="1"/>
  <c r="I67" i="1"/>
  <c r="H67" i="1"/>
  <c r="F67" i="1"/>
  <c r="E67" i="1"/>
  <c r="D67" i="1"/>
  <c r="C67" i="1"/>
  <c r="K66" i="1"/>
  <c r="J66" i="1"/>
  <c r="I66" i="1"/>
  <c r="H66" i="1"/>
  <c r="F66" i="1"/>
  <c r="E66" i="1"/>
  <c r="D66" i="1"/>
  <c r="C66" i="1"/>
  <c r="K65" i="1"/>
  <c r="J65" i="1"/>
  <c r="I65" i="1"/>
  <c r="H65" i="1"/>
  <c r="F65" i="1"/>
  <c r="E65" i="1"/>
  <c r="D65" i="1"/>
  <c r="C65" i="1"/>
  <c r="K64" i="1"/>
  <c r="J64" i="1"/>
  <c r="I64" i="1"/>
  <c r="H64" i="1"/>
  <c r="F64" i="1"/>
  <c r="E64" i="1"/>
  <c r="D64" i="1"/>
  <c r="C64" i="1"/>
  <c r="K63" i="1"/>
  <c r="J63" i="1"/>
  <c r="I63" i="1"/>
  <c r="H63" i="1"/>
  <c r="F63" i="1"/>
  <c r="E63" i="1"/>
  <c r="D63" i="1"/>
  <c r="C63" i="1"/>
  <c r="K62" i="1"/>
  <c r="J62" i="1"/>
  <c r="I62" i="1"/>
  <c r="H62" i="1"/>
  <c r="F62" i="1"/>
  <c r="E62" i="1"/>
  <c r="D62" i="1"/>
  <c r="C62" i="1"/>
  <c r="K61" i="1"/>
  <c r="J61" i="1"/>
  <c r="I61" i="1"/>
  <c r="H61" i="1"/>
  <c r="F61" i="1"/>
  <c r="E61" i="1"/>
  <c r="D61" i="1"/>
  <c r="C61" i="1"/>
  <c r="K60" i="1"/>
  <c r="J60" i="1"/>
  <c r="I60" i="1"/>
  <c r="H60" i="1"/>
  <c r="F60" i="1"/>
  <c r="E60" i="1"/>
  <c r="D60" i="1"/>
  <c r="C60" i="1"/>
  <c r="K59" i="1"/>
  <c r="J59" i="1"/>
  <c r="I59" i="1"/>
  <c r="H59" i="1"/>
  <c r="F59" i="1"/>
  <c r="E59" i="1"/>
  <c r="D59" i="1"/>
  <c r="C59" i="1"/>
  <c r="K58" i="1"/>
  <c r="K73" i="1" s="1"/>
  <c r="J58" i="1"/>
  <c r="J73" i="1" s="1"/>
  <c r="I58" i="1"/>
  <c r="I73" i="1" s="1"/>
  <c r="H58" i="1"/>
  <c r="H73" i="1" s="1"/>
  <c r="F58" i="1"/>
  <c r="E58" i="1"/>
  <c r="D58" i="1"/>
  <c r="C58" i="1"/>
  <c r="F57" i="1"/>
  <c r="E57" i="1"/>
  <c r="D57" i="1"/>
  <c r="C57" i="1"/>
  <c r="K56" i="1"/>
  <c r="J56" i="1"/>
  <c r="I56" i="1"/>
  <c r="H56" i="1"/>
  <c r="F56" i="1"/>
  <c r="E56" i="1"/>
  <c r="D56" i="1"/>
  <c r="C56" i="1"/>
  <c r="K55" i="1"/>
  <c r="J55" i="1"/>
  <c r="I55" i="1"/>
  <c r="H55" i="1"/>
  <c r="F55" i="1"/>
  <c r="E55" i="1"/>
  <c r="D55" i="1"/>
  <c r="C55" i="1"/>
  <c r="K54" i="1"/>
  <c r="J54" i="1"/>
  <c r="I54" i="1"/>
  <c r="H54" i="1"/>
  <c r="F54" i="1"/>
  <c r="E54" i="1"/>
  <c r="D54" i="1"/>
  <c r="C54" i="1"/>
  <c r="K53" i="1"/>
  <c r="J53" i="1"/>
  <c r="I53" i="1"/>
  <c r="H53" i="1"/>
  <c r="F53" i="1"/>
  <c r="E53" i="1"/>
  <c r="D53" i="1"/>
  <c r="C53" i="1"/>
  <c r="K52" i="1"/>
  <c r="J52" i="1"/>
  <c r="I52" i="1"/>
  <c r="H52" i="1"/>
  <c r="F52" i="1"/>
  <c r="E52" i="1"/>
  <c r="D52" i="1"/>
  <c r="C52" i="1"/>
  <c r="K51" i="1"/>
  <c r="J51" i="1"/>
  <c r="I51" i="1"/>
  <c r="H51" i="1"/>
  <c r="F51" i="1"/>
  <c r="E51" i="1"/>
  <c r="D51" i="1"/>
  <c r="C51" i="1"/>
  <c r="K50" i="1"/>
  <c r="J50" i="1"/>
  <c r="I50" i="1"/>
  <c r="H50" i="1"/>
  <c r="F50" i="1"/>
  <c r="E50" i="1"/>
  <c r="D50" i="1"/>
  <c r="C50" i="1"/>
  <c r="K49" i="1"/>
  <c r="J49" i="1"/>
  <c r="I49" i="1"/>
  <c r="H49" i="1"/>
  <c r="F49" i="1"/>
  <c r="E49" i="1"/>
  <c r="D49" i="1"/>
  <c r="C49" i="1"/>
  <c r="K48" i="1"/>
  <c r="J48" i="1"/>
  <c r="I48" i="1"/>
  <c r="H48" i="1"/>
  <c r="F48" i="1"/>
  <c r="E48" i="1"/>
  <c r="D48" i="1"/>
  <c r="C48" i="1"/>
  <c r="K47" i="1"/>
  <c r="J47" i="1"/>
  <c r="I47" i="1"/>
  <c r="H47" i="1"/>
  <c r="F47" i="1"/>
  <c r="F74" i="1" s="1"/>
  <c r="E47" i="1"/>
  <c r="E74" i="1" s="1"/>
  <c r="D47" i="1"/>
  <c r="D74" i="1" s="1"/>
  <c r="C47" i="1"/>
  <c r="C74" i="1" s="1"/>
  <c r="K46" i="1"/>
  <c r="J46" i="1"/>
  <c r="I46" i="1"/>
  <c r="H46" i="1"/>
  <c r="K45" i="1"/>
  <c r="J45" i="1"/>
  <c r="I45" i="1"/>
  <c r="H45" i="1"/>
  <c r="F45" i="1"/>
  <c r="E45" i="1"/>
  <c r="D45" i="1"/>
  <c r="C45" i="1"/>
  <c r="K44" i="1"/>
  <c r="J44" i="1"/>
  <c r="I44" i="1"/>
  <c r="H44" i="1"/>
  <c r="F44" i="1"/>
  <c r="E44" i="1"/>
  <c r="D44" i="1"/>
  <c r="C44" i="1"/>
  <c r="K43" i="1"/>
  <c r="J43" i="1"/>
  <c r="I43" i="1"/>
  <c r="H43" i="1"/>
  <c r="F43" i="1"/>
  <c r="E43" i="1"/>
  <c r="D43" i="1"/>
  <c r="C43" i="1"/>
  <c r="K42" i="1"/>
  <c r="J42" i="1"/>
  <c r="I42" i="1"/>
  <c r="H42" i="1"/>
  <c r="F42" i="1"/>
  <c r="E42" i="1"/>
  <c r="D42" i="1"/>
  <c r="C42" i="1"/>
  <c r="K41" i="1"/>
  <c r="J41" i="1"/>
  <c r="I41" i="1"/>
  <c r="H41" i="1"/>
  <c r="F41" i="1"/>
  <c r="F46" i="1" s="1"/>
  <c r="E41" i="1"/>
  <c r="E46" i="1" s="1"/>
  <c r="D41" i="1"/>
  <c r="D46" i="1" s="1"/>
  <c r="C41" i="1"/>
  <c r="C46" i="1" s="1"/>
  <c r="K40" i="1"/>
  <c r="J40" i="1"/>
  <c r="I40" i="1"/>
  <c r="H40" i="1"/>
  <c r="K39" i="1"/>
  <c r="J39" i="1"/>
  <c r="I39" i="1"/>
  <c r="H39" i="1"/>
  <c r="F39" i="1"/>
  <c r="E39" i="1"/>
  <c r="D39" i="1"/>
  <c r="C39" i="1"/>
  <c r="K38" i="1"/>
  <c r="J38" i="1"/>
  <c r="I38" i="1"/>
  <c r="H38" i="1"/>
  <c r="F38" i="1"/>
  <c r="E38" i="1"/>
  <c r="D38" i="1"/>
  <c r="C38" i="1"/>
  <c r="K37" i="1"/>
  <c r="J37" i="1"/>
  <c r="I37" i="1"/>
  <c r="H37" i="1"/>
  <c r="F37" i="1"/>
  <c r="E37" i="1"/>
  <c r="D37" i="1"/>
  <c r="C37" i="1"/>
  <c r="K36" i="1"/>
  <c r="J36" i="1"/>
  <c r="I36" i="1"/>
  <c r="H36" i="1"/>
  <c r="F36" i="1"/>
  <c r="E36" i="1"/>
  <c r="D36" i="1"/>
  <c r="C36" i="1"/>
  <c r="K35" i="1"/>
  <c r="J35" i="1"/>
  <c r="I35" i="1"/>
  <c r="H35" i="1"/>
  <c r="F35" i="1"/>
  <c r="E35" i="1"/>
  <c r="D35" i="1"/>
  <c r="C35" i="1"/>
  <c r="K34" i="1"/>
  <c r="J34" i="1"/>
  <c r="I34" i="1"/>
  <c r="H34" i="1"/>
  <c r="F34" i="1"/>
  <c r="E34" i="1"/>
  <c r="D34" i="1"/>
  <c r="C34" i="1"/>
  <c r="K33" i="1"/>
  <c r="J33" i="1"/>
  <c r="I33" i="1"/>
  <c r="H33" i="1"/>
  <c r="F33" i="1"/>
  <c r="E33" i="1"/>
  <c r="D33" i="1"/>
  <c r="C33" i="1"/>
  <c r="K32" i="1"/>
  <c r="J32" i="1"/>
  <c r="I32" i="1"/>
  <c r="H32" i="1"/>
  <c r="F32" i="1"/>
  <c r="E32" i="1"/>
  <c r="D32" i="1"/>
  <c r="C32" i="1"/>
  <c r="K31" i="1"/>
  <c r="J31" i="1"/>
  <c r="I31" i="1"/>
  <c r="H31" i="1"/>
  <c r="F31" i="1"/>
  <c r="F40" i="1" s="1"/>
  <c r="E31" i="1"/>
  <c r="E40" i="1" s="1"/>
  <c r="D31" i="1"/>
  <c r="D40" i="1" s="1"/>
  <c r="C31" i="1"/>
  <c r="C40" i="1" s="1"/>
  <c r="K30" i="1"/>
  <c r="J30" i="1"/>
  <c r="I30" i="1"/>
  <c r="H30" i="1"/>
  <c r="K29" i="1"/>
  <c r="J29" i="1"/>
  <c r="I29" i="1"/>
  <c r="H29" i="1"/>
  <c r="F29" i="1"/>
  <c r="E29" i="1"/>
  <c r="D29" i="1"/>
  <c r="C29" i="1"/>
  <c r="K28" i="1"/>
  <c r="J28" i="1"/>
  <c r="I28" i="1"/>
  <c r="H28" i="1"/>
  <c r="F28" i="1"/>
  <c r="E28" i="1"/>
  <c r="D28" i="1"/>
  <c r="C28" i="1"/>
  <c r="K27" i="1"/>
  <c r="J27" i="1"/>
  <c r="I27" i="1"/>
  <c r="H27" i="1"/>
  <c r="F27" i="1"/>
  <c r="E27" i="1"/>
  <c r="D27" i="1"/>
  <c r="C27" i="1"/>
  <c r="K26" i="1"/>
  <c r="K57" i="1" s="1"/>
  <c r="J26" i="1"/>
  <c r="J57" i="1" s="1"/>
  <c r="I26" i="1"/>
  <c r="I57" i="1" s="1"/>
  <c r="H26" i="1"/>
  <c r="H57" i="1" s="1"/>
  <c r="F26" i="1"/>
  <c r="E26" i="1"/>
  <c r="D26" i="1"/>
  <c r="C26" i="1"/>
  <c r="F25" i="1"/>
  <c r="E25" i="1"/>
  <c r="D25" i="1"/>
  <c r="C25" i="1"/>
  <c r="K24" i="1"/>
  <c r="K25" i="1" s="1"/>
  <c r="J24" i="1"/>
  <c r="J25" i="1" s="1"/>
  <c r="I24" i="1"/>
  <c r="I25" i="1" s="1"/>
  <c r="H24" i="1"/>
  <c r="H25" i="1" s="1"/>
  <c r="F24" i="1"/>
  <c r="E24" i="1"/>
  <c r="D24" i="1"/>
  <c r="C24" i="1"/>
  <c r="F23" i="1"/>
  <c r="E23" i="1"/>
  <c r="D23" i="1"/>
  <c r="C23" i="1"/>
  <c r="K22" i="1"/>
  <c r="J22" i="1"/>
  <c r="I22" i="1"/>
  <c r="H22" i="1"/>
  <c r="F22" i="1"/>
  <c r="E22" i="1"/>
  <c r="D22" i="1"/>
  <c r="C22" i="1"/>
  <c r="K21" i="1"/>
  <c r="J21" i="1"/>
  <c r="I21" i="1"/>
  <c r="H21" i="1"/>
  <c r="F21" i="1"/>
  <c r="E21" i="1"/>
  <c r="D21" i="1"/>
  <c r="C21" i="1"/>
  <c r="K20" i="1"/>
  <c r="J20" i="1"/>
  <c r="I20" i="1"/>
  <c r="H20" i="1"/>
  <c r="F20" i="1"/>
  <c r="E20" i="1"/>
  <c r="D20" i="1"/>
  <c r="C20" i="1"/>
  <c r="K19" i="1"/>
  <c r="J19" i="1"/>
  <c r="I19" i="1"/>
  <c r="H19" i="1"/>
  <c r="F19" i="1"/>
  <c r="E19" i="1"/>
  <c r="D19" i="1"/>
  <c r="C19" i="1"/>
  <c r="K18" i="1"/>
  <c r="J18" i="1"/>
  <c r="I18" i="1"/>
  <c r="H18" i="1"/>
  <c r="F18" i="1"/>
  <c r="E18" i="1"/>
  <c r="D18" i="1"/>
  <c r="C18" i="1"/>
  <c r="K17" i="1"/>
  <c r="J17" i="1"/>
  <c r="I17" i="1"/>
  <c r="H17" i="1"/>
  <c r="F17" i="1"/>
  <c r="E17" i="1"/>
  <c r="D17" i="1"/>
  <c r="C17" i="1"/>
  <c r="K16" i="1"/>
  <c r="J16" i="1"/>
  <c r="I16" i="1"/>
  <c r="H16" i="1"/>
  <c r="F16" i="1"/>
  <c r="E16" i="1"/>
  <c r="D16" i="1"/>
  <c r="C16" i="1"/>
  <c r="K15" i="1"/>
  <c r="J15" i="1"/>
  <c r="I15" i="1"/>
  <c r="H15" i="1"/>
  <c r="F15" i="1"/>
  <c r="E15" i="1"/>
  <c r="D15" i="1"/>
  <c r="C15" i="1"/>
  <c r="K14" i="1"/>
  <c r="J14" i="1"/>
  <c r="I14" i="1"/>
  <c r="H14" i="1"/>
  <c r="F14" i="1"/>
  <c r="E14" i="1"/>
  <c r="D14" i="1"/>
  <c r="C14" i="1"/>
  <c r="K13" i="1"/>
  <c r="J13" i="1"/>
  <c r="I13" i="1"/>
  <c r="H13" i="1"/>
  <c r="F13" i="1"/>
  <c r="E13" i="1"/>
  <c r="D13" i="1"/>
  <c r="C13" i="1"/>
  <c r="K12" i="1"/>
  <c r="J12" i="1"/>
  <c r="I12" i="1"/>
  <c r="H12" i="1"/>
  <c r="F12" i="1"/>
  <c r="F30" i="1" s="1"/>
  <c r="E12" i="1"/>
  <c r="E30" i="1" s="1"/>
  <c r="D12" i="1"/>
  <c r="D30" i="1" s="1"/>
  <c r="C12" i="1"/>
  <c r="C30" i="1" s="1"/>
  <c r="K11" i="1"/>
  <c r="J11" i="1"/>
  <c r="I11" i="1"/>
  <c r="H11" i="1"/>
  <c r="K10" i="1"/>
  <c r="J10" i="1"/>
  <c r="I10" i="1"/>
  <c r="H10" i="1"/>
  <c r="F10" i="1"/>
  <c r="E10" i="1"/>
  <c r="D10" i="1"/>
  <c r="C10" i="1"/>
  <c r="K9" i="1"/>
  <c r="J9" i="1"/>
  <c r="I9" i="1"/>
  <c r="H9" i="1"/>
  <c r="F9" i="1"/>
  <c r="E9" i="1"/>
  <c r="D9" i="1"/>
  <c r="C9" i="1"/>
  <c r="K8" i="1"/>
  <c r="J8" i="1"/>
  <c r="I8" i="1"/>
  <c r="H8" i="1"/>
  <c r="F8" i="1"/>
  <c r="E8" i="1"/>
  <c r="D8" i="1"/>
  <c r="C8" i="1"/>
  <c r="K7" i="1"/>
  <c r="J7" i="1"/>
  <c r="I7" i="1"/>
  <c r="H7" i="1"/>
  <c r="F7" i="1"/>
  <c r="E7" i="1"/>
  <c r="D7" i="1"/>
  <c r="C7" i="1"/>
  <c r="K6" i="1"/>
  <c r="J6" i="1"/>
  <c r="I6" i="1"/>
  <c r="H6" i="1"/>
  <c r="F6" i="1"/>
  <c r="E6" i="1"/>
  <c r="D6" i="1"/>
  <c r="C6" i="1"/>
  <c r="K5" i="1"/>
  <c r="J5" i="1"/>
  <c r="I5" i="1"/>
  <c r="H5" i="1"/>
  <c r="F5" i="1"/>
  <c r="E5" i="1"/>
  <c r="D5" i="1"/>
  <c r="C5" i="1"/>
  <c r="K4" i="1"/>
  <c r="J4" i="1"/>
  <c r="I4" i="1"/>
  <c r="H4" i="1"/>
  <c r="F4" i="1"/>
  <c r="E4" i="1"/>
  <c r="D4" i="1"/>
  <c r="C4" i="1"/>
  <c r="K3" i="1"/>
  <c r="K23" i="1" s="1"/>
  <c r="J3" i="1"/>
  <c r="J23" i="1" s="1"/>
  <c r="I3" i="1"/>
  <c r="I23" i="1" s="1"/>
  <c r="H3" i="1"/>
  <c r="H23" i="1" s="1"/>
  <c r="F3" i="1"/>
  <c r="F11" i="1" s="1"/>
  <c r="E3" i="1"/>
  <c r="E11" i="1" s="1"/>
  <c r="J225" i="1" s="1"/>
  <c r="D3" i="1"/>
  <c r="D11" i="1" s="1"/>
  <c r="I225" i="1" s="1"/>
  <c r="C3" i="1"/>
  <c r="C11" i="1" s="1"/>
  <c r="H225" i="1" s="1"/>
  <c r="B1" i="1"/>
  <c r="K225" i="1" l="1"/>
</calcChain>
</file>

<file path=xl/sharedStrings.xml><?xml version="1.0" encoding="utf-8"?>
<sst xmlns="http://schemas.openxmlformats.org/spreadsheetml/2006/main" count="1364" uniqueCount="456">
  <si>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3"/>
  </si>
  <si>
    <t>　【　高知市　計　】</t>
  </si>
  <si>
    <t>　【　春　　　野　】</t>
    <rPh sb="3" eb="4">
      <t>ハル</t>
    </rPh>
    <rPh sb="7" eb="8">
      <t>ノ</t>
    </rPh>
    <phoneticPr fontId="1"/>
  </si>
  <si>
    <t>春野町南ケ丘９丁目</t>
  </si>
  <si>
    <t>春野町南ケ丘８丁目</t>
  </si>
  <si>
    <t>　【　五　台　山　】</t>
  </si>
  <si>
    <t>春野町南ケ丘７丁目</t>
  </si>
  <si>
    <t>屋頭</t>
  </si>
  <si>
    <t>春野町南ケ丘６丁目</t>
  </si>
  <si>
    <t>五台山</t>
  </si>
  <si>
    <t>春野町南ケ丘５丁目</t>
  </si>
  <si>
    <t>吸江</t>
  </si>
  <si>
    <t>春野町南ケ丘４丁目</t>
  </si>
  <si>
    <t>　【　三　　　里　】</t>
  </si>
  <si>
    <t>春野町南ケ丘３丁目</t>
  </si>
  <si>
    <t>十津６丁目</t>
  </si>
  <si>
    <t>春野町南ケ丘２丁目</t>
  </si>
  <si>
    <t>十津５丁目</t>
  </si>
  <si>
    <t>春野町南ケ丘１丁目</t>
  </si>
  <si>
    <t>十津４丁目</t>
  </si>
  <si>
    <t>春野町平和</t>
  </si>
  <si>
    <t>十津３丁目</t>
  </si>
  <si>
    <t>春野町森山</t>
  </si>
  <si>
    <t>十津２丁目</t>
  </si>
  <si>
    <t>春野町西畑</t>
  </si>
  <si>
    <t>十津１丁目</t>
  </si>
  <si>
    <t>春野町仁ノ</t>
  </si>
  <si>
    <t>種崎</t>
  </si>
  <si>
    <t>春野町甲殿</t>
  </si>
  <si>
    <t>仁井田</t>
  </si>
  <si>
    <t>春野町秋山</t>
  </si>
  <si>
    <t>池</t>
  </si>
  <si>
    <t>春野町東諸木</t>
  </si>
  <si>
    <t>　【　潮　　　江　】</t>
  </si>
  <si>
    <t>春野町西諸木</t>
  </si>
  <si>
    <t>萩町２丁目</t>
  </si>
  <si>
    <t>春野町内ノ谷</t>
  </si>
  <si>
    <t>萩町１丁目</t>
  </si>
  <si>
    <t>春野町芳原</t>
  </si>
  <si>
    <t>南河ノ瀬町</t>
  </si>
  <si>
    <t>春野町西分</t>
  </si>
  <si>
    <t>河ノ瀬町</t>
  </si>
  <si>
    <t>春野町弘岡下</t>
  </si>
  <si>
    <t>大原町</t>
  </si>
  <si>
    <t>春野町弘岡中</t>
  </si>
  <si>
    <t>小石木町</t>
  </si>
  <si>
    <t>春野町弘岡上</t>
  </si>
  <si>
    <t>幸崎</t>
  </si>
  <si>
    <t>　【　土　佐　山　】</t>
  </si>
  <si>
    <t>北中山</t>
  </si>
  <si>
    <t>土佐山中切</t>
  </si>
  <si>
    <t>南中山</t>
  </si>
  <si>
    <t>土佐山東川</t>
  </si>
  <si>
    <t>深谷町</t>
  </si>
  <si>
    <t>土佐山弘瀬</t>
  </si>
  <si>
    <t>孕西町</t>
  </si>
  <si>
    <t>土佐山都網</t>
  </si>
  <si>
    <t>孕東町</t>
  </si>
  <si>
    <t>土佐山桑尾</t>
  </si>
  <si>
    <t>六泉寺町</t>
  </si>
  <si>
    <t>土佐山高川</t>
  </si>
  <si>
    <t>高見町</t>
  </si>
  <si>
    <t>土佐山</t>
  </si>
  <si>
    <t>北高見町</t>
  </si>
  <si>
    <t>土佐山梶谷</t>
  </si>
  <si>
    <t>北竹島町</t>
  </si>
  <si>
    <t>土佐山西川</t>
  </si>
  <si>
    <t>竹島町</t>
  </si>
  <si>
    <t>土佐山菖蒲</t>
  </si>
  <si>
    <t>南竹島町</t>
  </si>
  <si>
    <t>　【　　　鏡　　　】</t>
  </si>
  <si>
    <t>南ノ丸町</t>
  </si>
  <si>
    <t>鏡小山</t>
  </si>
  <si>
    <t>百石町４丁目</t>
  </si>
  <si>
    <t>鏡梅ノ木</t>
  </si>
  <si>
    <t>百石町３丁目</t>
  </si>
  <si>
    <t>鏡葛山</t>
  </si>
  <si>
    <t>百石町２丁目</t>
  </si>
  <si>
    <t>鏡増原</t>
  </si>
  <si>
    <t>百石町１丁目</t>
  </si>
  <si>
    <t>鏡横矢</t>
  </si>
  <si>
    <t>塩屋崎町２丁目</t>
  </si>
  <si>
    <t>鏡柿ノ又</t>
  </si>
  <si>
    <t>塩屋崎町１丁目</t>
  </si>
  <si>
    <t>鏡敷ノ山</t>
  </si>
  <si>
    <t>筆山町</t>
  </si>
  <si>
    <t>鏡竹奈路</t>
  </si>
  <si>
    <t>天神町</t>
  </si>
  <si>
    <t>鏡去坂</t>
  </si>
  <si>
    <t>桟橋通６丁目</t>
  </si>
  <si>
    <t>鏡的渕</t>
  </si>
  <si>
    <t>桟橋通５丁目</t>
  </si>
  <si>
    <t>鏡吉原</t>
  </si>
  <si>
    <t>桟橋通４丁目</t>
  </si>
  <si>
    <t>鏡狩山</t>
  </si>
  <si>
    <t>桟橋通３丁目</t>
  </si>
  <si>
    <t>鏡白岩</t>
  </si>
  <si>
    <t>桟橋通２丁目</t>
  </si>
  <si>
    <t>鏡草峰</t>
  </si>
  <si>
    <t>桟橋通１丁目</t>
  </si>
  <si>
    <t>鏡今井</t>
  </si>
  <si>
    <t>梅ノ辻</t>
  </si>
  <si>
    <t>鏡大利</t>
  </si>
  <si>
    <t>南新田町</t>
  </si>
  <si>
    <t>鏡小浜</t>
  </si>
  <si>
    <t>新田町</t>
  </si>
  <si>
    <t>鏡大河内</t>
  </si>
  <si>
    <t>北新田町</t>
  </si>
  <si>
    <t>　【　介　　　良　】</t>
  </si>
  <si>
    <t>仲田町</t>
  </si>
  <si>
    <t>潮見台３丁目</t>
  </si>
  <si>
    <t>潮新町２丁目</t>
  </si>
  <si>
    <t>潮見台２丁目</t>
  </si>
  <si>
    <t>潮新町１丁目</t>
  </si>
  <si>
    <t>潮見台１丁目</t>
  </si>
  <si>
    <t>役知町</t>
  </si>
  <si>
    <t>介良</t>
  </si>
  <si>
    <t>土居町</t>
  </si>
  <si>
    <t>介良丙</t>
  </si>
  <si>
    <t>　【　旭　　　街　】</t>
  </si>
  <si>
    <t>介良乙</t>
  </si>
  <si>
    <t>福井東町</t>
  </si>
  <si>
    <t>介良甲</t>
  </si>
  <si>
    <t>福井扇町</t>
  </si>
  <si>
    <t>　【　大　　　津　】</t>
  </si>
  <si>
    <t>福井町</t>
  </si>
  <si>
    <t>大津乙</t>
  </si>
  <si>
    <t>蓮台</t>
  </si>
  <si>
    <t>大津甲</t>
  </si>
  <si>
    <t>尾立</t>
  </si>
  <si>
    <t>　【　浦　　　戸　】</t>
  </si>
  <si>
    <t>口細山</t>
  </si>
  <si>
    <t>浦戸</t>
  </si>
  <si>
    <t>横内</t>
  </si>
  <si>
    <t>　【　御　畳　瀬　】</t>
  </si>
  <si>
    <t>山手町</t>
  </si>
  <si>
    <t>御畳瀬</t>
  </si>
  <si>
    <t>北端町</t>
  </si>
  <si>
    <t>　【　長　　　浜　】</t>
  </si>
  <si>
    <t>佐々木町</t>
  </si>
  <si>
    <t>長浜蒔絵台２丁目</t>
  </si>
  <si>
    <t>旭天神町</t>
  </si>
  <si>
    <t>長浜蒔絵台１丁目</t>
  </si>
  <si>
    <t>長尾山町</t>
  </si>
  <si>
    <t>横浜南町</t>
  </si>
  <si>
    <t>西塚ノ原</t>
  </si>
  <si>
    <t>瀬戸南町２丁目</t>
  </si>
  <si>
    <t>塚ノ原</t>
  </si>
  <si>
    <t>瀬戸南町１丁目</t>
  </si>
  <si>
    <t>鳥越</t>
  </si>
  <si>
    <t>瀬戸２丁目</t>
  </si>
  <si>
    <t>岩ヶ淵</t>
  </si>
  <si>
    <t>瀬戸１丁目</t>
  </si>
  <si>
    <t>大谷</t>
  </si>
  <si>
    <t>横浜東町</t>
  </si>
  <si>
    <t>上本宮町</t>
  </si>
  <si>
    <t>横浜西町</t>
  </si>
  <si>
    <t>本宮町</t>
  </si>
  <si>
    <t>横浜新町５丁目</t>
  </si>
  <si>
    <t>水源町</t>
  </si>
  <si>
    <t>横浜新町４丁目</t>
  </si>
  <si>
    <t>旭上町</t>
  </si>
  <si>
    <t>横浜新町３丁目</t>
  </si>
  <si>
    <t>南元町</t>
  </si>
  <si>
    <t>横浜新町２丁目</t>
  </si>
  <si>
    <t>元町</t>
  </si>
  <si>
    <t>横浜新町１丁目</t>
  </si>
  <si>
    <t>旭駅前町</t>
  </si>
  <si>
    <t>長浜宮田</t>
  </si>
  <si>
    <t>中須賀町</t>
  </si>
  <si>
    <t>瀬戸東町３丁目</t>
  </si>
  <si>
    <t>赤石町</t>
  </si>
  <si>
    <t>瀬戸東町２丁目</t>
  </si>
  <si>
    <t>旭町３丁目</t>
  </si>
  <si>
    <t>瀬戸東町１丁目</t>
  </si>
  <si>
    <t>旭町２丁目</t>
  </si>
  <si>
    <t>瀬戸西町３丁目</t>
  </si>
  <si>
    <t>旭町１丁目</t>
  </si>
  <si>
    <t>瀬戸西町２丁目</t>
  </si>
  <si>
    <t>下島町</t>
  </si>
  <si>
    <t>瀬戸西町１丁目</t>
  </si>
  <si>
    <t>鏡川町</t>
  </si>
  <si>
    <t>瀬戸</t>
  </si>
  <si>
    <t>縄手町</t>
  </si>
  <si>
    <t>横浜</t>
  </si>
  <si>
    <t>玉水町</t>
  </si>
  <si>
    <t>長浜</t>
  </si>
  <si>
    <t>石立町</t>
  </si>
  <si>
    <t>　【　鴨　　　田　】</t>
  </si>
  <si>
    <t>東石立町</t>
  </si>
  <si>
    <t>鴨部３丁目</t>
  </si>
  <si>
    <t>城山町</t>
  </si>
  <si>
    <t>鴨部２丁目</t>
  </si>
  <si>
    <t>東城山町</t>
  </si>
  <si>
    <t>鴨部１丁目</t>
  </si>
  <si>
    <t>　【　小　高　坂　】</t>
  </si>
  <si>
    <t>鴨部上町</t>
  </si>
  <si>
    <t>八反町２丁目</t>
  </si>
  <si>
    <t>鴨部高町</t>
  </si>
  <si>
    <t>八反町１丁目</t>
  </si>
  <si>
    <t>神田</t>
  </si>
  <si>
    <t>新屋敷２丁目</t>
  </si>
  <si>
    <t>鴨部</t>
  </si>
  <si>
    <t>新屋敷１丁目</t>
  </si>
  <si>
    <t>　【　朝　　　倉　】</t>
  </si>
  <si>
    <t>越前町２丁目</t>
  </si>
  <si>
    <t>針木西</t>
  </si>
  <si>
    <t>越前町１丁目</t>
  </si>
  <si>
    <t>針木南</t>
  </si>
  <si>
    <t>小津町</t>
  </si>
  <si>
    <t>針木本町</t>
  </si>
  <si>
    <t>宝町</t>
  </si>
  <si>
    <t>針木北２丁目</t>
  </si>
  <si>
    <t>北八反町</t>
  </si>
  <si>
    <t>針木北１丁目</t>
  </si>
  <si>
    <t>城北町</t>
  </si>
  <si>
    <t>朝倉西町２丁目</t>
  </si>
  <si>
    <t>桜馬場</t>
  </si>
  <si>
    <t>朝倉西町１丁目</t>
  </si>
  <si>
    <t>山ノ端町</t>
  </si>
  <si>
    <t>朝倉東町</t>
  </si>
  <si>
    <t>大膳町</t>
  </si>
  <si>
    <t>朝倉横町</t>
  </si>
  <si>
    <t>西町</t>
  </si>
  <si>
    <t>朝倉南町</t>
  </si>
  <si>
    <t>宮前町</t>
  </si>
  <si>
    <t>大谷公園町</t>
  </si>
  <si>
    <t>三ノ丸</t>
  </si>
  <si>
    <t>針木東町</t>
  </si>
  <si>
    <t>平和町</t>
  </si>
  <si>
    <t>槙山町</t>
  </si>
  <si>
    <t>井口町</t>
  </si>
  <si>
    <t>鵜来巣</t>
  </si>
  <si>
    <t>　【　江　ノ　口　】</t>
  </si>
  <si>
    <t>若草南町</t>
  </si>
  <si>
    <t>栄田町３丁目</t>
    <rPh sb="0" eb="1">
      <t>サカエ</t>
    </rPh>
    <rPh sb="1" eb="2">
      <t>タ</t>
    </rPh>
    <rPh sb="4" eb="6">
      <t>チョウメ</t>
    </rPh>
    <phoneticPr fontId="1"/>
  </si>
  <si>
    <t>若草町</t>
  </si>
  <si>
    <t>栄田町２丁目</t>
    <rPh sb="0" eb="1">
      <t>サカエ</t>
    </rPh>
    <rPh sb="1" eb="2">
      <t>タ</t>
    </rPh>
    <rPh sb="4" eb="6">
      <t>チョウメ</t>
    </rPh>
    <phoneticPr fontId="1"/>
  </si>
  <si>
    <t>朝倉本町２丁目</t>
  </si>
  <si>
    <t>栄田町１丁目</t>
    <rPh sb="0" eb="1">
      <t>サカエ</t>
    </rPh>
    <rPh sb="1" eb="2">
      <t>タ</t>
    </rPh>
    <rPh sb="4" eb="6">
      <t>チョウメ</t>
    </rPh>
    <phoneticPr fontId="1"/>
  </si>
  <si>
    <t>朝倉本町１丁目</t>
  </si>
  <si>
    <t>比島町４丁目</t>
  </si>
  <si>
    <t>曙町２丁目</t>
  </si>
  <si>
    <t>比島町３丁目</t>
  </si>
  <si>
    <t>曙町１丁目</t>
  </si>
  <si>
    <t>比島町２丁目</t>
  </si>
  <si>
    <t>唐岩</t>
  </si>
  <si>
    <t>比島町１丁目</t>
  </si>
  <si>
    <t>領家</t>
  </si>
  <si>
    <t>塩田町</t>
  </si>
  <si>
    <t>上里</t>
  </si>
  <si>
    <t>和泉町</t>
  </si>
  <si>
    <t>針原</t>
  </si>
  <si>
    <t>昭和町</t>
  </si>
  <si>
    <t>行川</t>
  </si>
  <si>
    <t>新本町２丁目</t>
  </si>
  <si>
    <t>宗安寺</t>
  </si>
  <si>
    <t>新本町１丁目</t>
  </si>
  <si>
    <t>朝倉己</t>
  </si>
  <si>
    <t>北本町４丁目</t>
  </si>
  <si>
    <t>朝倉戊</t>
  </si>
  <si>
    <t>北本町３丁目</t>
  </si>
  <si>
    <t>朝倉丁</t>
  </si>
  <si>
    <t>北本町２丁目</t>
  </si>
  <si>
    <t>朝倉丙</t>
  </si>
  <si>
    <t>北本町１丁目</t>
  </si>
  <si>
    <t>朝倉乙</t>
  </si>
  <si>
    <t>江陽町</t>
  </si>
  <si>
    <t>朝倉甲</t>
  </si>
  <si>
    <t>相生町</t>
  </si>
  <si>
    <t>　【　初　　　月　】</t>
  </si>
  <si>
    <t>駅前町</t>
  </si>
  <si>
    <t>みづき山</t>
    <rPh sb="3" eb="4">
      <t>ヤマ</t>
    </rPh>
    <phoneticPr fontId="1"/>
  </si>
  <si>
    <t>大川筋２丁目</t>
  </si>
  <si>
    <t>みづき３丁目</t>
  </si>
  <si>
    <t>大川筋１丁目</t>
  </si>
  <si>
    <t>みづき２丁目</t>
  </si>
  <si>
    <t>愛宕町４丁目</t>
  </si>
  <si>
    <t>みづき１丁目</t>
  </si>
  <si>
    <t>愛宕町３丁目</t>
  </si>
  <si>
    <t>一ツ橋町２丁目</t>
  </si>
  <si>
    <t>愛宕町２丁目</t>
  </si>
  <si>
    <t>一ツ橋町１丁目</t>
  </si>
  <si>
    <t>愛宕町１丁目</t>
  </si>
  <si>
    <t>円行寺</t>
  </si>
  <si>
    <t>吉田町</t>
  </si>
  <si>
    <t>柴巻</t>
  </si>
  <si>
    <t>相模町</t>
  </si>
  <si>
    <t>南万々</t>
  </si>
  <si>
    <t>伊勢崎町</t>
  </si>
  <si>
    <t>中万々</t>
  </si>
  <si>
    <t>幸町</t>
  </si>
  <si>
    <t>万々</t>
  </si>
  <si>
    <t>中水道</t>
  </si>
  <si>
    <t>南久万</t>
  </si>
  <si>
    <t>寿町</t>
  </si>
  <si>
    <t>西久万</t>
  </si>
  <si>
    <t>洞ヶ島町</t>
  </si>
  <si>
    <t>中久万</t>
  </si>
  <si>
    <t>入明町</t>
  </si>
  <si>
    <t>東久万</t>
  </si>
  <si>
    <t>　【　下　　　知　】</t>
  </si>
  <si>
    <t>　【　　　秦　　　】</t>
  </si>
  <si>
    <t>二葉町</t>
  </si>
  <si>
    <t>秦南町２丁目</t>
  </si>
  <si>
    <t>南宝永町</t>
  </si>
  <si>
    <t>秦南町１丁目</t>
  </si>
  <si>
    <t>中宝永町</t>
  </si>
  <si>
    <t>愛宕山南町</t>
  </si>
  <si>
    <t>海老ノ丸</t>
  </si>
  <si>
    <t>加賀野井２丁目</t>
  </si>
  <si>
    <t>南久保</t>
  </si>
  <si>
    <t>加賀野井１丁目</t>
  </si>
  <si>
    <t>北久保</t>
  </si>
  <si>
    <t>七ツ淵</t>
  </si>
  <si>
    <t>北川添</t>
  </si>
  <si>
    <t>三谷</t>
  </si>
  <si>
    <t>南川添</t>
  </si>
  <si>
    <t>宇津野</t>
  </si>
  <si>
    <t>北御座</t>
  </si>
  <si>
    <t>北秦泉寺</t>
  </si>
  <si>
    <t>南御座</t>
  </si>
  <si>
    <t>西秦泉寺</t>
  </si>
  <si>
    <t>札場</t>
  </si>
  <si>
    <t>三園町</t>
  </si>
  <si>
    <t>南金田</t>
  </si>
  <si>
    <t>中秦泉寺</t>
  </si>
  <si>
    <t>北金田</t>
  </si>
  <si>
    <t>東秦泉寺</t>
  </si>
  <si>
    <t>杉井流</t>
  </si>
  <si>
    <t>前里</t>
  </si>
  <si>
    <t>高埇</t>
  </si>
  <si>
    <t>愛宕山</t>
  </si>
  <si>
    <t>若松町</t>
  </si>
  <si>
    <t>　【　一　　　宮　】</t>
  </si>
  <si>
    <t>稲荷町</t>
  </si>
  <si>
    <t>一宮徳谷</t>
  </si>
  <si>
    <t>青柳町</t>
  </si>
  <si>
    <t>一宮東町５丁目</t>
  </si>
  <si>
    <t>知寄町３丁目</t>
  </si>
  <si>
    <t>一宮東町４丁目</t>
  </si>
  <si>
    <t>知寄町２丁目</t>
  </si>
  <si>
    <t>一宮東町３丁目</t>
  </si>
  <si>
    <t>知寄町１丁目</t>
  </si>
  <si>
    <t>一宮東町２丁目</t>
  </si>
  <si>
    <t>日の出町</t>
  </si>
  <si>
    <t>一宮東町１丁目</t>
  </si>
  <si>
    <t>東雲町</t>
  </si>
  <si>
    <t>一宮中町３丁目</t>
  </si>
  <si>
    <t>小倉町</t>
  </si>
  <si>
    <t>一宮中町２丁目</t>
  </si>
  <si>
    <t>丸池町</t>
  </si>
  <si>
    <t>一宮中町１丁目</t>
  </si>
  <si>
    <t>弥生町</t>
  </si>
  <si>
    <t>一宮南町２丁目</t>
  </si>
  <si>
    <t>宝永町</t>
  </si>
  <si>
    <t>一宮南町１丁目</t>
  </si>
  <si>
    <t>　【　北　　　街　】</t>
  </si>
  <si>
    <t>一宮しなね２丁目</t>
  </si>
  <si>
    <t>はりまや町３丁目</t>
  </si>
  <si>
    <t>一宮しなね１丁目</t>
  </si>
  <si>
    <t>はりまや町２丁目</t>
  </si>
  <si>
    <t>一宮西町４丁目</t>
  </si>
  <si>
    <t>はりまや町１丁目</t>
  </si>
  <si>
    <t>一宮西町３丁目</t>
  </si>
  <si>
    <t>桜井町２丁目</t>
  </si>
  <si>
    <t>一宮西町２丁目</t>
  </si>
  <si>
    <t>桜井町１丁目</t>
  </si>
  <si>
    <t>一宮西町１丁目</t>
  </si>
  <si>
    <t>　【　南　　　街　】</t>
  </si>
  <si>
    <t>薊野南町</t>
  </si>
  <si>
    <t>弘化台</t>
  </si>
  <si>
    <t>薊野中町</t>
  </si>
  <si>
    <t>南はりまや町２丁目</t>
  </si>
  <si>
    <t>薊野東町</t>
  </si>
  <si>
    <t>南はりまや町１丁目</t>
  </si>
  <si>
    <t>薊野北町４丁目</t>
  </si>
  <si>
    <t>堺町</t>
  </si>
  <si>
    <t>薊野北町３丁目</t>
  </si>
  <si>
    <t>城見町</t>
  </si>
  <si>
    <t>薊野北町２丁目</t>
  </si>
  <si>
    <t>農人町</t>
  </si>
  <si>
    <t>薊野北町１丁目</t>
  </si>
  <si>
    <t>菜園場町</t>
  </si>
  <si>
    <t>薊野西町３丁目</t>
  </si>
  <si>
    <t>九反田</t>
  </si>
  <si>
    <t>薊野西町２丁目</t>
  </si>
  <si>
    <t>中の島</t>
  </si>
  <si>
    <t>薊野西町１丁目</t>
  </si>
  <si>
    <t>　【　高　知　街　】</t>
  </si>
  <si>
    <t>久礼野</t>
  </si>
  <si>
    <t>丸ノ内２丁目</t>
  </si>
  <si>
    <t>重倉</t>
  </si>
  <si>
    <t>丸ノ内１丁目</t>
  </si>
  <si>
    <t>薊野</t>
  </si>
  <si>
    <t>永国寺町</t>
  </si>
  <si>
    <t>一宮</t>
  </si>
  <si>
    <t>廿代町</t>
  </si>
  <si>
    <t>　【　布　師　田　】</t>
  </si>
  <si>
    <t>追手筋２丁目</t>
  </si>
  <si>
    <t>布師田</t>
  </si>
  <si>
    <t>追手筋１丁目</t>
  </si>
  <si>
    <t>　【　高　　　須　】</t>
  </si>
  <si>
    <t>帯屋町２丁目</t>
  </si>
  <si>
    <t>高須大島</t>
  </si>
  <si>
    <t>帯屋町１丁目</t>
  </si>
  <si>
    <t>高須大谷</t>
  </si>
  <si>
    <t>升形</t>
  </si>
  <si>
    <t>高須絶海</t>
  </si>
  <si>
    <t>本町５丁目</t>
  </si>
  <si>
    <t>高須西町</t>
  </si>
  <si>
    <t>本町４丁目</t>
  </si>
  <si>
    <t>高須東町</t>
  </si>
  <si>
    <t>本町３丁目</t>
  </si>
  <si>
    <t>高須３丁目</t>
  </si>
  <si>
    <t>本町２丁目</t>
  </si>
  <si>
    <t>高須２丁目</t>
  </si>
  <si>
    <t>本町１丁目</t>
  </si>
  <si>
    <t>高須１丁目</t>
  </si>
  <si>
    <t>鷹匠町２丁目</t>
  </si>
  <si>
    <t>高須新木</t>
  </si>
  <si>
    <t>鷹匠町１丁目</t>
  </si>
  <si>
    <t>高須本町</t>
  </si>
  <si>
    <t>与力町</t>
  </si>
  <si>
    <t>高須砂地</t>
  </si>
  <si>
    <t>唐人町</t>
  </si>
  <si>
    <t>高須新町４丁目</t>
  </si>
  <si>
    <t>　【　上　　　街　】</t>
  </si>
  <si>
    <t>高須新町３丁目</t>
  </si>
  <si>
    <t>通町</t>
  </si>
  <si>
    <t>高須新町２丁目</t>
  </si>
  <si>
    <t>水通町</t>
  </si>
  <si>
    <t>高須新町１丁目</t>
  </si>
  <si>
    <t>本丁筋</t>
  </si>
  <si>
    <t>葛島４丁目</t>
  </si>
  <si>
    <t>上町５丁目</t>
  </si>
  <si>
    <t>葛島３丁目</t>
  </si>
  <si>
    <t>上町４丁目</t>
  </si>
  <si>
    <t>葛島２丁目</t>
  </si>
  <si>
    <t>上町３丁目</t>
  </si>
  <si>
    <t>葛島１丁目</t>
  </si>
  <si>
    <t>上町２丁目</t>
  </si>
  <si>
    <t>高須</t>
  </si>
  <si>
    <t>上町１丁目</t>
  </si>
  <si>
    <t>女</t>
  </si>
  <si>
    <t>男</t>
  </si>
  <si>
    <t>総人口</t>
  </si>
  <si>
    <t>世帯数</t>
  </si>
  <si>
    <t>町名</t>
  </si>
  <si>
    <t>高知市町別人口統計　2025.4.1（令和７年4月１日）</t>
  </si>
  <si>
    <t>上町１丁目</t>
    <phoneticPr fontId="6"/>
  </si>
  <si>
    <t>高埇</t>
    <phoneticPr fontId="6"/>
  </si>
  <si>
    <t>槙山町</t>
    <phoneticPr fontId="6"/>
  </si>
  <si>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6"/>
  </si>
  <si>
    <t>高知市町別人口統計　2025.6.1（令和７年6月１日）</t>
  </si>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</sst>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1" fillId="0" borderId="0" xfId="1" applyFont="1" applyFill="1" applyBorder="1">
      <alignment vertical="center"/>
    </xf>
    <xf numFmtId="38" fontId="0" fillId="0" borderId="0" xfId="2" applyFont="1" applyFill="1" applyBorder="1">
      <alignment vertical="center"/>
    </xf>
    <xf numFmtId="38" fontId="1" fillId="0" borderId="0" xfId="2" applyFont="1" applyFill="1" applyBorder="1">
      <alignment vertical="center"/>
    </xf>
    <xf numFmtId="38" fontId="1" fillId="0" borderId="0" xfId="3" applyFont="1" applyFill="1" applyBorder="1">
      <alignment vertical="center"/>
    </xf>
    <xf numFmtId="38" fontId="1" fillId="0" borderId="0" xfId="1" applyNumberFormat="1" applyFont="1" applyFill="1" applyBorder="1">
      <alignment vertical="center"/>
    </xf>
    <xf numFmtId="176" fontId="1" fillId="2" borderId="1" xfId="3" applyNumberFormat="1" applyFont="1" applyFill="1" applyBorder="1">
      <alignment vertical="center"/>
    </xf>
    <xf numFmtId="176" fontId="1" fillId="2" borderId="2" xfId="3" applyNumberFormat="1" applyFont="1" applyFill="1" applyBorder="1">
      <alignment vertical="center"/>
    </xf>
    <xf numFmtId="38" fontId="1" fillId="3" borderId="3" xfId="2" applyFont="1" applyFill="1" applyBorder="1">
      <alignment vertical="center"/>
    </xf>
    <xf numFmtId="38" fontId="1" fillId="3" borderId="4" xfId="2" applyFont="1" applyFill="1" applyBorder="1">
      <alignment vertical="center"/>
    </xf>
    <xf numFmtId="176" fontId="1" fillId="3" borderId="5" xfId="3" applyNumberFormat="1" applyFont="1" applyFill="1" applyBorder="1" applyAlignment="1"/>
    <xf numFmtId="38" fontId="0" fillId="0" borderId="6" xfId="2" applyFont="1" applyFill="1" applyBorder="1">
      <alignment vertical="center"/>
    </xf>
    <xf numFmtId="38" fontId="0" fillId="0" borderId="7" xfId="2" applyFont="1" applyFill="1" applyBorder="1">
      <alignment vertical="center"/>
    </xf>
    <xf numFmtId="0" fontId="1" fillId="0" borderId="8" xfId="1" applyFont="1" applyFill="1" applyBorder="1">
      <alignment vertical="center"/>
    </xf>
    <xf numFmtId="38" fontId="1" fillId="3" borderId="9" xfId="2" applyFont="1" applyFill="1" applyBorder="1">
      <alignment vertical="center"/>
    </xf>
    <xf numFmtId="38" fontId="1" fillId="3" borderId="10" xfId="2" applyFont="1" applyFill="1" applyBorder="1">
      <alignment vertical="center"/>
    </xf>
    <xf numFmtId="176" fontId="1" fillId="3" borderId="11" xfId="3" applyNumberFormat="1" applyFont="1" applyFill="1" applyBorder="1" applyAlignment="1"/>
    <xf numFmtId="176" fontId="1" fillId="0" borderId="8" xfId="3" applyNumberFormat="1" applyFont="1" applyFill="1" applyBorder="1" applyAlignment="1"/>
    <xf numFmtId="38" fontId="1" fillId="3" borderId="6" xfId="2" applyFont="1" applyFill="1" applyBorder="1">
      <alignment vertical="center"/>
    </xf>
    <xf numFmtId="38" fontId="1" fillId="3" borderId="7" xfId="2" applyFont="1" applyFill="1" applyBorder="1">
      <alignment vertical="center"/>
    </xf>
    <xf numFmtId="176" fontId="1" fillId="3" borderId="8" xfId="3" applyNumberFormat="1" applyFont="1" applyFill="1" applyBorder="1" applyAlignment="1"/>
    <xf numFmtId="38" fontId="1" fillId="0" borderId="8" xfId="3" applyFont="1" applyFill="1" applyBorder="1">
      <alignment vertical="center"/>
    </xf>
    <xf numFmtId="38" fontId="1" fillId="3" borderId="8" xfId="3" applyFont="1" applyFill="1" applyBorder="1">
      <alignment vertical="center"/>
    </xf>
    <xf numFmtId="176" fontId="1" fillId="3" borderId="8" xfId="3" applyNumberFormat="1" applyFont="1" applyFill="1" applyBorder="1">
      <alignment vertical="center"/>
    </xf>
    <xf numFmtId="176" fontId="1" fillId="0" borderId="8" xfId="3" applyNumberFormat="1" applyFont="1" applyFill="1" applyBorder="1">
      <alignment vertical="center"/>
    </xf>
    <xf numFmtId="38" fontId="1" fillId="0" borderId="8" xfId="3" applyFont="1" applyFill="1" applyBorder="1" applyAlignment="1"/>
    <xf numFmtId="38" fontId="1" fillId="3" borderId="8" xfId="3" applyFont="1" applyFill="1" applyBorder="1" applyAlignment="1"/>
    <xf numFmtId="41" fontId="0" fillId="0" borderId="6" xfId="2" applyNumberFormat="1" applyFont="1" applyFill="1" applyBorder="1" applyAlignment="1">
      <alignment horizontal="right" vertical="center"/>
    </xf>
    <xf numFmtId="41" fontId="0" fillId="0" borderId="7" xfId="2" applyNumberFormat="1" applyFont="1" applyFill="1" applyBorder="1" applyAlignment="1">
      <alignment horizontal="right" vertical="center"/>
    </xf>
    <xf numFmtId="38" fontId="0" fillId="0" borderId="12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176" fontId="1" fillId="0" borderId="14" xfId="3" applyNumberFormat="1" applyFont="1" applyFill="1" applyBorder="1" applyAlignment="1"/>
    <xf numFmtId="38" fontId="0" fillId="0" borderId="14" xfId="3" applyFont="1" applyFill="1" applyBorder="1" applyAlignment="1"/>
    <xf numFmtId="0" fontId="1" fillId="0" borderId="0" xfId="1" applyFont="1" applyFill="1" applyBorder="1" applyAlignment="1">
      <alignment vertical="center" wrapText="1"/>
    </xf>
    <xf numFmtId="38" fontId="1" fillId="4" borderId="15" xfId="3" applyFont="1" applyFill="1" applyBorder="1" applyAlignment="1">
      <alignment horizontal="center" vertical="center"/>
    </xf>
    <xf numFmtId="38" fontId="1" fillId="4" borderId="16" xfId="3" applyFont="1" applyFill="1" applyBorder="1" applyAlignment="1">
      <alignment horizontal="center" vertical="center"/>
    </xf>
    <xf numFmtId="38" fontId="1" fillId="4" borderId="17" xfId="3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1" fillId="5" borderId="17" xfId="3" applyFont="1" applyFill="1" applyBorder="1" applyAlignment="1">
      <alignment horizontal="center" vertical="center"/>
    </xf>
    <xf numFmtId="38" fontId="1" fillId="5" borderId="16" xfId="3" applyFont="1" applyFill="1" applyBorder="1" applyAlignment="1">
      <alignment horizontal="center" vertical="center"/>
    </xf>
    <xf numFmtId="38" fontId="1" fillId="5" borderId="15" xfId="3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14" xfId="3" applyFont="1" applyBorder="1" applyAlignment="1"/>
    <xf numFmtId="38" fontId="0" fillId="0" borderId="13" xfId="2" applyFont="1" applyBorder="1">
      <alignment vertical="center"/>
    </xf>
    <xf numFmtId="38" fontId="0" fillId="0" borderId="12" xfId="2" applyFont="1" applyBorder="1">
      <alignment vertical="center"/>
    </xf>
    <xf numFmtId="176" fontId="1" fillId="0" borderId="14" xfId="3" applyNumberFormat="1" applyFont="1" applyBorder="1" applyAlignment="1"/>
    <xf numFmtId="38" fontId="0" fillId="0" borderId="0" xfId="0" applyNumberFormat="1" applyAlignment="1">
      <alignment vertical="center"/>
    </xf>
    <xf numFmtId="38" fontId="1" fillId="0" borderId="8" xfId="3" applyFont="1" applyBorder="1" applyAlignment="1"/>
    <xf numFmtId="38" fontId="0" fillId="0" borderId="7" xfId="2" applyFont="1" applyBorder="1">
      <alignment vertical="center"/>
    </xf>
    <xf numFmtId="38" fontId="0" fillId="0" borderId="6" xfId="2" applyFont="1" applyBorder="1">
      <alignment vertical="center"/>
    </xf>
    <xf numFmtId="176" fontId="1" fillId="0" borderId="8" xfId="3" applyNumberFormat="1" applyFont="1" applyBorder="1" applyAlignment="1"/>
    <xf numFmtId="38" fontId="1" fillId="6" borderId="8" xfId="3" applyFont="1" applyFill="1" applyBorder="1" applyAlignment="1"/>
    <xf numFmtId="38" fontId="1" fillId="6" borderId="7" xfId="2" applyFont="1" applyFill="1" applyBorder="1">
      <alignment vertical="center"/>
    </xf>
    <xf numFmtId="38" fontId="1" fillId="6" borderId="6" xfId="2" applyFont="1" applyFill="1" applyBorder="1">
      <alignment vertical="center"/>
    </xf>
    <xf numFmtId="176" fontId="1" fillId="6" borderId="8" xfId="3" applyNumberFormat="1" applyFont="1" applyFill="1" applyBorder="1" applyAlignment="1"/>
    <xf numFmtId="41" fontId="0" fillId="0" borderId="7" xfId="2" applyNumberFormat="1" applyFont="1" applyBorder="1" applyAlignment="1">
      <alignment horizontal="right" vertical="center"/>
    </xf>
    <xf numFmtId="41" fontId="0" fillId="0" borderId="6" xfId="2" applyNumberFormat="1" applyFont="1" applyBorder="1" applyAlignment="1">
      <alignment horizontal="right" vertical="center"/>
    </xf>
    <xf numFmtId="38" fontId="1" fillId="0" borderId="8" xfId="3" applyFont="1" applyBorder="1">
      <alignment vertical="center"/>
    </xf>
    <xf numFmtId="176" fontId="1" fillId="0" borderId="8" xfId="3" applyNumberFormat="1" applyFont="1" applyBorder="1">
      <alignment vertical="center"/>
    </xf>
    <xf numFmtId="176" fontId="1" fillId="6" borderId="8" xfId="3" applyNumberFormat="1" applyFont="1" applyFill="1" applyBorder="1">
      <alignment vertical="center"/>
    </xf>
    <xf numFmtId="0" fontId="0" fillId="0" borderId="8" xfId="0" applyBorder="1" applyAlignment="1">
      <alignment vertical="center"/>
    </xf>
    <xf numFmtId="38" fontId="1" fillId="6" borderId="8" xfId="3" applyFont="1" applyFill="1" applyBorder="1">
      <alignment vertical="center"/>
    </xf>
    <xf numFmtId="176" fontId="1" fillId="6" borderId="11" xfId="3" applyNumberFormat="1" applyFont="1" applyFill="1" applyBorder="1" applyAlignment="1"/>
    <xf numFmtId="38" fontId="1" fillId="6" borderId="10" xfId="2" applyFont="1" applyFill="1" applyBorder="1">
      <alignment vertical="center"/>
    </xf>
    <xf numFmtId="38" fontId="1" fillId="6" borderId="9" xfId="2" applyFont="1" applyFill="1" applyBorder="1">
      <alignment vertical="center"/>
    </xf>
    <xf numFmtId="176" fontId="1" fillId="6" borderId="5" xfId="3" applyNumberFormat="1" applyFont="1" applyFill="1" applyBorder="1" applyAlignment="1"/>
    <xf numFmtId="38" fontId="1" fillId="6" borderId="4" xfId="2" applyFont="1" applyFill="1" applyBorder="1">
      <alignment vertical="center"/>
    </xf>
    <xf numFmtId="38" fontId="1" fillId="6" borderId="3" xfId="2" applyFont="1" applyFill="1" applyBorder="1">
      <alignment vertical="center"/>
    </xf>
    <xf numFmtId="176" fontId="1" fillId="7" borderId="2" xfId="3" applyNumberFormat="1" applyFont="1" applyFill="1" applyBorder="1">
      <alignment vertical="center"/>
    </xf>
    <xf numFmtId="176" fontId="1" fillId="7" borderId="1" xfId="3" applyNumberFormat="1" applyFont="1" applyFill="1" applyBorder="1">
      <alignment vertical="center"/>
    </xf>
    <xf numFmtId="38" fontId="1" fillId="0" borderId="0" xfId="3" applyFont="1">
      <alignment vertical="center"/>
    </xf>
    <xf numFmtId="38" fontId="0" fillId="0" borderId="0" xfId="2" applyFont="1">
      <alignment vertical="center"/>
    </xf>
    <xf numFmtId="38" fontId="1" fillId="0" borderId="0" xfId="2">
      <alignment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1\share_0502$\&#35519;&#26619;&#32113;&#35336;&#20418;\&#20849;&#26377;&#12501;&#12457;&#12523;&#12480;\29&#12507;&#12540;&#12512;&#12506;&#12540;&#12472;\TOKEI\tokei_houkokusyo\17excelrink\14&#9679;&#65297;&#65374;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7-&#35519;&#26619;&#32113;&#35336;&#25285;&#24403;/007&#12507;&#12540;&#12512;&#12506;&#12540;&#12472;/&#9734;HP&#21152;&#24037;&#29992;&#12456;&#12463;&#12475;&#12523;&#9734;/R7.5_&#12507;&#12540;&#12512;&#12506;&#12540;&#12472;&#25522;&#36617;&#12487;&#12540;&#12479;&#21152;&#24037;&#29992;&#12456;&#12463;&#12475;&#12523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その1●"/>
      <sheetName val="1その2●"/>
      <sheetName val="2●"/>
      <sheetName val="3●"/>
      <sheetName val="4●"/>
      <sheetName val="5●"/>
      <sheetName val="5-1●"/>
      <sheetName val="Ⅰｐ1図●"/>
      <sheetName val="6●"/>
      <sheetName val="Ⅲp29図●"/>
      <sheetName val="20●"/>
      <sheetName val="21●"/>
      <sheetName val="22●"/>
      <sheetName val="23●"/>
      <sheetName val="24●"/>
      <sheetName val="Sheet2"/>
      <sheetName val="Graph1"/>
      <sheetName val="Ｐ79図"/>
      <sheetName val="Ｐ89図 "/>
      <sheetName val="Ｐ143図"/>
      <sheetName val="Ｐ35図，42"/>
      <sheetName val="ⅨＰ67図●"/>
      <sheetName val="51●"/>
      <sheetName val="51続き●"/>
      <sheetName val="52●"/>
      <sheetName val="53●"/>
      <sheetName val="54●"/>
      <sheetName val="55●"/>
      <sheetName val="56●"/>
      <sheetName val="57●"/>
      <sheetName val="57その2●"/>
      <sheetName val="58●"/>
      <sheetName val="59●"/>
      <sheetName val="60●"/>
      <sheetName val="ｐ1図●"/>
      <sheetName val="●7"/>
      <sheetName val="8●"/>
      <sheetName val="8資料"/>
      <sheetName val="8資料2"/>
      <sheetName val="9●"/>
      <sheetName val="10●"/>
      <sheetName val="11●"/>
      <sheetName val="12●"/>
      <sheetName val="13●"/>
      <sheetName val="14その1・2●"/>
      <sheetName val="１5●"/>
      <sheetName val="16●"/>
      <sheetName val="17●"/>
      <sheetName val="17(1)"/>
      <sheetName val="●18"/>
      <sheetName val="19●"/>
      <sheetName val="19資料"/>
      <sheetName val="20p29図●"/>
      <sheetName val="25●"/>
      <sheetName val="26その1･2●"/>
      <sheetName val="26その3●"/>
      <sheetName val="27その1●"/>
      <sheetName val="27その2●"/>
      <sheetName val="28その1●"/>
      <sheetName val="28その2●"/>
      <sheetName val="28その1･2p35図●"/>
      <sheetName val="28その3●"/>
      <sheetName val="29"/>
      <sheetName val="p43図"/>
      <sheetName val="p49図"/>
      <sheetName val="30"/>
      <sheetName val="31"/>
      <sheetName val="32●"/>
      <sheetName val="33●"/>
      <sheetName val="34その1●"/>
      <sheetName val="34その2●"/>
      <sheetName val="●35"/>
      <sheetName val="36その1●"/>
      <sheetName val="36その2●"/>
      <sheetName val="36その3●"/>
      <sheetName val="37その1●"/>
      <sheetName val="37p57図●"/>
      <sheetName val="37その2●"/>
      <sheetName val="37その3● "/>
      <sheetName val="37その4●"/>
      <sheetName val="37その5，6●"/>
      <sheetName val="37その4p57図●"/>
      <sheetName val="Ｐ57図"/>
      <sheetName val="38●"/>
      <sheetName val="39●"/>
      <sheetName val="40●"/>
      <sheetName val="Ｐ61図"/>
      <sheetName val="41●"/>
      <sheetName val="42●"/>
      <sheetName val="43●"/>
      <sheetName val="44●"/>
      <sheetName val="45●"/>
      <sheetName val="46●"/>
      <sheetName val="47●"/>
      <sheetName val="48●"/>
      <sheetName val="49●"/>
      <sheetName val="50●"/>
      <sheetName val="56Ｐ67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"/>
      <sheetName val="人口統計"/>
      <sheetName val="TOKEIから貼付"/>
      <sheetName val="オープンデータ"/>
      <sheetName val="TOKEI2から貼付"/>
      <sheetName val="TOKEI3_MANから貼付"/>
      <sheetName val="TOKEI3_WOMANから貼付"/>
      <sheetName val="貼付後"/>
      <sheetName val="住基人口_月別"/>
      <sheetName val="町丁別世帯数及び人口"/>
      <sheetName val="大街年齢別"/>
      <sheetName val="大街・5歳階級・総数"/>
      <sheetName val="大街・5歳階級・男"/>
      <sheetName val="大街・5歳階級・女"/>
      <sheetName val="大街・3区分"/>
      <sheetName val="小街・3区分(秘匿なし)"/>
      <sheetName val="小街・3区分(秘匿アリ)"/>
      <sheetName val="12小街・5歳階級・総数(秘匿なし)"/>
      <sheetName val="12小街・5歳階級・男(秘匿なし)"/>
      <sheetName val="12小街・5歳階級・女(秘匿なし)"/>
      <sheetName val="12小街・5歳階級・総数(秘匿アリ)"/>
      <sheetName val="12小街・5歳階級・男(秘匿アリ)"/>
      <sheetName val="12小街・5歳階級・女(秘匿アリ)"/>
      <sheetName val="秘匿シート"/>
      <sheetName val="人口動態"/>
      <sheetName val="人口動態 (日本人)"/>
      <sheetName val="人口動態 (外国人) "/>
    </sheetNames>
    <sheetDataSet>
      <sheetData sheetId="0"/>
      <sheetData sheetId="1"/>
      <sheetData sheetId="2">
        <row r="3">
          <cell r="B3" t="str">
            <v>上町１丁目</v>
          </cell>
          <cell r="C3">
            <v>393</v>
          </cell>
          <cell r="D3">
            <v>4</v>
          </cell>
          <cell r="E3">
            <v>1</v>
          </cell>
          <cell r="F3">
            <v>398</v>
          </cell>
          <cell r="G3">
            <v>672</v>
          </cell>
          <cell r="H3">
            <v>287</v>
          </cell>
          <cell r="I3">
            <v>385</v>
          </cell>
          <cell r="J3">
            <v>5</v>
          </cell>
          <cell r="K3">
            <v>2</v>
          </cell>
          <cell r="L3">
            <v>3</v>
          </cell>
          <cell r="M3">
            <v>677</v>
          </cell>
          <cell r="N3">
            <v>289</v>
          </cell>
          <cell r="O3">
            <v>388</v>
          </cell>
        </row>
        <row r="4">
          <cell r="B4" t="str">
            <v>上町２丁目</v>
          </cell>
          <cell r="C4">
            <v>308</v>
          </cell>
          <cell r="D4">
            <v>14</v>
          </cell>
          <cell r="E4">
            <v>0</v>
          </cell>
          <cell r="F4">
            <v>322</v>
          </cell>
          <cell r="G4">
            <v>511</v>
          </cell>
          <cell r="H4">
            <v>227</v>
          </cell>
          <cell r="I4">
            <v>284</v>
          </cell>
          <cell r="J4">
            <v>14</v>
          </cell>
          <cell r="K4">
            <v>5</v>
          </cell>
          <cell r="L4">
            <v>9</v>
          </cell>
          <cell r="M4">
            <v>525</v>
          </cell>
          <cell r="N4">
            <v>232</v>
          </cell>
          <cell r="O4">
            <v>293</v>
          </cell>
        </row>
        <row r="5">
          <cell r="B5" t="str">
            <v>上町３丁目</v>
          </cell>
          <cell r="C5">
            <v>472</v>
          </cell>
          <cell r="D5">
            <v>3</v>
          </cell>
          <cell r="E5">
            <v>1</v>
          </cell>
          <cell r="F5">
            <v>476</v>
          </cell>
          <cell r="G5">
            <v>813</v>
          </cell>
          <cell r="H5">
            <v>346</v>
          </cell>
          <cell r="I5">
            <v>467</v>
          </cell>
          <cell r="J5">
            <v>4</v>
          </cell>
          <cell r="K5">
            <v>2</v>
          </cell>
          <cell r="L5">
            <v>2</v>
          </cell>
          <cell r="M5">
            <v>817</v>
          </cell>
          <cell r="N5">
            <v>348</v>
          </cell>
          <cell r="O5">
            <v>469</v>
          </cell>
        </row>
        <row r="6">
          <cell r="B6" t="str">
            <v>上町４丁目</v>
          </cell>
          <cell r="C6">
            <v>319</v>
          </cell>
          <cell r="D6">
            <v>2</v>
          </cell>
          <cell r="E6">
            <v>1</v>
          </cell>
          <cell r="F6">
            <v>322</v>
          </cell>
          <cell r="G6">
            <v>486</v>
          </cell>
          <cell r="H6">
            <v>213</v>
          </cell>
          <cell r="I6">
            <v>273</v>
          </cell>
          <cell r="J6">
            <v>6</v>
          </cell>
          <cell r="K6">
            <v>3</v>
          </cell>
          <cell r="L6">
            <v>3</v>
          </cell>
          <cell r="M6">
            <v>492</v>
          </cell>
          <cell r="N6">
            <v>216</v>
          </cell>
          <cell r="O6">
            <v>276</v>
          </cell>
        </row>
        <row r="7">
          <cell r="B7" t="str">
            <v>上町５丁目</v>
          </cell>
          <cell r="C7">
            <v>161</v>
          </cell>
          <cell r="D7">
            <v>2</v>
          </cell>
          <cell r="E7">
            <v>0</v>
          </cell>
          <cell r="F7">
            <v>163</v>
          </cell>
          <cell r="G7">
            <v>256</v>
          </cell>
          <cell r="H7">
            <v>101</v>
          </cell>
          <cell r="I7">
            <v>155</v>
          </cell>
          <cell r="J7">
            <v>3</v>
          </cell>
          <cell r="K7">
            <v>2</v>
          </cell>
          <cell r="L7">
            <v>1</v>
          </cell>
          <cell r="M7">
            <v>259</v>
          </cell>
          <cell r="N7">
            <v>103</v>
          </cell>
          <cell r="O7">
            <v>156</v>
          </cell>
        </row>
        <row r="8">
          <cell r="B8" t="str">
            <v>本丁筋</v>
          </cell>
          <cell r="C8">
            <v>23</v>
          </cell>
          <cell r="D8">
            <v>0</v>
          </cell>
          <cell r="E8">
            <v>1</v>
          </cell>
          <cell r="F8">
            <v>24</v>
          </cell>
          <cell r="G8">
            <v>39</v>
          </cell>
          <cell r="H8">
            <v>18</v>
          </cell>
          <cell r="I8">
            <v>21</v>
          </cell>
          <cell r="J8">
            <v>1</v>
          </cell>
          <cell r="K8">
            <v>1</v>
          </cell>
          <cell r="L8">
            <v>0</v>
          </cell>
          <cell r="M8">
            <v>40</v>
          </cell>
          <cell r="N8">
            <v>19</v>
          </cell>
          <cell r="O8">
            <v>21</v>
          </cell>
        </row>
        <row r="9">
          <cell r="B9" t="str">
            <v>水通町</v>
          </cell>
          <cell r="C9">
            <v>11</v>
          </cell>
          <cell r="D9">
            <v>2</v>
          </cell>
          <cell r="E9">
            <v>0</v>
          </cell>
          <cell r="F9">
            <v>13</v>
          </cell>
          <cell r="G9">
            <v>17</v>
          </cell>
          <cell r="H9">
            <v>7</v>
          </cell>
          <cell r="I9">
            <v>10</v>
          </cell>
          <cell r="J9">
            <v>2</v>
          </cell>
          <cell r="K9">
            <v>2</v>
          </cell>
          <cell r="L9">
            <v>0</v>
          </cell>
          <cell r="M9">
            <v>19</v>
          </cell>
          <cell r="N9">
            <v>9</v>
          </cell>
          <cell r="O9">
            <v>10</v>
          </cell>
        </row>
        <row r="10">
          <cell r="B10" t="str">
            <v>通町</v>
          </cell>
          <cell r="C10">
            <v>93</v>
          </cell>
          <cell r="D10">
            <v>0</v>
          </cell>
          <cell r="E10">
            <v>0</v>
          </cell>
          <cell r="F10">
            <v>93</v>
          </cell>
          <cell r="G10">
            <v>175</v>
          </cell>
          <cell r="H10">
            <v>74</v>
          </cell>
          <cell r="I10">
            <v>101</v>
          </cell>
          <cell r="J10">
            <v>0</v>
          </cell>
          <cell r="K10">
            <v>0</v>
          </cell>
          <cell r="L10">
            <v>0</v>
          </cell>
          <cell r="M10">
            <v>175</v>
          </cell>
          <cell r="N10">
            <v>74</v>
          </cell>
          <cell r="O10">
            <v>101</v>
          </cell>
        </row>
        <row r="11">
          <cell r="B11" t="str">
            <v>【上街】</v>
          </cell>
          <cell r="C11">
            <v>1780</v>
          </cell>
          <cell r="D11">
            <v>27</v>
          </cell>
          <cell r="E11">
            <v>4</v>
          </cell>
          <cell r="F11">
            <v>1811</v>
          </cell>
          <cell r="G11">
            <v>2969</v>
          </cell>
          <cell r="H11">
            <v>1273</v>
          </cell>
          <cell r="I11">
            <v>1696</v>
          </cell>
          <cell r="J11">
            <v>35</v>
          </cell>
          <cell r="K11">
            <v>17</v>
          </cell>
          <cell r="L11">
            <v>18</v>
          </cell>
          <cell r="M11">
            <v>3004</v>
          </cell>
          <cell r="N11">
            <v>1290</v>
          </cell>
          <cell r="O11">
            <v>1714</v>
          </cell>
        </row>
        <row r="12">
          <cell r="B12" t="str">
            <v>唐人町</v>
          </cell>
          <cell r="C12">
            <v>201</v>
          </cell>
          <cell r="D12">
            <v>2</v>
          </cell>
          <cell r="E12">
            <v>0</v>
          </cell>
          <cell r="F12">
            <v>203</v>
          </cell>
          <cell r="G12">
            <v>344</v>
          </cell>
          <cell r="H12">
            <v>171</v>
          </cell>
          <cell r="I12">
            <v>173</v>
          </cell>
          <cell r="J12">
            <v>2</v>
          </cell>
          <cell r="K12">
            <v>0</v>
          </cell>
          <cell r="L12">
            <v>2</v>
          </cell>
          <cell r="M12">
            <v>346</v>
          </cell>
          <cell r="N12">
            <v>171</v>
          </cell>
          <cell r="O12">
            <v>175</v>
          </cell>
        </row>
        <row r="13">
          <cell r="B13" t="str">
            <v>与力町</v>
          </cell>
          <cell r="C13">
            <v>250</v>
          </cell>
          <cell r="D13">
            <v>2</v>
          </cell>
          <cell r="E13">
            <v>1</v>
          </cell>
          <cell r="F13">
            <v>253</v>
          </cell>
          <cell r="G13">
            <v>348</v>
          </cell>
          <cell r="H13">
            <v>155</v>
          </cell>
          <cell r="I13">
            <v>193</v>
          </cell>
          <cell r="J13">
            <v>3</v>
          </cell>
          <cell r="K13">
            <v>1</v>
          </cell>
          <cell r="L13">
            <v>2</v>
          </cell>
          <cell r="M13">
            <v>351</v>
          </cell>
          <cell r="N13">
            <v>156</v>
          </cell>
          <cell r="O13">
            <v>195</v>
          </cell>
        </row>
        <row r="14">
          <cell r="B14" t="str">
            <v>鷹匠町１丁目</v>
          </cell>
          <cell r="C14">
            <v>215</v>
          </cell>
          <cell r="D14">
            <v>0</v>
          </cell>
          <cell r="E14">
            <v>0</v>
          </cell>
          <cell r="F14">
            <v>215</v>
          </cell>
          <cell r="G14">
            <v>350</v>
          </cell>
          <cell r="H14">
            <v>144</v>
          </cell>
          <cell r="I14">
            <v>206</v>
          </cell>
          <cell r="J14">
            <v>0</v>
          </cell>
          <cell r="K14">
            <v>0</v>
          </cell>
          <cell r="L14">
            <v>0</v>
          </cell>
          <cell r="M14">
            <v>350</v>
          </cell>
          <cell r="N14">
            <v>144</v>
          </cell>
          <cell r="O14">
            <v>206</v>
          </cell>
        </row>
        <row r="15">
          <cell r="B15" t="str">
            <v>鷹匠町２丁目</v>
          </cell>
          <cell r="C15">
            <v>209</v>
          </cell>
          <cell r="D15">
            <v>0</v>
          </cell>
          <cell r="E15">
            <v>1</v>
          </cell>
          <cell r="F15">
            <v>210</v>
          </cell>
          <cell r="G15">
            <v>411</v>
          </cell>
          <cell r="H15">
            <v>187</v>
          </cell>
          <cell r="I15">
            <v>224</v>
          </cell>
          <cell r="J15">
            <v>1</v>
          </cell>
          <cell r="K15">
            <v>0</v>
          </cell>
          <cell r="L15">
            <v>1</v>
          </cell>
          <cell r="M15">
            <v>412</v>
          </cell>
          <cell r="N15">
            <v>187</v>
          </cell>
          <cell r="O15">
            <v>225</v>
          </cell>
        </row>
        <row r="16">
          <cell r="B16" t="str">
            <v>本町１丁目</v>
          </cell>
          <cell r="C16">
            <v>127</v>
          </cell>
          <cell r="D16">
            <v>2</v>
          </cell>
          <cell r="E16">
            <v>3</v>
          </cell>
          <cell r="F16">
            <v>132</v>
          </cell>
          <cell r="G16">
            <v>219</v>
          </cell>
          <cell r="H16">
            <v>102</v>
          </cell>
          <cell r="I16">
            <v>117</v>
          </cell>
          <cell r="J16">
            <v>8</v>
          </cell>
          <cell r="K16">
            <v>3</v>
          </cell>
          <cell r="L16">
            <v>5</v>
          </cell>
          <cell r="M16">
            <v>227</v>
          </cell>
          <cell r="N16">
            <v>105</v>
          </cell>
          <cell r="O16">
            <v>122</v>
          </cell>
        </row>
        <row r="17">
          <cell r="B17" t="str">
            <v>本町２丁目</v>
          </cell>
          <cell r="C17">
            <v>183</v>
          </cell>
          <cell r="D17">
            <v>5</v>
          </cell>
          <cell r="E17">
            <v>0</v>
          </cell>
          <cell r="F17">
            <v>188</v>
          </cell>
          <cell r="G17">
            <v>343</v>
          </cell>
          <cell r="H17">
            <v>156</v>
          </cell>
          <cell r="I17">
            <v>187</v>
          </cell>
          <cell r="J17">
            <v>6</v>
          </cell>
          <cell r="K17">
            <v>2</v>
          </cell>
          <cell r="L17">
            <v>4</v>
          </cell>
          <cell r="M17">
            <v>349</v>
          </cell>
          <cell r="N17">
            <v>158</v>
          </cell>
          <cell r="O17">
            <v>191</v>
          </cell>
        </row>
        <row r="18">
          <cell r="B18" t="str">
            <v>本町３丁目</v>
          </cell>
          <cell r="C18">
            <v>232</v>
          </cell>
          <cell r="D18">
            <v>2</v>
          </cell>
          <cell r="E18">
            <v>0</v>
          </cell>
          <cell r="F18">
            <v>234</v>
          </cell>
          <cell r="G18">
            <v>334</v>
          </cell>
          <cell r="H18">
            <v>145</v>
          </cell>
          <cell r="I18">
            <v>189</v>
          </cell>
          <cell r="J18">
            <v>2</v>
          </cell>
          <cell r="K18">
            <v>0</v>
          </cell>
          <cell r="L18">
            <v>2</v>
          </cell>
          <cell r="M18">
            <v>336</v>
          </cell>
          <cell r="N18">
            <v>145</v>
          </cell>
          <cell r="O18">
            <v>191</v>
          </cell>
        </row>
        <row r="19">
          <cell r="B19" t="str">
            <v>本町４丁目</v>
          </cell>
          <cell r="C19">
            <v>60</v>
          </cell>
          <cell r="D19">
            <v>1</v>
          </cell>
          <cell r="E19">
            <v>1</v>
          </cell>
          <cell r="F19">
            <v>62</v>
          </cell>
          <cell r="G19">
            <v>125</v>
          </cell>
          <cell r="H19">
            <v>53</v>
          </cell>
          <cell r="I19">
            <v>72</v>
          </cell>
          <cell r="J19">
            <v>3</v>
          </cell>
          <cell r="K19">
            <v>1</v>
          </cell>
          <cell r="L19">
            <v>2</v>
          </cell>
          <cell r="M19">
            <v>128</v>
          </cell>
          <cell r="N19">
            <v>54</v>
          </cell>
          <cell r="O19">
            <v>74</v>
          </cell>
        </row>
        <row r="20">
          <cell r="B20" t="str">
            <v>本町５丁目</v>
          </cell>
          <cell r="C20">
            <v>190</v>
          </cell>
          <cell r="D20">
            <v>5</v>
          </cell>
          <cell r="E20">
            <v>1</v>
          </cell>
          <cell r="F20">
            <v>196</v>
          </cell>
          <cell r="G20">
            <v>344</v>
          </cell>
          <cell r="H20">
            <v>158</v>
          </cell>
          <cell r="I20">
            <v>186</v>
          </cell>
          <cell r="J20">
            <v>6</v>
          </cell>
          <cell r="K20">
            <v>2</v>
          </cell>
          <cell r="L20">
            <v>4</v>
          </cell>
          <cell r="M20">
            <v>350</v>
          </cell>
          <cell r="N20">
            <v>160</v>
          </cell>
          <cell r="O20">
            <v>190</v>
          </cell>
        </row>
        <row r="21">
          <cell r="B21" t="str">
            <v>升形</v>
          </cell>
          <cell r="C21">
            <v>312</v>
          </cell>
          <cell r="D21">
            <v>1</v>
          </cell>
          <cell r="E21">
            <v>0</v>
          </cell>
          <cell r="F21">
            <v>313</v>
          </cell>
          <cell r="G21">
            <v>530</v>
          </cell>
          <cell r="H21">
            <v>225</v>
          </cell>
          <cell r="I21">
            <v>305</v>
          </cell>
          <cell r="J21">
            <v>1</v>
          </cell>
          <cell r="K21">
            <v>1</v>
          </cell>
          <cell r="L21">
            <v>0</v>
          </cell>
          <cell r="M21">
            <v>531</v>
          </cell>
          <cell r="N21">
            <v>226</v>
          </cell>
          <cell r="O21">
            <v>305</v>
          </cell>
        </row>
        <row r="22">
          <cell r="B22" t="str">
            <v>帯屋町１丁目</v>
          </cell>
          <cell r="C22">
            <v>91</v>
          </cell>
          <cell r="D22">
            <v>0</v>
          </cell>
          <cell r="E22">
            <v>0</v>
          </cell>
          <cell r="F22">
            <v>91</v>
          </cell>
          <cell r="G22">
            <v>174</v>
          </cell>
          <cell r="H22">
            <v>78</v>
          </cell>
          <cell r="I22">
            <v>96</v>
          </cell>
          <cell r="J22">
            <v>0</v>
          </cell>
          <cell r="K22">
            <v>0</v>
          </cell>
          <cell r="L22">
            <v>0</v>
          </cell>
          <cell r="M22">
            <v>174</v>
          </cell>
          <cell r="N22">
            <v>78</v>
          </cell>
          <cell r="O22">
            <v>96</v>
          </cell>
        </row>
        <row r="23">
          <cell r="B23" t="str">
            <v>帯屋町２丁目</v>
          </cell>
          <cell r="C23">
            <v>144</v>
          </cell>
          <cell r="D23">
            <v>9</v>
          </cell>
          <cell r="E23">
            <v>1</v>
          </cell>
          <cell r="F23">
            <v>154</v>
          </cell>
          <cell r="G23">
            <v>232</v>
          </cell>
          <cell r="H23">
            <v>98</v>
          </cell>
          <cell r="I23">
            <v>134</v>
          </cell>
          <cell r="J23">
            <v>10</v>
          </cell>
          <cell r="K23">
            <v>3</v>
          </cell>
          <cell r="L23">
            <v>7</v>
          </cell>
          <cell r="M23">
            <v>242</v>
          </cell>
          <cell r="N23">
            <v>101</v>
          </cell>
          <cell r="O23">
            <v>141</v>
          </cell>
        </row>
        <row r="24">
          <cell r="B24" t="str">
            <v>追手筋１丁目</v>
          </cell>
          <cell r="C24">
            <v>126</v>
          </cell>
          <cell r="D24">
            <v>4</v>
          </cell>
          <cell r="E24">
            <v>0</v>
          </cell>
          <cell r="F24">
            <v>130</v>
          </cell>
          <cell r="G24">
            <v>197</v>
          </cell>
          <cell r="H24">
            <v>94</v>
          </cell>
          <cell r="I24">
            <v>103</v>
          </cell>
          <cell r="J24">
            <v>4</v>
          </cell>
          <cell r="K24">
            <v>4</v>
          </cell>
          <cell r="L24">
            <v>0</v>
          </cell>
          <cell r="M24">
            <v>201</v>
          </cell>
          <cell r="N24">
            <v>98</v>
          </cell>
          <cell r="O24">
            <v>103</v>
          </cell>
        </row>
        <row r="25">
          <cell r="B25" t="str">
            <v>追手筋２丁目</v>
          </cell>
          <cell r="C25">
            <v>41</v>
          </cell>
          <cell r="D25">
            <v>8</v>
          </cell>
          <cell r="E25">
            <v>1</v>
          </cell>
          <cell r="F25">
            <v>50</v>
          </cell>
          <cell r="G25">
            <v>61</v>
          </cell>
          <cell r="H25">
            <v>27</v>
          </cell>
          <cell r="I25">
            <v>34</v>
          </cell>
          <cell r="J25">
            <v>9</v>
          </cell>
          <cell r="K25">
            <v>7</v>
          </cell>
          <cell r="L25">
            <v>2</v>
          </cell>
          <cell r="M25">
            <v>70</v>
          </cell>
          <cell r="N25">
            <v>34</v>
          </cell>
          <cell r="O25">
            <v>36</v>
          </cell>
        </row>
        <row r="26">
          <cell r="B26" t="str">
            <v>廿代町</v>
          </cell>
          <cell r="C26">
            <v>498</v>
          </cell>
          <cell r="D26">
            <v>15</v>
          </cell>
          <cell r="E26">
            <v>4</v>
          </cell>
          <cell r="F26">
            <v>517</v>
          </cell>
          <cell r="G26">
            <v>692</v>
          </cell>
          <cell r="H26">
            <v>313</v>
          </cell>
          <cell r="I26">
            <v>379</v>
          </cell>
          <cell r="J26">
            <v>23</v>
          </cell>
          <cell r="K26">
            <v>7</v>
          </cell>
          <cell r="L26">
            <v>16</v>
          </cell>
          <cell r="M26">
            <v>715</v>
          </cell>
          <cell r="N26">
            <v>320</v>
          </cell>
          <cell r="O26">
            <v>395</v>
          </cell>
        </row>
        <row r="27">
          <cell r="B27" t="str">
            <v>永国寺町</v>
          </cell>
          <cell r="C27">
            <v>210</v>
          </cell>
          <cell r="D27">
            <v>1</v>
          </cell>
          <cell r="E27">
            <v>1</v>
          </cell>
          <cell r="F27">
            <v>212</v>
          </cell>
          <cell r="G27">
            <v>319</v>
          </cell>
          <cell r="H27">
            <v>151</v>
          </cell>
          <cell r="I27">
            <v>168</v>
          </cell>
          <cell r="J27">
            <v>2</v>
          </cell>
          <cell r="K27">
            <v>1</v>
          </cell>
          <cell r="L27">
            <v>1</v>
          </cell>
          <cell r="M27">
            <v>321</v>
          </cell>
          <cell r="N27">
            <v>152</v>
          </cell>
          <cell r="O27">
            <v>169</v>
          </cell>
        </row>
        <row r="28">
          <cell r="B28" t="str">
            <v>丸ノ内１丁目</v>
          </cell>
          <cell r="C28">
            <v>60</v>
          </cell>
          <cell r="D28">
            <v>0</v>
          </cell>
          <cell r="E28">
            <v>0</v>
          </cell>
          <cell r="F28">
            <v>60</v>
          </cell>
          <cell r="G28">
            <v>100</v>
          </cell>
          <cell r="H28">
            <v>44</v>
          </cell>
          <cell r="I28">
            <v>56</v>
          </cell>
          <cell r="J28">
            <v>0</v>
          </cell>
          <cell r="K28">
            <v>0</v>
          </cell>
          <cell r="L28">
            <v>0</v>
          </cell>
          <cell r="M28">
            <v>100</v>
          </cell>
          <cell r="N28">
            <v>44</v>
          </cell>
          <cell r="O28">
            <v>56</v>
          </cell>
        </row>
        <row r="29">
          <cell r="B29" t="str">
            <v>丸ノ内２丁目</v>
          </cell>
          <cell r="C29">
            <v>90</v>
          </cell>
          <cell r="D29">
            <v>2</v>
          </cell>
          <cell r="E29">
            <v>0</v>
          </cell>
          <cell r="F29">
            <v>92</v>
          </cell>
          <cell r="G29">
            <v>163</v>
          </cell>
          <cell r="H29">
            <v>78</v>
          </cell>
          <cell r="I29">
            <v>85</v>
          </cell>
          <cell r="J29">
            <v>2</v>
          </cell>
          <cell r="K29">
            <v>2</v>
          </cell>
          <cell r="L29">
            <v>0</v>
          </cell>
          <cell r="M29">
            <v>165</v>
          </cell>
          <cell r="N29">
            <v>80</v>
          </cell>
          <cell r="O29">
            <v>85</v>
          </cell>
        </row>
        <row r="30">
          <cell r="B30" t="str">
            <v>【高知街】</v>
          </cell>
          <cell r="C30">
            <v>3239</v>
          </cell>
          <cell r="D30">
            <v>59</v>
          </cell>
          <cell r="E30">
            <v>14</v>
          </cell>
          <cell r="F30">
            <v>3312</v>
          </cell>
          <cell r="G30">
            <v>5286</v>
          </cell>
          <cell r="H30">
            <v>2379</v>
          </cell>
          <cell r="I30">
            <v>2907</v>
          </cell>
          <cell r="J30">
            <v>82</v>
          </cell>
          <cell r="K30">
            <v>34</v>
          </cell>
          <cell r="L30">
            <v>48</v>
          </cell>
          <cell r="M30">
            <v>5368</v>
          </cell>
          <cell r="N30">
            <v>2413</v>
          </cell>
          <cell r="O30">
            <v>2955</v>
          </cell>
        </row>
        <row r="31">
          <cell r="B31" t="str">
            <v>中の島</v>
          </cell>
          <cell r="C31">
            <v>238</v>
          </cell>
          <cell r="D31">
            <v>1</v>
          </cell>
          <cell r="E31">
            <v>2</v>
          </cell>
          <cell r="F31">
            <v>241</v>
          </cell>
          <cell r="G31">
            <v>390</v>
          </cell>
          <cell r="H31">
            <v>160</v>
          </cell>
          <cell r="I31">
            <v>230</v>
          </cell>
          <cell r="J31">
            <v>6</v>
          </cell>
          <cell r="K31">
            <v>2</v>
          </cell>
          <cell r="L31">
            <v>4</v>
          </cell>
          <cell r="M31">
            <v>396</v>
          </cell>
          <cell r="N31">
            <v>162</v>
          </cell>
          <cell r="O31">
            <v>234</v>
          </cell>
        </row>
        <row r="32">
          <cell r="B32" t="str">
            <v>九反田</v>
          </cell>
          <cell r="C32">
            <v>494</v>
          </cell>
          <cell r="D32">
            <v>6</v>
          </cell>
          <cell r="E32">
            <v>4</v>
          </cell>
          <cell r="F32">
            <v>504</v>
          </cell>
          <cell r="G32">
            <v>803</v>
          </cell>
          <cell r="H32">
            <v>325</v>
          </cell>
          <cell r="I32">
            <v>478</v>
          </cell>
          <cell r="J32">
            <v>12</v>
          </cell>
          <cell r="K32">
            <v>5</v>
          </cell>
          <cell r="L32">
            <v>7</v>
          </cell>
          <cell r="M32">
            <v>815</v>
          </cell>
          <cell r="N32">
            <v>330</v>
          </cell>
          <cell r="O32">
            <v>485</v>
          </cell>
        </row>
        <row r="33">
          <cell r="B33" t="str">
            <v>菜園場町</v>
          </cell>
          <cell r="C33">
            <v>173</v>
          </cell>
          <cell r="D33">
            <v>2</v>
          </cell>
          <cell r="E33">
            <v>0</v>
          </cell>
          <cell r="F33">
            <v>175</v>
          </cell>
          <cell r="G33">
            <v>319</v>
          </cell>
          <cell r="H33">
            <v>146</v>
          </cell>
          <cell r="I33">
            <v>173</v>
          </cell>
          <cell r="J33">
            <v>2</v>
          </cell>
          <cell r="K33">
            <v>0</v>
          </cell>
          <cell r="L33">
            <v>2</v>
          </cell>
          <cell r="M33">
            <v>321</v>
          </cell>
          <cell r="N33">
            <v>146</v>
          </cell>
          <cell r="O33">
            <v>175</v>
          </cell>
        </row>
        <row r="34">
          <cell r="B34" t="str">
            <v>農人町</v>
          </cell>
          <cell r="C34">
            <v>164</v>
          </cell>
          <cell r="D34">
            <v>2</v>
          </cell>
          <cell r="E34">
            <v>0</v>
          </cell>
          <cell r="F34">
            <v>166</v>
          </cell>
          <cell r="G34">
            <v>279</v>
          </cell>
          <cell r="H34">
            <v>133</v>
          </cell>
          <cell r="I34">
            <v>146</v>
          </cell>
          <cell r="J34">
            <v>2</v>
          </cell>
          <cell r="K34">
            <v>2</v>
          </cell>
          <cell r="L34">
            <v>0</v>
          </cell>
          <cell r="M34">
            <v>281</v>
          </cell>
          <cell r="N34">
            <v>135</v>
          </cell>
          <cell r="O34">
            <v>146</v>
          </cell>
        </row>
        <row r="35">
          <cell r="B35" t="str">
            <v>城見町</v>
          </cell>
          <cell r="C35">
            <v>159</v>
          </cell>
          <cell r="D35">
            <v>2</v>
          </cell>
          <cell r="E35">
            <v>0</v>
          </cell>
          <cell r="F35">
            <v>161</v>
          </cell>
          <cell r="G35">
            <v>284</v>
          </cell>
          <cell r="H35">
            <v>135</v>
          </cell>
          <cell r="I35">
            <v>149</v>
          </cell>
          <cell r="J35">
            <v>2</v>
          </cell>
          <cell r="K35">
            <v>2</v>
          </cell>
          <cell r="L35">
            <v>0</v>
          </cell>
          <cell r="M35">
            <v>286</v>
          </cell>
          <cell r="N35">
            <v>137</v>
          </cell>
          <cell r="O35">
            <v>149</v>
          </cell>
        </row>
        <row r="36">
          <cell r="B36" t="str">
            <v>堺町</v>
          </cell>
          <cell r="C36">
            <v>163</v>
          </cell>
          <cell r="D36">
            <v>1</v>
          </cell>
          <cell r="E36">
            <v>0</v>
          </cell>
          <cell r="F36">
            <v>164</v>
          </cell>
          <cell r="G36">
            <v>229</v>
          </cell>
          <cell r="H36">
            <v>116</v>
          </cell>
          <cell r="I36">
            <v>113</v>
          </cell>
          <cell r="J36">
            <v>1</v>
          </cell>
          <cell r="K36">
            <v>0</v>
          </cell>
          <cell r="L36">
            <v>1</v>
          </cell>
          <cell r="M36">
            <v>230</v>
          </cell>
          <cell r="N36">
            <v>116</v>
          </cell>
          <cell r="O36">
            <v>114</v>
          </cell>
        </row>
        <row r="37">
          <cell r="B37" t="str">
            <v>南はりまや町１丁目</v>
          </cell>
          <cell r="C37">
            <v>208</v>
          </cell>
          <cell r="D37">
            <v>0</v>
          </cell>
          <cell r="E37">
            <v>0</v>
          </cell>
          <cell r="F37">
            <v>208</v>
          </cell>
          <cell r="G37">
            <v>286</v>
          </cell>
          <cell r="H37">
            <v>140</v>
          </cell>
          <cell r="I37">
            <v>146</v>
          </cell>
          <cell r="J37">
            <v>0</v>
          </cell>
          <cell r="K37">
            <v>0</v>
          </cell>
          <cell r="L37">
            <v>0</v>
          </cell>
          <cell r="M37">
            <v>286</v>
          </cell>
          <cell r="N37">
            <v>140</v>
          </cell>
          <cell r="O37">
            <v>146</v>
          </cell>
        </row>
        <row r="38">
          <cell r="B38" t="str">
            <v>南はりまや町２丁目</v>
          </cell>
          <cell r="C38">
            <v>287</v>
          </cell>
          <cell r="D38">
            <v>0</v>
          </cell>
          <cell r="E38">
            <v>3</v>
          </cell>
          <cell r="F38">
            <v>290</v>
          </cell>
          <cell r="G38">
            <v>461</v>
          </cell>
          <cell r="H38">
            <v>215</v>
          </cell>
          <cell r="I38">
            <v>246</v>
          </cell>
          <cell r="J38">
            <v>3</v>
          </cell>
          <cell r="K38">
            <v>0</v>
          </cell>
          <cell r="L38">
            <v>3</v>
          </cell>
          <cell r="M38">
            <v>464</v>
          </cell>
          <cell r="N38">
            <v>215</v>
          </cell>
          <cell r="O38">
            <v>249</v>
          </cell>
        </row>
        <row r="39">
          <cell r="B39" t="str">
            <v>弘化台</v>
          </cell>
          <cell r="C39">
            <v>47</v>
          </cell>
          <cell r="D39">
            <v>3</v>
          </cell>
          <cell r="E39">
            <v>0</v>
          </cell>
          <cell r="F39">
            <v>50</v>
          </cell>
          <cell r="G39">
            <v>86</v>
          </cell>
          <cell r="H39">
            <v>41</v>
          </cell>
          <cell r="I39">
            <v>45</v>
          </cell>
          <cell r="J39">
            <v>3</v>
          </cell>
          <cell r="K39">
            <v>0</v>
          </cell>
          <cell r="L39">
            <v>3</v>
          </cell>
          <cell r="M39">
            <v>89</v>
          </cell>
          <cell r="N39">
            <v>41</v>
          </cell>
          <cell r="O39">
            <v>48</v>
          </cell>
        </row>
        <row r="40">
          <cell r="B40" t="str">
            <v>【南街】</v>
          </cell>
          <cell r="C40">
            <v>1933</v>
          </cell>
          <cell r="D40">
            <v>17</v>
          </cell>
          <cell r="E40">
            <v>9</v>
          </cell>
          <cell r="F40">
            <v>1959</v>
          </cell>
          <cell r="G40">
            <v>3137</v>
          </cell>
          <cell r="H40">
            <v>1411</v>
          </cell>
          <cell r="I40">
            <v>1726</v>
          </cell>
          <cell r="J40">
            <v>31</v>
          </cell>
          <cell r="K40">
            <v>11</v>
          </cell>
          <cell r="L40">
            <v>20</v>
          </cell>
          <cell r="M40">
            <v>3168</v>
          </cell>
          <cell r="N40">
            <v>1422</v>
          </cell>
          <cell r="O40">
            <v>1746</v>
          </cell>
        </row>
        <row r="41">
          <cell r="B41" t="str">
            <v>桜井町１丁目</v>
          </cell>
          <cell r="C41">
            <v>622</v>
          </cell>
          <cell r="D41">
            <v>11</v>
          </cell>
          <cell r="E41">
            <v>3</v>
          </cell>
          <cell r="F41">
            <v>636</v>
          </cell>
          <cell r="G41">
            <v>979</v>
          </cell>
          <cell r="H41">
            <v>440</v>
          </cell>
          <cell r="I41">
            <v>539</v>
          </cell>
          <cell r="J41">
            <v>18</v>
          </cell>
          <cell r="K41">
            <v>8</v>
          </cell>
          <cell r="L41">
            <v>10</v>
          </cell>
          <cell r="M41">
            <v>997</v>
          </cell>
          <cell r="N41">
            <v>448</v>
          </cell>
          <cell r="O41">
            <v>549</v>
          </cell>
        </row>
        <row r="42">
          <cell r="B42" t="str">
            <v>桜井町２丁目</v>
          </cell>
          <cell r="C42">
            <v>716</v>
          </cell>
          <cell r="D42">
            <v>6</v>
          </cell>
          <cell r="E42">
            <v>1</v>
          </cell>
          <cell r="F42">
            <v>723</v>
          </cell>
          <cell r="G42">
            <v>1212</v>
          </cell>
          <cell r="H42">
            <v>604</v>
          </cell>
          <cell r="I42">
            <v>608</v>
          </cell>
          <cell r="J42">
            <v>9</v>
          </cell>
          <cell r="K42">
            <v>2</v>
          </cell>
          <cell r="L42">
            <v>7</v>
          </cell>
          <cell r="M42">
            <v>1221</v>
          </cell>
          <cell r="N42">
            <v>606</v>
          </cell>
          <cell r="O42">
            <v>615</v>
          </cell>
        </row>
        <row r="43">
          <cell r="B43" t="str">
            <v>はりまや町１丁目</v>
          </cell>
          <cell r="C43">
            <v>257</v>
          </cell>
          <cell r="D43">
            <v>6</v>
          </cell>
          <cell r="E43">
            <v>3</v>
          </cell>
          <cell r="F43">
            <v>266</v>
          </cell>
          <cell r="G43">
            <v>402</v>
          </cell>
          <cell r="H43">
            <v>185</v>
          </cell>
          <cell r="I43">
            <v>217</v>
          </cell>
          <cell r="J43">
            <v>9</v>
          </cell>
          <cell r="K43">
            <v>5</v>
          </cell>
          <cell r="L43">
            <v>4</v>
          </cell>
          <cell r="M43">
            <v>411</v>
          </cell>
          <cell r="N43">
            <v>190</v>
          </cell>
          <cell r="O43">
            <v>221</v>
          </cell>
        </row>
        <row r="44">
          <cell r="B44" t="str">
            <v>はりまや町２丁目</v>
          </cell>
          <cell r="C44">
            <v>170</v>
          </cell>
          <cell r="D44">
            <v>1</v>
          </cell>
          <cell r="E44">
            <v>3</v>
          </cell>
          <cell r="F44">
            <v>174</v>
          </cell>
          <cell r="G44">
            <v>259</v>
          </cell>
          <cell r="H44">
            <v>119</v>
          </cell>
          <cell r="I44">
            <v>140</v>
          </cell>
          <cell r="J44">
            <v>6</v>
          </cell>
          <cell r="K44">
            <v>2</v>
          </cell>
          <cell r="L44">
            <v>4</v>
          </cell>
          <cell r="M44">
            <v>265</v>
          </cell>
          <cell r="N44">
            <v>121</v>
          </cell>
          <cell r="O44">
            <v>144</v>
          </cell>
        </row>
        <row r="45">
          <cell r="B45" t="str">
            <v>はりまや町３丁目</v>
          </cell>
          <cell r="C45">
            <v>394</v>
          </cell>
          <cell r="D45">
            <v>1</v>
          </cell>
          <cell r="E45">
            <v>4</v>
          </cell>
          <cell r="F45">
            <v>399</v>
          </cell>
          <cell r="G45">
            <v>714</v>
          </cell>
          <cell r="H45">
            <v>330</v>
          </cell>
          <cell r="I45">
            <v>384</v>
          </cell>
          <cell r="J45">
            <v>6</v>
          </cell>
          <cell r="K45">
            <v>2</v>
          </cell>
          <cell r="L45">
            <v>4</v>
          </cell>
          <cell r="M45">
            <v>720</v>
          </cell>
          <cell r="N45">
            <v>332</v>
          </cell>
          <cell r="O45">
            <v>388</v>
          </cell>
        </row>
        <row r="46">
          <cell r="B46" t="str">
            <v>【北街】</v>
          </cell>
          <cell r="C46">
            <v>2159</v>
          </cell>
          <cell r="D46">
            <v>25</v>
          </cell>
          <cell r="E46">
            <v>14</v>
          </cell>
          <cell r="F46">
            <v>2198</v>
          </cell>
          <cell r="G46">
            <v>3566</v>
          </cell>
          <cell r="H46">
            <v>1678</v>
          </cell>
          <cell r="I46">
            <v>1888</v>
          </cell>
          <cell r="J46">
            <v>48</v>
          </cell>
          <cell r="K46">
            <v>19</v>
          </cell>
          <cell r="L46">
            <v>29</v>
          </cell>
          <cell r="M46">
            <v>3614</v>
          </cell>
          <cell r="N46">
            <v>1697</v>
          </cell>
          <cell r="O46">
            <v>1917</v>
          </cell>
        </row>
        <row r="47">
          <cell r="B47" t="str">
            <v>宝永町</v>
          </cell>
          <cell r="C47">
            <v>313</v>
          </cell>
          <cell r="D47">
            <v>3</v>
          </cell>
          <cell r="E47">
            <v>1</v>
          </cell>
          <cell r="F47">
            <v>317</v>
          </cell>
          <cell r="G47">
            <v>546</v>
          </cell>
          <cell r="H47">
            <v>234</v>
          </cell>
          <cell r="I47">
            <v>312</v>
          </cell>
          <cell r="J47">
            <v>4</v>
          </cell>
          <cell r="K47">
            <v>2</v>
          </cell>
          <cell r="L47">
            <v>2</v>
          </cell>
          <cell r="M47">
            <v>550</v>
          </cell>
          <cell r="N47">
            <v>236</v>
          </cell>
          <cell r="O47">
            <v>314</v>
          </cell>
        </row>
        <row r="48">
          <cell r="B48" t="str">
            <v>弥生町</v>
          </cell>
          <cell r="C48">
            <v>424</v>
          </cell>
          <cell r="D48">
            <v>3</v>
          </cell>
          <cell r="E48">
            <v>0</v>
          </cell>
          <cell r="F48">
            <v>427</v>
          </cell>
          <cell r="G48">
            <v>721</v>
          </cell>
          <cell r="H48">
            <v>330</v>
          </cell>
          <cell r="I48">
            <v>391</v>
          </cell>
          <cell r="J48">
            <v>3</v>
          </cell>
          <cell r="K48">
            <v>2</v>
          </cell>
          <cell r="L48">
            <v>1</v>
          </cell>
          <cell r="M48">
            <v>724</v>
          </cell>
          <cell r="N48">
            <v>332</v>
          </cell>
          <cell r="O48">
            <v>392</v>
          </cell>
        </row>
        <row r="49">
          <cell r="B49" t="str">
            <v>丸池町</v>
          </cell>
          <cell r="C49">
            <v>240</v>
          </cell>
          <cell r="D49">
            <v>1</v>
          </cell>
          <cell r="E49">
            <v>0</v>
          </cell>
          <cell r="F49">
            <v>241</v>
          </cell>
          <cell r="G49">
            <v>453</v>
          </cell>
          <cell r="H49">
            <v>202</v>
          </cell>
          <cell r="I49">
            <v>251</v>
          </cell>
          <cell r="J49">
            <v>1</v>
          </cell>
          <cell r="K49">
            <v>1</v>
          </cell>
          <cell r="L49">
            <v>0</v>
          </cell>
          <cell r="M49">
            <v>454</v>
          </cell>
          <cell r="N49">
            <v>203</v>
          </cell>
          <cell r="O49">
            <v>251</v>
          </cell>
        </row>
        <row r="50">
          <cell r="B50" t="str">
            <v>小倉町</v>
          </cell>
          <cell r="C50">
            <v>244</v>
          </cell>
          <cell r="D50">
            <v>2</v>
          </cell>
          <cell r="E50">
            <v>0</v>
          </cell>
          <cell r="F50">
            <v>246</v>
          </cell>
          <cell r="G50">
            <v>439</v>
          </cell>
          <cell r="H50">
            <v>197</v>
          </cell>
          <cell r="I50">
            <v>242</v>
          </cell>
          <cell r="J50">
            <v>2</v>
          </cell>
          <cell r="K50">
            <v>2</v>
          </cell>
          <cell r="L50">
            <v>0</v>
          </cell>
          <cell r="M50">
            <v>441</v>
          </cell>
          <cell r="N50">
            <v>199</v>
          </cell>
          <cell r="O50">
            <v>242</v>
          </cell>
        </row>
        <row r="51">
          <cell r="B51" t="str">
            <v>東雲町</v>
          </cell>
          <cell r="C51">
            <v>535</v>
          </cell>
          <cell r="D51">
            <v>7</v>
          </cell>
          <cell r="E51">
            <v>0</v>
          </cell>
          <cell r="F51">
            <v>542</v>
          </cell>
          <cell r="G51">
            <v>856</v>
          </cell>
          <cell r="H51">
            <v>407</v>
          </cell>
          <cell r="I51">
            <v>449</v>
          </cell>
          <cell r="J51">
            <v>7</v>
          </cell>
          <cell r="K51">
            <v>6</v>
          </cell>
          <cell r="L51">
            <v>1</v>
          </cell>
          <cell r="M51">
            <v>863</v>
          </cell>
          <cell r="N51">
            <v>413</v>
          </cell>
          <cell r="O51">
            <v>450</v>
          </cell>
        </row>
        <row r="52">
          <cell r="B52" t="str">
            <v>日の出町</v>
          </cell>
          <cell r="C52">
            <v>368</v>
          </cell>
          <cell r="D52">
            <v>4</v>
          </cell>
          <cell r="E52">
            <v>4</v>
          </cell>
          <cell r="F52">
            <v>376</v>
          </cell>
          <cell r="G52">
            <v>560</v>
          </cell>
          <cell r="H52">
            <v>270</v>
          </cell>
          <cell r="I52">
            <v>290</v>
          </cell>
          <cell r="J52">
            <v>8</v>
          </cell>
          <cell r="K52">
            <v>2</v>
          </cell>
          <cell r="L52">
            <v>6</v>
          </cell>
          <cell r="M52">
            <v>568</v>
          </cell>
          <cell r="N52">
            <v>272</v>
          </cell>
          <cell r="O52">
            <v>296</v>
          </cell>
        </row>
        <row r="53">
          <cell r="B53" t="str">
            <v>知寄町１丁目</v>
          </cell>
          <cell r="C53">
            <v>275</v>
          </cell>
          <cell r="D53">
            <v>0</v>
          </cell>
          <cell r="E53">
            <v>0</v>
          </cell>
          <cell r="F53">
            <v>275</v>
          </cell>
          <cell r="G53">
            <v>423</v>
          </cell>
          <cell r="H53">
            <v>172</v>
          </cell>
          <cell r="I53">
            <v>251</v>
          </cell>
          <cell r="J53">
            <v>0</v>
          </cell>
          <cell r="K53">
            <v>0</v>
          </cell>
          <cell r="L53">
            <v>0</v>
          </cell>
          <cell r="M53">
            <v>423</v>
          </cell>
          <cell r="N53">
            <v>172</v>
          </cell>
          <cell r="O53">
            <v>251</v>
          </cell>
        </row>
        <row r="54">
          <cell r="B54" t="str">
            <v>知寄町２丁目</v>
          </cell>
          <cell r="C54">
            <v>310</v>
          </cell>
          <cell r="D54">
            <v>1</v>
          </cell>
          <cell r="E54">
            <v>3</v>
          </cell>
          <cell r="F54">
            <v>314</v>
          </cell>
          <cell r="G54">
            <v>563</v>
          </cell>
          <cell r="H54">
            <v>243</v>
          </cell>
          <cell r="I54">
            <v>320</v>
          </cell>
          <cell r="J54">
            <v>5</v>
          </cell>
          <cell r="K54">
            <v>3</v>
          </cell>
          <cell r="L54">
            <v>2</v>
          </cell>
          <cell r="M54">
            <v>568</v>
          </cell>
          <cell r="N54">
            <v>246</v>
          </cell>
          <cell r="O54">
            <v>322</v>
          </cell>
        </row>
        <row r="55">
          <cell r="B55" t="str">
            <v>知寄町３丁目</v>
          </cell>
          <cell r="C55">
            <v>76</v>
          </cell>
          <cell r="D55">
            <v>0</v>
          </cell>
          <cell r="E55">
            <v>0</v>
          </cell>
          <cell r="F55">
            <v>76</v>
          </cell>
          <cell r="G55">
            <v>109</v>
          </cell>
          <cell r="H55">
            <v>54</v>
          </cell>
          <cell r="I55">
            <v>55</v>
          </cell>
          <cell r="J55">
            <v>0</v>
          </cell>
          <cell r="K55">
            <v>0</v>
          </cell>
          <cell r="L55">
            <v>0</v>
          </cell>
          <cell r="M55">
            <v>109</v>
          </cell>
          <cell r="N55">
            <v>54</v>
          </cell>
          <cell r="O55">
            <v>55</v>
          </cell>
        </row>
        <row r="56">
          <cell r="B56" t="str">
            <v>青柳町</v>
          </cell>
          <cell r="C56">
            <v>473</v>
          </cell>
          <cell r="D56">
            <v>8</v>
          </cell>
          <cell r="E56">
            <v>0</v>
          </cell>
          <cell r="F56">
            <v>481</v>
          </cell>
          <cell r="G56">
            <v>857</v>
          </cell>
          <cell r="H56">
            <v>415</v>
          </cell>
          <cell r="I56">
            <v>442</v>
          </cell>
          <cell r="J56">
            <v>8</v>
          </cell>
          <cell r="K56">
            <v>4</v>
          </cell>
          <cell r="L56">
            <v>4</v>
          </cell>
          <cell r="M56">
            <v>865</v>
          </cell>
          <cell r="N56">
            <v>419</v>
          </cell>
          <cell r="O56">
            <v>446</v>
          </cell>
        </row>
        <row r="57">
          <cell r="B57" t="str">
            <v>稲荷町</v>
          </cell>
          <cell r="C57">
            <v>374</v>
          </cell>
          <cell r="D57">
            <v>4</v>
          </cell>
          <cell r="E57">
            <v>0</v>
          </cell>
          <cell r="F57">
            <v>378</v>
          </cell>
          <cell r="G57">
            <v>634</v>
          </cell>
          <cell r="H57">
            <v>282</v>
          </cell>
          <cell r="I57">
            <v>352</v>
          </cell>
          <cell r="J57">
            <v>7</v>
          </cell>
          <cell r="K57">
            <v>3</v>
          </cell>
          <cell r="L57">
            <v>4</v>
          </cell>
          <cell r="M57">
            <v>641</v>
          </cell>
          <cell r="N57">
            <v>285</v>
          </cell>
          <cell r="O57">
            <v>356</v>
          </cell>
        </row>
        <row r="58">
          <cell r="B58" t="str">
            <v>若松町</v>
          </cell>
          <cell r="C58">
            <v>292</v>
          </cell>
          <cell r="D58">
            <v>9</v>
          </cell>
          <cell r="E58">
            <v>0</v>
          </cell>
          <cell r="F58">
            <v>301</v>
          </cell>
          <cell r="G58">
            <v>475</v>
          </cell>
          <cell r="H58">
            <v>216</v>
          </cell>
          <cell r="I58">
            <v>259</v>
          </cell>
          <cell r="J58">
            <v>10</v>
          </cell>
          <cell r="K58">
            <v>4</v>
          </cell>
          <cell r="L58">
            <v>6</v>
          </cell>
          <cell r="M58">
            <v>485</v>
          </cell>
          <cell r="N58">
            <v>220</v>
          </cell>
          <cell r="O58">
            <v>265</v>
          </cell>
        </row>
        <row r="59">
          <cell r="B59" t="str">
            <v>高埇</v>
          </cell>
          <cell r="C59">
            <v>387</v>
          </cell>
          <cell r="D59">
            <v>2</v>
          </cell>
          <cell r="E59">
            <v>3</v>
          </cell>
          <cell r="F59">
            <v>392</v>
          </cell>
          <cell r="G59">
            <v>688</v>
          </cell>
          <cell r="H59">
            <v>329</v>
          </cell>
          <cell r="I59">
            <v>359</v>
          </cell>
          <cell r="J59">
            <v>5</v>
          </cell>
          <cell r="K59">
            <v>3</v>
          </cell>
          <cell r="L59">
            <v>2</v>
          </cell>
          <cell r="M59">
            <v>693</v>
          </cell>
          <cell r="N59">
            <v>332</v>
          </cell>
          <cell r="O59">
            <v>361</v>
          </cell>
        </row>
        <row r="60">
          <cell r="B60" t="str">
            <v>杉井流</v>
          </cell>
          <cell r="C60">
            <v>530</v>
          </cell>
          <cell r="D60">
            <v>1</v>
          </cell>
          <cell r="E60">
            <v>1</v>
          </cell>
          <cell r="F60">
            <v>532</v>
          </cell>
          <cell r="G60">
            <v>1003</v>
          </cell>
          <cell r="H60">
            <v>477</v>
          </cell>
          <cell r="I60">
            <v>526</v>
          </cell>
          <cell r="J60">
            <v>2</v>
          </cell>
          <cell r="K60">
            <v>2</v>
          </cell>
          <cell r="L60">
            <v>0</v>
          </cell>
          <cell r="M60">
            <v>1005</v>
          </cell>
          <cell r="N60">
            <v>479</v>
          </cell>
          <cell r="O60">
            <v>526</v>
          </cell>
        </row>
        <row r="61">
          <cell r="B61" t="str">
            <v>北金田</v>
          </cell>
          <cell r="C61">
            <v>206</v>
          </cell>
          <cell r="D61">
            <v>0</v>
          </cell>
          <cell r="E61">
            <v>1</v>
          </cell>
          <cell r="F61">
            <v>207</v>
          </cell>
          <cell r="G61">
            <v>407</v>
          </cell>
          <cell r="H61">
            <v>189</v>
          </cell>
          <cell r="I61">
            <v>218</v>
          </cell>
          <cell r="J61">
            <v>1</v>
          </cell>
          <cell r="K61">
            <v>0</v>
          </cell>
          <cell r="L61">
            <v>1</v>
          </cell>
          <cell r="M61">
            <v>408</v>
          </cell>
          <cell r="N61">
            <v>189</v>
          </cell>
          <cell r="O61">
            <v>219</v>
          </cell>
        </row>
        <row r="62">
          <cell r="B62" t="str">
            <v>南金田</v>
          </cell>
          <cell r="C62">
            <v>350</v>
          </cell>
          <cell r="D62">
            <v>0</v>
          </cell>
          <cell r="E62">
            <v>2</v>
          </cell>
          <cell r="F62">
            <v>352</v>
          </cell>
          <cell r="G62">
            <v>617</v>
          </cell>
          <cell r="H62">
            <v>288</v>
          </cell>
          <cell r="I62">
            <v>329</v>
          </cell>
          <cell r="J62">
            <v>2</v>
          </cell>
          <cell r="K62">
            <v>1</v>
          </cell>
          <cell r="L62">
            <v>1</v>
          </cell>
          <cell r="M62">
            <v>619</v>
          </cell>
          <cell r="N62">
            <v>289</v>
          </cell>
          <cell r="O62">
            <v>330</v>
          </cell>
        </row>
        <row r="63">
          <cell r="B63" t="str">
            <v>札場</v>
          </cell>
          <cell r="C63">
            <v>315</v>
          </cell>
          <cell r="D63">
            <v>1</v>
          </cell>
          <cell r="E63">
            <v>2</v>
          </cell>
          <cell r="F63">
            <v>318</v>
          </cell>
          <cell r="G63">
            <v>677</v>
          </cell>
          <cell r="H63">
            <v>307</v>
          </cell>
          <cell r="I63">
            <v>370</v>
          </cell>
          <cell r="J63">
            <v>3</v>
          </cell>
          <cell r="K63">
            <v>2</v>
          </cell>
          <cell r="L63">
            <v>1</v>
          </cell>
          <cell r="M63">
            <v>680</v>
          </cell>
          <cell r="N63">
            <v>309</v>
          </cell>
          <cell r="O63">
            <v>371</v>
          </cell>
        </row>
        <row r="64">
          <cell r="B64" t="str">
            <v>南御座</v>
          </cell>
          <cell r="C64">
            <v>390</v>
          </cell>
          <cell r="D64">
            <v>3</v>
          </cell>
          <cell r="E64">
            <v>2</v>
          </cell>
          <cell r="F64">
            <v>395</v>
          </cell>
          <cell r="G64">
            <v>755</v>
          </cell>
          <cell r="H64">
            <v>354</v>
          </cell>
          <cell r="I64">
            <v>401</v>
          </cell>
          <cell r="J64">
            <v>6</v>
          </cell>
          <cell r="K64">
            <v>3</v>
          </cell>
          <cell r="L64">
            <v>3</v>
          </cell>
          <cell r="M64">
            <v>761</v>
          </cell>
          <cell r="N64">
            <v>357</v>
          </cell>
          <cell r="O64">
            <v>404</v>
          </cell>
        </row>
        <row r="65">
          <cell r="B65" t="str">
            <v>北御座</v>
          </cell>
          <cell r="C65">
            <v>176</v>
          </cell>
          <cell r="D65">
            <v>1</v>
          </cell>
          <cell r="E65">
            <v>1</v>
          </cell>
          <cell r="F65">
            <v>178</v>
          </cell>
          <cell r="G65">
            <v>318</v>
          </cell>
          <cell r="H65">
            <v>137</v>
          </cell>
          <cell r="I65">
            <v>181</v>
          </cell>
          <cell r="J65">
            <v>2</v>
          </cell>
          <cell r="K65">
            <v>1</v>
          </cell>
          <cell r="L65">
            <v>1</v>
          </cell>
          <cell r="M65">
            <v>320</v>
          </cell>
          <cell r="N65">
            <v>138</v>
          </cell>
          <cell r="O65">
            <v>182</v>
          </cell>
        </row>
        <row r="66">
          <cell r="B66" t="str">
            <v>南川添</v>
          </cell>
          <cell r="C66">
            <v>369</v>
          </cell>
          <cell r="D66">
            <v>3</v>
          </cell>
          <cell r="E66">
            <v>2</v>
          </cell>
          <cell r="F66">
            <v>374</v>
          </cell>
          <cell r="G66">
            <v>681</v>
          </cell>
          <cell r="H66">
            <v>316</v>
          </cell>
          <cell r="I66">
            <v>365</v>
          </cell>
          <cell r="J66">
            <v>8</v>
          </cell>
          <cell r="K66">
            <v>5</v>
          </cell>
          <cell r="L66">
            <v>3</v>
          </cell>
          <cell r="M66">
            <v>689</v>
          </cell>
          <cell r="N66">
            <v>321</v>
          </cell>
          <cell r="O66">
            <v>368</v>
          </cell>
        </row>
        <row r="67">
          <cell r="B67" t="str">
            <v>北川添</v>
          </cell>
          <cell r="C67">
            <v>466</v>
          </cell>
          <cell r="D67">
            <v>3</v>
          </cell>
          <cell r="E67">
            <v>1</v>
          </cell>
          <cell r="F67">
            <v>470</v>
          </cell>
          <cell r="G67">
            <v>786</v>
          </cell>
          <cell r="H67">
            <v>377</v>
          </cell>
          <cell r="I67">
            <v>409</v>
          </cell>
          <cell r="J67">
            <v>4</v>
          </cell>
          <cell r="K67">
            <v>2</v>
          </cell>
          <cell r="L67">
            <v>2</v>
          </cell>
          <cell r="M67">
            <v>790</v>
          </cell>
          <cell r="N67">
            <v>379</v>
          </cell>
          <cell r="O67">
            <v>411</v>
          </cell>
        </row>
        <row r="68">
          <cell r="B68" t="str">
            <v>北久保</v>
          </cell>
          <cell r="C68">
            <v>543</v>
          </cell>
          <cell r="D68">
            <v>3</v>
          </cell>
          <cell r="E68">
            <v>2</v>
          </cell>
          <cell r="F68">
            <v>548</v>
          </cell>
          <cell r="G68">
            <v>1028</v>
          </cell>
          <cell r="H68">
            <v>478</v>
          </cell>
          <cell r="I68">
            <v>550</v>
          </cell>
          <cell r="J68">
            <v>5</v>
          </cell>
          <cell r="K68">
            <v>1</v>
          </cell>
          <cell r="L68">
            <v>4</v>
          </cell>
          <cell r="M68">
            <v>1033</v>
          </cell>
          <cell r="N68">
            <v>479</v>
          </cell>
          <cell r="O68">
            <v>554</v>
          </cell>
        </row>
        <row r="69">
          <cell r="B69" t="str">
            <v>南久保</v>
          </cell>
          <cell r="C69">
            <v>67</v>
          </cell>
          <cell r="D69">
            <v>21</v>
          </cell>
          <cell r="E69">
            <v>0</v>
          </cell>
          <cell r="F69">
            <v>88</v>
          </cell>
          <cell r="G69">
            <v>152</v>
          </cell>
          <cell r="H69">
            <v>75</v>
          </cell>
          <cell r="I69">
            <v>77</v>
          </cell>
          <cell r="J69">
            <v>21</v>
          </cell>
          <cell r="K69">
            <v>16</v>
          </cell>
          <cell r="L69">
            <v>5</v>
          </cell>
          <cell r="M69">
            <v>173</v>
          </cell>
          <cell r="N69">
            <v>91</v>
          </cell>
          <cell r="O69">
            <v>82</v>
          </cell>
        </row>
        <row r="70">
          <cell r="B70" t="str">
            <v>海老ノ丸</v>
          </cell>
          <cell r="C70">
            <v>132</v>
          </cell>
          <cell r="D70">
            <v>0</v>
          </cell>
          <cell r="E70">
            <v>0</v>
          </cell>
          <cell r="F70">
            <v>132</v>
          </cell>
          <cell r="G70">
            <v>256</v>
          </cell>
          <cell r="H70">
            <v>126</v>
          </cell>
          <cell r="I70">
            <v>130</v>
          </cell>
          <cell r="J70">
            <v>0</v>
          </cell>
          <cell r="K70">
            <v>0</v>
          </cell>
          <cell r="L70">
            <v>0</v>
          </cell>
          <cell r="M70">
            <v>256</v>
          </cell>
          <cell r="N70">
            <v>126</v>
          </cell>
          <cell r="O70">
            <v>130</v>
          </cell>
        </row>
        <row r="71">
          <cell r="B71" t="str">
            <v>中宝永町</v>
          </cell>
          <cell r="C71">
            <v>320</v>
          </cell>
          <cell r="D71">
            <v>3</v>
          </cell>
          <cell r="E71">
            <v>0</v>
          </cell>
          <cell r="F71">
            <v>323</v>
          </cell>
          <cell r="G71">
            <v>473</v>
          </cell>
          <cell r="H71">
            <v>196</v>
          </cell>
          <cell r="I71">
            <v>277</v>
          </cell>
          <cell r="J71">
            <v>3</v>
          </cell>
          <cell r="K71">
            <v>2</v>
          </cell>
          <cell r="L71">
            <v>1</v>
          </cell>
          <cell r="M71">
            <v>476</v>
          </cell>
          <cell r="N71">
            <v>198</v>
          </cell>
          <cell r="O71">
            <v>278</v>
          </cell>
        </row>
        <row r="72">
          <cell r="B72" t="str">
            <v>南宝永町</v>
          </cell>
          <cell r="C72">
            <v>293</v>
          </cell>
          <cell r="D72">
            <v>2</v>
          </cell>
          <cell r="E72">
            <v>1</v>
          </cell>
          <cell r="F72">
            <v>296</v>
          </cell>
          <cell r="G72">
            <v>471</v>
          </cell>
          <cell r="H72">
            <v>192</v>
          </cell>
          <cell r="I72">
            <v>279</v>
          </cell>
          <cell r="J72">
            <v>3</v>
          </cell>
          <cell r="K72">
            <v>2</v>
          </cell>
          <cell r="L72">
            <v>1</v>
          </cell>
          <cell r="M72">
            <v>474</v>
          </cell>
          <cell r="N72">
            <v>194</v>
          </cell>
          <cell r="O72">
            <v>280</v>
          </cell>
        </row>
        <row r="73">
          <cell r="B73" t="str">
            <v>二葉町</v>
          </cell>
          <cell r="C73">
            <v>399</v>
          </cell>
          <cell r="D73">
            <v>9</v>
          </cell>
          <cell r="E73">
            <v>4</v>
          </cell>
          <cell r="F73">
            <v>412</v>
          </cell>
          <cell r="G73">
            <v>617</v>
          </cell>
          <cell r="H73">
            <v>252</v>
          </cell>
          <cell r="I73">
            <v>365</v>
          </cell>
          <cell r="J73">
            <v>15</v>
          </cell>
          <cell r="K73">
            <v>4</v>
          </cell>
          <cell r="L73">
            <v>11</v>
          </cell>
          <cell r="M73">
            <v>632</v>
          </cell>
          <cell r="N73">
            <v>256</v>
          </cell>
          <cell r="O73">
            <v>376</v>
          </cell>
        </row>
        <row r="74">
          <cell r="B74" t="str">
            <v>【下知】</v>
          </cell>
          <cell r="C74">
            <v>8867</v>
          </cell>
          <cell r="D74">
            <v>94</v>
          </cell>
          <cell r="E74">
            <v>30</v>
          </cell>
          <cell r="F74">
            <v>8991</v>
          </cell>
          <cell r="G74">
            <v>15565</v>
          </cell>
          <cell r="H74">
            <v>7115</v>
          </cell>
          <cell r="I74">
            <v>8450</v>
          </cell>
          <cell r="J74">
            <v>135</v>
          </cell>
          <cell r="K74">
            <v>73</v>
          </cell>
          <cell r="L74">
            <v>62</v>
          </cell>
          <cell r="M74">
            <v>15700</v>
          </cell>
          <cell r="N74">
            <v>7188</v>
          </cell>
          <cell r="O74">
            <v>8512</v>
          </cell>
        </row>
        <row r="75">
          <cell r="B75" t="str">
            <v>入明町</v>
          </cell>
          <cell r="C75">
            <v>245</v>
          </cell>
          <cell r="D75">
            <v>85</v>
          </cell>
          <cell r="E75">
            <v>0</v>
          </cell>
          <cell r="F75">
            <v>330</v>
          </cell>
          <cell r="G75">
            <v>361</v>
          </cell>
          <cell r="H75">
            <v>164</v>
          </cell>
          <cell r="I75">
            <v>197</v>
          </cell>
          <cell r="J75">
            <v>85</v>
          </cell>
          <cell r="K75">
            <v>61</v>
          </cell>
          <cell r="L75">
            <v>24</v>
          </cell>
          <cell r="M75">
            <v>446</v>
          </cell>
          <cell r="N75">
            <v>225</v>
          </cell>
          <cell r="O75">
            <v>221</v>
          </cell>
        </row>
        <row r="76">
          <cell r="B76" t="str">
            <v>洞ヶ島町</v>
          </cell>
          <cell r="C76">
            <v>115</v>
          </cell>
          <cell r="D76">
            <v>0</v>
          </cell>
          <cell r="E76">
            <v>0</v>
          </cell>
          <cell r="F76">
            <v>115</v>
          </cell>
          <cell r="G76">
            <v>183</v>
          </cell>
          <cell r="H76">
            <v>84</v>
          </cell>
          <cell r="I76">
            <v>99</v>
          </cell>
          <cell r="J76">
            <v>0</v>
          </cell>
          <cell r="K76">
            <v>0</v>
          </cell>
          <cell r="L76">
            <v>0</v>
          </cell>
          <cell r="M76">
            <v>183</v>
          </cell>
          <cell r="N76">
            <v>84</v>
          </cell>
          <cell r="O76">
            <v>99</v>
          </cell>
        </row>
        <row r="77">
          <cell r="B77" t="str">
            <v>寿町</v>
          </cell>
          <cell r="C77">
            <v>131</v>
          </cell>
          <cell r="D77">
            <v>1</v>
          </cell>
          <cell r="E77">
            <v>0</v>
          </cell>
          <cell r="F77">
            <v>132</v>
          </cell>
          <cell r="G77">
            <v>244</v>
          </cell>
          <cell r="H77">
            <v>119</v>
          </cell>
          <cell r="I77">
            <v>125</v>
          </cell>
          <cell r="J77">
            <v>1</v>
          </cell>
          <cell r="K77">
            <v>0</v>
          </cell>
          <cell r="L77">
            <v>1</v>
          </cell>
          <cell r="M77">
            <v>245</v>
          </cell>
          <cell r="N77">
            <v>119</v>
          </cell>
          <cell r="O77">
            <v>126</v>
          </cell>
        </row>
        <row r="78">
          <cell r="B78" t="str">
            <v>中水道</v>
          </cell>
          <cell r="C78">
            <v>373</v>
          </cell>
          <cell r="D78">
            <v>6</v>
          </cell>
          <cell r="E78">
            <v>1</v>
          </cell>
          <cell r="F78">
            <v>380</v>
          </cell>
          <cell r="G78">
            <v>685</v>
          </cell>
          <cell r="H78">
            <v>305</v>
          </cell>
          <cell r="I78">
            <v>380</v>
          </cell>
          <cell r="J78">
            <v>8</v>
          </cell>
          <cell r="K78">
            <v>4</v>
          </cell>
          <cell r="L78">
            <v>4</v>
          </cell>
          <cell r="M78">
            <v>693</v>
          </cell>
          <cell r="N78">
            <v>309</v>
          </cell>
          <cell r="O78">
            <v>384</v>
          </cell>
        </row>
        <row r="79">
          <cell r="B79" t="str">
            <v>幸町</v>
          </cell>
          <cell r="C79">
            <v>387</v>
          </cell>
          <cell r="D79">
            <v>1</v>
          </cell>
          <cell r="E79">
            <v>0</v>
          </cell>
          <cell r="F79">
            <v>388</v>
          </cell>
          <cell r="G79">
            <v>654</v>
          </cell>
          <cell r="H79">
            <v>300</v>
          </cell>
          <cell r="I79">
            <v>354</v>
          </cell>
          <cell r="J79">
            <v>1</v>
          </cell>
          <cell r="K79">
            <v>1</v>
          </cell>
          <cell r="L79">
            <v>0</v>
          </cell>
          <cell r="M79">
            <v>655</v>
          </cell>
          <cell r="N79">
            <v>301</v>
          </cell>
          <cell r="O79">
            <v>354</v>
          </cell>
        </row>
        <row r="80">
          <cell r="B80" t="str">
            <v>伊勢崎町</v>
          </cell>
          <cell r="C80">
            <v>299</v>
          </cell>
          <cell r="D80">
            <v>2</v>
          </cell>
          <cell r="E80">
            <v>1</v>
          </cell>
          <cell r="F80">
            <v>302</v>
          </cell>
          <cell r="G80">
            <v>595</v>
          </cell>
          <cell r="H80">
            <v>264</v>
          </cell>
          <cell r="I80">
            <v>331</v>
          </cell>
          <cell r="J80">
            <v>3</v>
          </cell>
          <cell r="K80">
            <v>3</v>
          </cell>
          <cell r="L80">
            <v>0</v>
          </cell>
          <cell r="M80">
            <v>598</v>
          </cell>
          <cell r="N80">
            <v>267</v>
          </cell>
          <cell r="O80">
            <v>331</v>
          </cell>
        </row>
        <row r="81">
          <cell r="B81" t="str">
            <v>相模町</v>
          </cell>
          <cell r="C81">
            <v>219</v>
          </cell>
          <cell r="D81">
            <v>0</v>
          </cell>
          <cell r="E81">
            <v>1</v>
          </cell>
          <cell r="F81">
            <v>220</v>
          </cell>
          <cell r="G81">
            <v>408</v>
          </cell>
          <cell r="H81">
            <v>181</v>
          </cell>
          <cell r="I81">
            <v>227</v>
          </cell>
          <cell r="J81">
            <v>1</v>
          </cell>
          <cell r="K81">
            <v>1</v>
          </cell>
          <cell r="L81">
            <v>0</v>
          </cell>
          <cell r="M81">
            <v>409</v>
          </cell>
          <cell r="N81">
            <v>182</v>
          </cell>
          <cell r="O81">
            <v>227</v>
          </cell>
        </row>
        <row r="82">
          <cell r="B82" t="str">
            <v>吉田町</v>
          </cell>
          <cell r="C82">
            <v>251</v>
          </cell>
          <cell r="D82">
            <v>0</v>
          </cell>
          <cell r="E82">
            <v>0</v>
          </cell>
          <cell r="F82">
            <v>251</v>
          </cell>
          <cell r="G82">
            <v>481</v>
          </cell>
          <cell r="H82">
            <v>211</v>
          </cell>
          <cell r="I82">
            <v>270</v>
          </cell>
          <cell r="J82">
            <v>0</v>
          </cell>
          <cell r="K82">
            <v>0</v>
          </cell>
          <cell r="L82">
            <v>0</v>
          </cell>
          <cell r="M82">
            <v>481</v>
          </cell>
          <cell r="N82">
            <v>211</v>
          </cell>
          <cell r="O82">
            <v>270</v>
          </cell>
        </row>
        <row r="83">
          <cell r="B83" t="str">
            <v>愛宕町１丁目</v>
          </cell>
          <cell r="C83">
            <v>218</v>
          </cell>
          <cell r="D83">
            <v>0</v>
          </cell>
          <cell r="E83">
            <v>0</v>
          </cell>
          <cell r="F83">
            <v>218</v>
          </cell>
          <cell r="G83">
            <v>283</v>
          </cell>
          <cell r="H83">
            <v>112</v>
          </cell>
          <cell r="I83">
            <v>171</v>
          </cell>
          <cell r="J83">
            <v>0</v>
          </cell>
          <cell r="K83">
            <v>0</v>
          </cell>
          <cell r="L83">
            <v>0</v>
          </cell>
          <cell r="M83">
            <v>283</v>
          </cell>
          <cell r="N83">
            <v>112</v>
          </cell>
          <cell r="O83">
            <v>171</v>
          </cell>
        </row>
        <row r="84">
          <cell r="B84" t="str">
            <v>愛宕町２丁目</v>
          </cell>
          <cell r="C84">
            <v>334</v>
          </cell>
          <cell r="D84">
            <v>1</v>
          </cell>
          <cell r="E84">
            <v>0</v>
          </cell>
          <cell r="F84">
            <v>335</v>
          </cell>
          <cell r="G84">
            <v>572</v>
          </cell>
          <cell r="H84">
            <v>236</v>
          </cell>
          <cell r="I84">
            <v>336</v>
          </cell>
          <cell r="J84">
            <v>4</v>
          </cell>
          <cell r="K84">
            <v>1</v>
          </cell>
          <cell r="L84">
            <v>3</v>
          </cell>
          <cell r="M84">
            <v>576</v>
          </cell>
          <cell r="N84">
            <v>237</v>
          </cell>
          <cell r="O84">
            <v>339</v>
          </cell>
        </row>
        <row r="85">
          <cell r="B85" t="str">
            <v>愛宕町３丁目</v>
          </cell>
          <cell r="C85">
            <v>373</v>
          </cell>
          <cell r="D85">
            <v>8</v>
          </cell>
          <cell r="E85">
            <v>1</v>
          </cell>
          <cell r="F85">
            <v>382</v>
          </cell>
          <cell r="G85">
            <v>638</v>
          </cell>
          <cell r="H85">
            <v>304</v>
          </cell>
          <cell r="I85">
            <v>334</v>
          </cell>
          <cell r="J85">
            <v>9</v>
          </cell>
          <cell r="K85">
            <v>7</v>
          </cell>
          <cell r="L85">
            <v>2</v>
          </cell>
          <cell r="M85">
            <v>647</v>
          </cell>
          <cell r="N85">
            <v>311</v>
          </cell>
          <cell r="O85">
            <v>336</v>
          </cell>
        </row>
        <row r="86">
          <cell r="B86" t="str">
            <v>愛宕町４丁目</v>
          </cell>
          <cell r="C86">
            <v>389</v>
          </cell>
          <cell r="D86">
            <v>1</v>
          </cell>
          <cell r="E86">
            <v>2</v>
          </cell>
          <cell r="F86">
            <v>392</v>
          </cell>
          <cell r="G86">
            <v>678</v>
          </cell>
          <cell r="H86">
            <v>320</v>
          </cell>
          <cell r="I86">
            <v>358</v>
          </cell>
          <cell r="J86">
            <v>3</v>
          </cell>
          <cell r="K86">
            <v>2</v>
          </cell>
          <cell r="L86">
            <v>1</v>
          </cell>
          <cell r="M86">
            <v>681</v>
          </cell>
          <cell r="N86">
            <v>322</v>
          </cell>
          <cell r="O86">
            <v>359</v>
          </cell>
        </row>
        <row r="87">
          <cell r="B87" t="str">
            <v>大川筋１丁目</v>
          </cell>
          <cell r="C87">
            <v>114</v>
          </cell>
          <cell r="D87">
            <v>1</v>
          </cell>
          <cell r="E87">
            <v>0</v>
          </cell>
          <cell r="F87">
            <v>115</v>
          </cell>
          <cell r="G87">
            <v>189</v>
          </cell>
          <cell r="H87">
            <v>94</v>
          </cell>
          <cell r="I87">
            <v>95</v>
          </cell>
          <cell r="J87">
            <v>1</v>
          </cell>
          <cell r="K87">
            <v>0</v>
          </cell>
          <cell r="L87">
            <v>1</v>
          </cell>
          <cell r="M87">
            <v>190</v>
          </cell>
          <cell r="N87">
            <v>94</v>
          </cell>
          <cell r="O87">
            <v>96</v>
          </cell>
        </row>
        <row r="88">
          <cell r="B88" t="str">
            <v>大川筋２丁目</v>
          </cell>
          <cell r="C88">
            <v>240</v>
          </cell>
          <cell r="D88">
            <v>12</v>
          </cell>
          <cell r="E88">
            <v>0</v>
          </cell>
          <cell r="F88">
            <v>252</v>
          </cell>
          <cell r="G88">
            <v>424</v>
          </cell>
          <cell r="H88">
            <v>174</v>
          </cell>
          <cell r="I88">
            <v>250</v>
          </cell>
          <cell r="J88">
            <v>12</v>
          </cell>
          <cell r="K88">
            <v>2</v>
          </cell>
          <cell r="L88">
            <v>10</v>
          </cell>
          <cell r="M88">
            <v>436</v>
          </cell>
          <cell r="N88">
            <v>176</v>
          </cell>
          <cell r="O88">
            <v>260</v>
          </cell>
        </row>
        <row r="89">
          <cell r="B89" t="str">
            <v>駅前町</v>
          </cell>
          <cell r="C89">
            <v>22</v>
          </cell>
          <cell r="D89">
            <v>0</v>
          </cell>
          <cell r="E89">
            <v>0</v>
          </cell>
          <cell r="F89">
            <v>22</v>
          </cell>
          <cell r="G89">
            <v>32</v>
          </cell>
          <cell r="H89">
            <v>10</v>
          </cell>
          <cell r="I89">
            <v>22</v>
          </cell>
          <cell r="J89">
            <v>0</v>
          </cell>
          <cell r="K89">
            <v>0</v>
          </cell>
          <cell r="L89">
            <v>0</v>
          </cell>
          <cell r="M89">
            <v>32</v>
          </cell>
          <cell r="N89">
            <v>10</v>
          </cell>
          <cell r="O89">
            <v>22</v>
          </cell>
        </row>
        <row r="90">
          <cell r="B90" t="str">
            <v>相生町</v>
          </cell>
          <cell r="C90">
            <v>154</v>
          </cell>
          <cell r="D90">
            <v>1</v>
          </cell>
          <cell r="E90">
            <v>0</v>
          </cell>
          <cell r="F90">
            <v>155</v>
          </cell>
          <cell r="G90">
            <v>221</v>
          </cell>
          <cell r="H90">
            <v>93</v>
          </cell>
          <cell r="I90">
            <v>128</v>
          </cell>
          <cell r="J90">
            <v>1</v>
          </cell>
          <cell r="K90">
            <v>0</v>
          </cell>
          <cell r="L90">
            <v>1</v>
          </cell>
          <cell r="M90">
            <v>222</v>
          </cell>
          <cell r="N90">
            <v>93</v>
          </cell>
          <cell r="O90">
            <v>129</v>
          </cell>
        </row>
        <row r="91">
          <cell r="B91" t="str">
            <v>江陽町</v>
          </cell>
          <cell r="C91">
            <v>130</v>
          </cell>
          <cell r="D91">
            <v>0</v>
          </cell>
          <cell r="E91">
            <v>0</v>
          </cell>
          <cell r="F91">
            <v>130</v>
          </cell>
          <cell r="G91">
            <v>213</v>
          </cell>
          <cell r="H91">
            <v>97</v>
          </cell>
          <cell r="I91">
            <v>116</v>
          </cell>
          <cell r="J91">
            <v>0</v>
          </cell>
          <cell r="K91">
            <v>0</v>
          </cell>
          <cell r="L91">
            <v>0</v>
          </cell>
          <cell r="M91">
            <v>213</v>
          </cell>
          <cell r="N91">
            <v>97</v>
          </cell>
          <cell r="O91">
            <v>116</v>
          </cell>
        </row>
        <row r="92">
          <cell r="B92" t="str">
            <v>北本町１丁目</v>
          </cell>
          <cell r="C92">
            <v>330</v>
          </cell>
          <cell r="D92">
            <v>22</v>
          </cell>
          <cell r="E92">
            <v>1</v>
          </cell>
          <cell r="F92">
            <v>353</v>
          </cell>
          <cell r="G92">
            <v>553</v>
          </cell>
          <cell r="H92">
            <v>252</v>
          </cell>
          <cell r="I92">
            <v>301</v>
          </cell>
          <cell r="J92">
            <v>23</v>
          </cell>
          <cell r="K92">
            <v>2</v>
          </cell>
          <cell r="L92">
            <v>21</v>
          </cell>
          <cell r="M92">
            <v>576</v>
          </cell>
          <cell r="N92">
            <v>254</v>
          </cell>
          <cell r="O92">
            <v>322</v>
          </cell>
        </row>
        <row r="93">
          <cell r="B93" t="str">
            <v>北本町２丁目</v>
          </cell>
          <cell r="C93">
            <v>210</v>
          </cell>
          <cell r="D93">
            <v>4</v>
          </cell>
          <cell r="E93">
            <v>1</v>
          </cell>
          <cell r="F93">
            <v>215</v>
          </cell>
          <cell r="G93">
            <v>387</v>
          </cell>
          <cell r="H93">
            <v>164</v>
          </cell>
          <cell r="I93">
            <v>223</v>
          </cell>
          <cell r="J93">
            <v>6</v>
          </cell>
          <cell r="K93">
            <v>1</v>
          </cell>
          <cell r="L93">
            <v>5</v>
          </cell>
          <cell r="M93">
            <v>393</v>
          </cell>
          <cell r="N93">
            <v>165</v>
          </cell>
          <cell r="O93">
            <v>228</v>
          </cell>
        </row>
        <row r="94">
          <cell r="B94" t="str">
            <v>北本町３丁目</v>
          </cell>
          <cell r="C94">
            <v>494</v>
          </cell>
          <cell r="D94">
            <v>11</v>
          </cell>
          <cell r="E94">
            <v>2</v>
          </cell>
          <cell r="F94">
            <v>507</v>
          </cell>
          <cell r="G94">
            <v>883</v>
          </cell>
          <cell r="H94">
            <v>392</v>
          </cell>
          <cell r="I94">
            <v>491</v>
          </cell>
          <cell r="J94">
            <v>17</v>
          </cell>
          <cell r="K94">
            <v>4</v>
          </cell>
          <cell r="L94">
            <v>13</v>
          </cell>
          <cell r="M94">
            <v>900</v>
          </cell>
          <cell r="N94">
            <v>396</v>
          </cell>
          <cell r="O94">
            <v>504</v>
          </cell>
        </row>
        <row r="95">
          <cell r="B95" t="str">
            <v>北本町４丁目</v>
          </cell>
          <cell r="C95">
            <v>660</v>
          </cell>
          <cell r="D95">
            <v>10</v>
          </cell>
          <cell r="E95">
            <v>3</v>
          </cell>
          <cell r="F95">
            <v>673</v>
          </cell>
          <cell r="G95">
            <v>1255</v>
          </cell>
          <cell r="H95">
            <v>547</v>
          </cell>
          <cell r="I95">
            <v>708</v>
          </cell>
          <cell r="J95">
            <v>18</v>
          </cell>
          <cell r="K95">
            <v>7</v>
          </cell>
          <cell r="L95">
            <v>11</v>
          </cell>
          <cell r="M95">
            <v>1273</v>
          </cell>
          <cell r="N95">
            <v>554</v>
          </cell>
          <cell r="O95">
            <v>719</v>
          </cell>
        </row>
        <row r="96">
          <cell r="B96" t="str">
            <v>新本町１丁目</v>
          </cell>
          <cell r="C96">
            <v>272</v>
          </cell>
          <cell r="D96">
            <v>0</v>
          </cell>
          <cell r="E96">
            <v>0</v>
          </cell>
          <cell r="F96">
            <v>272</v>
          </cell>
          <cell r="G96">
            <v>441</v>
          </cell>
          <cell r="H96">
            <v>184</v>
          </cell>
          <cell r="I96">
            <v>257</v>
          </cell>
          <cell r="J96">
            <v>0</v>
          </cell>
          <cell r="K96">
            <v>0</v>
          </cell>
          <cell r="L96">
            <v>0</v>
          </cell>
          <cell r="M96">
            <v>441</v>
          </cell>
          <cell r="N96">
            <v>184</v>
          </cell>
          <cell r="O96">
            <v>257</v>
          </cell>
        </row>
        <row r="97">
          <cell r="B97" t="str">
            <v>新本町２丁目</v>
          </cell>
          <cell r="C97">
            <v>580</v>
          </cell>
          <cell r="D97">
            <v>3</v>
          </cell>
          <cell r="E97">
            <v>0</v>
          </cell>
          <cell r="F97">
            <v>583</v>
          </cell>
          <cell r="G97">
            <v>967</v>
          </cell>
          <cell r="H97">
            <v>442</v>
          </cell>
          <cell r="I97">
            <v>525</v>
          </cell>
          <cell r="J97">
            <v>3</v>
          </cell>
          <cell r="K97">
            <v>1</v>
          </cell>
          <cell r="L97">
            <v>2</v>
          </cell>
          <cell r="M97">
            <v>970</v>
          </cell>
          <cell r="N97">
            <v>443</v>
          </cell>
          <cell r="O97">
            <v>527</v>
          </cell>
        </row>
        <row r="98">
          <cell r="B98" t="str">
            <v>昭和町</v>
          </cell>
          <cell r="C98">
            <v>487</v>
          </cell>
          <cell r="D98">
            <v>2</v>
          </cell>
          <cell r="E98">
            <v>0</v>
          </cell>
          <cell r="F98">
            <v>489</v>
          </cell>
          <cell r="G98">
            <v>814</v>
          </cell>
          <cell r="H98">
            <v>351</v>
          </cell>
          <cell r="I98">
            <v>463</v>
          </cell>
          <cell r="J98">
            <v>2</v>
          </cell>
          <cell r="K98">
            <v>0</v>
          </cell>
          <cell r="L98">
            <v>2</v>
          </cell>
          <cell r="M98">
            <v>816</v>
          </cell>
          <cell r="N98">
            <v>351</v>
          </cell>
          <cell r="O98">
            <v>465</v>
          </cell>
        </row>
        <row r="99">
          <cell r="B99" t="str">
            <v>和泉町</v>
          </cell>
          <cell r="C99">
            <v>338</v>
          </cell>
          <cell r="D99">
            <v>0</v>
          </cell>
          <cell r="E99">
            <v>4</v>
          </cell>
          <cell r="F99">
            <v>342</v>
          </cell>
          <cell r="G99">
            <v>536</v>
          </cell>
          <cell r="H99">
            <v>226</v>
          </cell>
          <cell r="I99">
            <v>310</v>
          </cell>
          <cell r="J99">
            <v>4</v>
          </cell>
          <cell r="K99">
            <v>0</v>
          </cell>
          <cell r="L99">
            <v>4</v>
          </cell>
          <cell r="M99">
            <v>540</v>
          </cell>
          <cell r="N99">
            <v>226</v>
          </cell>
          <cell r="O99">
            <v>314</v>
          </cell>
        </row>
        <row r="100">
          <cell r="B100" t="str">
            <v>塩田町</v>
          </cell>
          <cell r="C100">
            <v>434</v>
          </cell>
          <cell r="D100">
            <v>1</v>
          </cell>
          <cell r="E100">
            <v>1</v>
          </cell>
          <cell r="F100">
            <v>436</v>
          </cell>
          <cell r="G100">
            <v>722</v>
          </cell>
          <cell r="H100">
            <v>312</v>
          </cell>
          <cell r="I100">
            <v>410</v>
          </cell>
          <cell r="J100">
            <v>4</v>
          </cell>
          <cell r="K100">
            <v>1</v>
          </cell>
          <cell r="L100">
            <v>3</v>
          </cell>
          <cell r="M100">
            <v>726</v>
          </cell>
          <cell r="N100">
            <v>313</v>
          </cell>
          <cell r="O100">
            <v>413</v>
          </cell>
        </row>
        <row r="101">
          <cell r="B101" t="str">
            <v>比島町１丁目</v>
          </cell>
          <cell r="C101">
            <v>236</v>
          </cell>
          <cell r="D101">
            <v>3</v>
          </cell>
          <cell r="E101">
            <v>1</v>
          </cell>
          <cell r="F101">
            <v>240</v>
          </cell>
          <cell r="G101">
            <v>441</v>
          </cell>
          <cell r="H101">
            <v>194</v>
          </cell>
          <cell r="I101">
            <v>247</v>
          </cell>
          <cell r="J101">
            <v>5</v>
          </cell>
          <cell r="K101">
            <v>1</v>
          </cell>
          <cell r="L101">
            <v>4</v>
          </cell>
          <cell r="M101">
            <v>446</v>
          </cell>
          <cell r="N101">
            <v>195</v>
          </cell>
          <cell r="O101">
            <v>251</v>
          </cell>
        </row>
        <row r="102">
          <cell r="B102" t="str">
            <v>比島町２丁目</v>
          </cell>
          <cell r="C102">
            <v>933</v>
          </cell>
          <cell r="D102">
            <v>10</v>
          </cell>
          <cell r="E102">
            <v>2</v>
          </cell>
          <cell r="F102">
            <v>945</v>
          </cell>
          <cell r="G102">
            <v>1634</v>
          </cell>
          <cell r="H102">
            <v>715</v>
          </cell>
          <cell r="I102">
            <v>919</v>
          </cell>
          <cell r="J102">
            <v>18</v>
          </cell>
          <cell r="K102">
            <v>8</v>
          </cell>
          <cell r="L102">
            <v>10</v>
          </cell>
          <cell r="M102">
            <v>1652</v>
          </cell>
          <cell r="N102">
            <v>723</v>
          </cell>
          <cell r="O102">
            <v>929</v>
          </cell>
        </row>
        <row r="103">
          <cell r="B103" t="str">
            <v>比島町３丁目</v>
          </cell>
          <cell r="C103">
            <v>286</v>
          </cell>
          <cell r="D103">
            <v>2</v>
          </cell>
          <cell r="E103">
            <v>2</v>
          </cell>
          <cell r="F103">
            <v>290</v>
          </cell>
          <cell r="G103">
            <v>485</v>
          </cell>
          <cell r="H103">
            <v>208</v>
          </cell>
          <cell r="I103">
            <v>277</v>
          </cell>
          <cell r="J103">
            <v>6</v>
          </cell>
          <cell r="K103">
            <v>4</v>
          </cell>
          <cell r="L103">
            <v>2</v>
          </cell>
          <cell r="M103">
            <v>491</v>
          </cell>
          <cell r="N103">
            <v>212</v>
          </cell>
          <cell r="O103">
            <v>279</v>
          </cell>
        </row>
        <row r="104">
          <cell r="B104" t="str">
            <v>比島町４丁目</v>
          </cell>
          <cell r="C104">
            <v>215</v>
          </cell>
          <cell r="D104">
            <v>5</v>
          </cell>
          <cell r="E104">
            <v>0</v>
          </cell>
          <cell r="F104">
            <v>220</v>
          </cell>
          <cell r="G104">
            <v>361</v>
          </cell>
          <cell r="H104">
            <v>175</v>
          </cell>
          <cell r="I104">
            <v>186</v>
          </cell>
          <cell r="J104">
            <v>5</v>
          </cell>
          <cell r="K104">
            <v>5</v>
          </cell>
          <cell r="L104">
            <v>0</v>
          </cell>
          <cell r="M104">
            <v>366</v>
          </cell>
          <cell r="N104">
            <v>180</v>
          </cell>
          <cell r="O104">
            <v>186</v>
          </cell>
        </row>
        <row r="105">
          <cell r="B105" t="str">
            <v>栄田町１丁目</v>
          </cell>
          <cell r="C105">
            <v>149</v>
          </cell>
          <cell r="D105">
            <v>1</v>
          </cell>
          <cell r="E105">
            <v>1</v>
          </cell>
          <cell r="F105">
            <v>151</v>
          </cell>
          <cell r="G105">
            <v>221</v>
          </cell>
          <cell r="H105">
            <v>86</v>
          </cell>
          <cell r="I105">
            <v>135</v>
          </cell>
          <cell r="J105">
            <v>2</v>
          </cell>
          <cell r="K105">
            <v>0</v>
          </cell>
          <cell r="L105">
            <v>2</v>
          </cell>
          <cell r="M105">
            <v>223</v>
          </cell>
          <cell r="N105">
            <v>86</v>
          </cell>
          <cell r="O105">
            <v>137</v>
          </cell>
        </row>
        <row r="106">
          <cell r="B106" t="str">
            <v>栄田町３丁目</v>
          </cell>
          <cell r="C106">
            <v>97</v>
          </cell>
          <cell r="D106">
            <v>0</v>
          </cell>
          <cell r="E106">
            <v>0</v>
          </cell>
          <cell r="F106">
            <v>97</v>
          </cell>
          <cell r="G106">
            <v>177</v>
          </cell>
          <cell r="H106">
            <v>87</v>
          </cell>
          <cell r="I106">
            <v>90</v>
          </cell>
          <cell r="J106">
            <v>0</v>
          </cell>
          <cell r="K106">
            <v>0</v>
          </cell>
          <cell r="L106">
            <v>0</v>
          </cell>
          <cell r="M106">
            <v>177</v>
          </cell>
          <cell r="N106">
            <v>87</v>
          </cell>
          <cell r="O106">
            <v>90</v>
          </cell>
        </row>
        <row r="107">
          <cell r="B107" t="str">
            <v>【江ノ口】</v>
          </cell>
          <cell r="C107">
            <v>9715</v>
          </cell>
          <cell r="D107">
            <v>193</v>
          </cell>
          <cell r="E107">
            <v>24</v>
          </cell>
          <cell r="F107">
            <v>9932</v>
          </cell>
          <cell r="G107">
            <v>16738</v>
          </cell>
          <cell r="H107">
            <v>7403</v>
          </cell>
          <cell r="I107">
            <v>9335</v>
          </cell>
          <cell r="J107">
            <v>242</v>
          </cell>
          <cell r="K107">
            <v>116</v>
          </cell>
          <cell r="L107">
            <v>126</v>
          </cell>
          <cell r="M107">
            <v>16980</v>
          </cell>
          <cell r="N107">
            <v>7519</v>
          </cell>
          <cell r="O107">
            <v>9461</v>
          </cell>
        </row>
        <row r="108">
          <cell r="B108" t="str">
            <v>井口町</v>
          </cell>
          <cell r="C108">
            <v>279</v>
          </cell>
          <cell r="D108">
            <v>1</v>
          </cell>
          <cell r="E108">
            <v>1</v>
          </cell>
          <cell r="F108">
            <v>281</v>
          </cell>
          <cell r="G108">
            <v>505</v>
          </cell>
          <cell r="H108">
            <v>227</v>
          </cell>
          <cell r="I108">
            <v>278</v>
          </cell>
          <cell r="J108">
            <v>2</v>
          </cell>
          <cell r="K108">
            <v>1</v>
          </cell>
          <cell r="L108">
            <v>1</v>
          </cell>
          <cell r="M108">
            <v>507</v>
          </cell>
          <cell r="N108">
            <v>228</v>
          </cell>
          <cell r="O108">
            <v>279</v>
          </cell>
        </row>
        <row r="109">
          <cell r="B109" t="str">
            <v>平和町</v>
          </cell>
          <cell r="C109">
            <v>174</v>
          </cell>
          <cell r="D109">
            <v>1</v>
          </cell>
          <cell r="E109">
            <v>2</v>
          </cell>
          <cell r="F109">
            <v>177</v>
          </cell>
          <cell r="G109">
            <v>330</v>
          </cell>
          <cell r="H109">
            <v>156</v>
          </cell>
          <cell r="I109">
            <v>174</v>
          </cell>
          <cell r="J109">
            <v>3</v>
          </cell>
          <cell r="K109">
            <v>2</v>
          </cell>
          <cell r="L109">
            <v>1</v>
          </cell>
          <cell r="M109">
            <v>333</v>
          </cell>
          <cell r="N109">
            <v>158</v>
          </cell>
          <cell r="O109">
            <v>175</v>
          </cell>
        </row>
        <row r="110">
          <cell r="B110" t="str">
            <v>三ノ丸</v>
          </cell>
          <cell r="C110">
            <v>59</v>
          </cell>
          <cell r="D110">
            <v>0</v>
          </cell>
          <cell r="E110">
            <v>0</v>
          </cell>
          <cell r="F110">
            <v>59</v>
          </cell>
          <cell r="G110">
            <v>88</v>
          </cell>
          <cell r="H110">
            <v>43</v>
          </cell>
          <cell r="I110">
            <v>45</v>
          </cell>
          <cell r="J110">
            <v>0</v>
          </cell>
          <cell r="K110">
            <v>0</v>
          </cell>
          <cell r="L110">
            <v>0</v>
          </cell>
          <cell r="M110">
            <v>88</v>
          </cell>
          <cell r="N110">
            <v>43</v>
          </cell>
          <cell r="O110">
            <v>45</v>
          </cell>
        </row>
        <row r="111">
          <cell r="B111" t="str">
            <v>宮前町</v>
          </cell>
          <cell r="C111">
            <v>134</v>
          </cell>
          <cell r="D111">
            <v>0</v>
          </cell>
          <cell r="E111">
            <v>1</v>
          </cell>
          <cell r="F111">
            <v>135</v>
          </cell>
          <cell r="G111">
            <v>227</v>
          </cell>
          <cell r="H111">
            <v>111</v>
          </cell>
          <cell r="I111">
            <v>116</v>
          </cell>
          <cell r="J111">
            <v>2</v>
          </cell>
          <cell r="K111">
            <v>1</v>
          </cell>
          <cell r="L111">
            <v>1</v>
          </cell>
          <cell r="M111">
            <v>229</v>
          </cell>
          <cell r="N111">
            <v>112</v>
          </cell>
          <cell r="O111">
            <v>117</v>
          </cell>
        </row>
        <row r="112">
          <cell r="B112" t="str">
            <v>西町</v>
          </cell>
          <cell r="C112">
            <v>225</v>
          </cell>
          <cell r="D112">
            <v>5</v>
          </cell>
          <cell r="E112">
            <v>0</v>
          </cell>
          <cell r="F112">
            <v>230</v>
          </cell>
          <cell r="G112">
            <v>373</v>
          </cell>
          <cell r="H112">
            <v>157</v>
          </cell>
          <cell r="I112">
            <v>216</v>
          </cell>
          <cell r="J112">
            <v>5</v>
          </cell>
          <cell r="K112">
            <v>0</v>
          </cell>
          <cell r="L112">
            <v>5</v>
          </cell>
          <cell r="M112">
            <v>378</v>
          </cell>
          <cell r="N112">
            <v>157</v>
          </cell>
          <cell r="O112">
            <v>221</v>
          </cell>
        </row>
        <row r="113">
          <cell r="B113" t="str">
            <v>大膳町</v>
          </cell>
          <cell r="C113">
            <v>111</v>
          </cell>
          <cell r="D113">
            <v>1</v>
          </cell>
          <cell r="E113">
            <v>0</v>
          </cell>
          <cell r="F113">
            <v>112</v>
          </cell>
          <cell r="G113">
            <v>178</v>
          </cell>
          <cell r="H113">
            <v>88</v>
          </cell>
          <cell r="I113">
            <v>90</v>
          </cell>
          <cell r="J113">
            <v>1</v>
          </cell>
          <cell r="K113">
            <v>1</v>
          </cell>
          <cell r="L113">
            <v>0</v>
          </cell>
          <cell r="M113">
            <v>179</v>
          </cell>
          <cell r="N113">
            <v>89</v>
          </cell>
          <cell r="O113">
            <v>90</v>
          </cell>
        </row>
        <row r="114">
          <cell r="B114" t="str">
            <v>山ノ端町</v>
          </cell>
          <cell r="C114">
            <v>341</v>
          </cell>
          <cell r="D114">
            <v>5</v>
          </cell>
          <cell r="E114">
            <v>0</v>
          </cell>
          <cell r="F114">
            <v>346</v>
          </cell>
          <cell r="G114">
            <v>578</v>
          </cell>
          <cell r="H114">
            <v>256</v>
          </cell>
          <cell r="I114">
            <v>322</v>
          </cell>
          <cell r="J114">
            <v>5</v>
          </cell>
          <cell r="K114">
            <v>5</v>
          </cell>
          <cell r="L114">
            <v>0</v>
          </cell>
          <cell r="M114">
            <v>583</v>
          </cell>
          <cell r="N114">
            <v>261</v>
          </cell>
          <cell r="O114">
            <v>322</v>
          </cell>
        </row>
        <row r="115">
          <cell r="B115" t="str">
            <v>桜馬場</v>
          </cell>
          <cell r="C115">
            <v>279</v>
          </cell>
          <cell r="D115">
            <v>1</v>
          </cell>
          <cell r="E115">
            <v>0</v>
          </cell>
          <cell r="F115">
            <v>280</v>
          </cell>
          <cell r="G115">
            <v>473</v>
          </cell>
          <cell r="H115">
            <v>199</v>
          </cell>
          <cell r="I115">
            <v>274</v>
          </cell>
          <cell r="J115">
            <v>1</v>
          </cell>
          <cell r="K115">
            <v>0</v>
          </cell>
          <cell r="L115">
            <v>1</v>
          </cell>
          <cell r="M115">
            <v>474</v>
          </cell>
          <cell r="N115">
            <v>199</v>
          </cell>
          <cell r="O115">
            <v>275</v>
          </cell>
        </row>
        <row r="116">
          <cell r="B116" t="str">
            <v>城北町</v>
          </cell>
          <cell r="C116">
            <v>205</v>
          </cell>
          <cell r="D116">
            <v>0</v>
          </cell>
          <cell r="E116">
            <v>1</v>
          </cell>
          <cell r="F116">
            <v>206</v>
          </cell>
          <cell r="G116">
            <v>438</v>
          </cell>
          <cell r="H116">
            <v>193</v>
          </cell>
          <cell r="I116">
            <v>245</v>
          </cell>
          <cell r="J116">
            <v>1</v>
          </cell>
          <cell r="K116">
            <v>0</v>
          </cell>
          <cell r="L116">
            <v>1</v>
          </cell>
          <cell r="M116">
            <v>439</v>
          </cell>
          <cell r="N116">
            <v>193</v>
          </cell>
          <cell r="O116">
            <v>246</v>
          </cell>
        </row>
        <row r="117">
          <cell r="B117" t="str">
            <v>北八反町</v>
          </cell>
          <cell r="C117">
            <v>23</v>
          </cell>
          <cell r="D117">
            <v>0</v>
          </cell>
          <cell r="E117">
            <v>0</v>
          </cell>
          <cell r="F117">
            <v>23</v>
          </cell>
          <cell r="G117">
            <v>46</v>
          </cell>
          <cell r="H117">
            <v>22</v>
          </cell>
          <cell r="I117">
            <v>24</v>
          </cell>
          <cell r="J117">
            <v>0</v>
          </cell>
          <cell r="K117">
            <v>0</v>
          </cell>
          <cell r="L117">
            <v>0</v>
          </cell>
          <cell r="M117">
            <v>46</v>
          </cell>
          <cell r="N117">
            <v>22</v>
          </cell>
          <cell r="O117">
            <v>24</v>
          </cell>
        </row>
        <row r="118">
          <cell r="B118" t="str">
            <v>宝町</v>
          </cell>
          <cell r="C118">
            <v>470</v>
          </cell>
          <cell r="D118">
            <v>13</v>
          </cell>
          <cell r="E118">
            <v>1</v>
          </cell>
          <cell r="F118">
            <v>484</v>
          </cell>
          <cell r="G118">
            <v>828</v>
          </cell>
          <cell r="H118">
            <v>355</v>
          </cell>
          <cell r="I118">
            <v>473</v>
          </cell>
          <cell r="J118">
            <v>16</v>
          </cell>
          <cell r="K118">
            <v>14</v>
          </cell>
          <cell r="L118">
            <v>2</v>
          </cell>
          <cell r="M118">
            <v>844</v>
          </cell>
          <cell r="N118">
            <v>369</v>
          </cell>
          <cell r="O118">
            <v>475</v>
          </cell>
        </row>
        <row r="119">
          <cell r="B119" t="str">
            <v>小津町</v>
          </cell>
          <cell r="C119">
            <v>348</v>
          </cell>
          <cell r="D119">
            <v>10</v>
          </cell>
          <cell r="E119">
            <v>1</v>
          </cell>
          <cell r="F119">
            <v>359</v>
          </cell>
          <cell r="G119">
            <v>687</v>
          </cell>
          <cell r="H119">
            <v>325</v>
          </cell>
          <cell r="I119">
            <v>362</v>
          </cell>
          <cell r="J119">
            <v>13</v>
          </cell>
          <cell r="K119">
            <v>7</v>
          </cell>
          <cell r="L119">
            <v>6</v>
          </cell>
          <cell r="M119">
            <v>700</v>
          </cell>
          <cell r="N119">
            <v>332</v>
          </cell>
          <cell r="O119">
            <v>368</v>
          </cell>
        </row>
        <row r="120">
          <cell r="B120" t="str">
            <v>越前町１丁目</v>
          </cell>
          <cell r="C120">
            <v>117</v>
          </cell>
          <cell r="D120">
            <v>2</v>
          </cell>
          <cell r="E120">
            <v>1</v>
          </cell>
          <cell r="F120">
            <v>120</v>
          </cell>
          <cell r="G120">
            <v>231</v>
          </cell>
          <cell r="H120">
            <v>100</v>
          </cell>
          <cell r="I120">
            <v>131</v>
          </cell>
          <cell r="J120">
            <v>3</v>
          </cell>
          <cell r="K120">
            <v>1</v>
          </cell>
          <cell r="L120">
            <v>2</v>
          </cell>
          <cell r="M120">
            <v>234</v>
          </cell>
          <cell r="N120">
            <v>101</v>
          </cell>
          <cell r="O120">
            <v>133</v>
          </cell>
        </row>
        <row r="121">
          <cell r="B121" t="str">
            <v>越前町２丁目</v>
          </cell>
          <cell r="C121">
            <v>333</v>
          </cell>
          <cell r="D121">
            <v>0</v>
          </cell>
          <cell r="E121">
            <v>0</v>
          </cell>
          <cell r="F121">
            <v>333</v>
          </cell>
          <cell r="G121">
            <v>644</v>
          </cell>
          <cell r="H121">
            <v>306</v>
          </cell>
          <cell r="I121">
            <v>338</v>
          </cell>
          <cell r="J121">
            <v>0</v>
          </cell>
          <cell r="K121">
            <v>0</v>
          </cell>
          <cell r="L121">
            <v>0</v>
          </cell>
          <cell r="M121">
            <v>644</v>
          </cell>
          <cell r="N121">
            <v>306</v>
          </cell>
          <cell r="O121">
            <v>338</v>
          </cell>
        </row>
        <row r="122">
          <cell r="B122" t="str">
            <v>新屋敷１丁目</v>
          </cell>
          <cell r="C122">
            <v>372</v>
          </cell>
          <cell r="D122">
            <v>1</v>
          </cell>
          <cell r="E122">
            <v>0</v>
          </cell>
          <cell r="F122">
            <v>373</v>
          </cell>
          <cell r="G122">
            <v>725</v>
          </cell>
          <cell r="H122">
            <v>307</v>
          </cell>
          <cell r="I122">
            <v>418</v>
          </cell>
          <cell r="J122">
            <v>1</v>
          </cell>
          <cell r="K122">
            <v>0</v>
          </cell>
          <cell r="L122">
            <v>1</v>
          </cell>
          <cell r="M122">
            <v>726</v>
          </cell>
          <cell r="N122">
            <v>307</v>
          </cell>
          <cell r="O122">
            <v>419</v>
          </cell>
        </row>
        <row r="123">
          <cell r="B123" t="str">
            <v>新屋敷２丁目</v>
          </cell>
          <cell r="C123">
            <v>479</v>
          </cell>
          <cell r="D123">
            <v>9</v>
          </cell>
          <cell r="E123">
            <v>1</v>
          </cell>
          <cell r="F123">
            <v>489</v>
          </cell>
          <cell r="G123">
            <v>925</v>
          </cell>
          <cell r="H123">
            <v>412</v>
          </cell>
          <cell r="I123">
            <v>513</v>
          </cell>
          <cell r="J123">
            <v>10</v>
          </cell>
          <cell r="K123">
            <v>6</v>
          </cell>
          <cell r="L123">
            <v>4</v>
          </cell>
          <cell r="M123">
            <v>935</v>
          </cell>
          <cell r="N123">
            <v>418</v>
          </cell>
          <cell r="O123">
            <v>517</v>
          </cell>
        </row>
        <row r="124">
          <cell r="B124" t="str">
            <v>八反町１丁目</v>
          </cell>
          <cell r="C124">
            <v>318</v>
          </cell>
          <cell r="D124">
            <v>8</v>
          </cell>
          <cell r="E124">
            <v>0</v>
          </cell>
          <cell r="F124">
            <v>326</v>
          </cell>
          <cell r="G124">
            <v>642</v>
          </cell>
          <cell r="H124">
            <v>309</v>
          </cell>
          <cell r="I124">
            <v>333</v>
          </cell>
          <cell r="J124">
            <v>8</v>
          </cell>
          <cell r="K124">
            <v>7</v>
          </cell>
          <cell r="L124">
            <v>1</v>
          </cell>
          <cell r="M124">
            <v>650</v>
          </cell>
          <cell r="N124">
            <v>316</v>
          </cell>
          <cell r="O124">
            <v>334</v>
          </cell>
        </row>
        <row r="125">
          <cell r="B125" t="str">
            <v>八反町２丁目</v>
          </cell>
          <cell r="C125">
            <v>455</v>
          </cell>
          <cell r="D125">
            <v>2</v>
          </cell>
          <cell r="E125">
            <v>3</v>
          </cell>
          <cell r="F125">
            <v>460</v>
          </cell>
          <cell r="G125">
            <v>888</v>
          </cell>
          <cell r="H125">
            <v>409</v>
          </cell>
          <cell r="I125">
            <v>479</v>
          </cell>
          <cell r="J125">
            <v>6</v>
          </cell>
          <cell r="K125">
            <v>2</v>
          </cell>
          <cell r="L125">
            <v>4</v>
          </cell>
          <cell r="M125">
            <v>894</v>
          </cell>
          <cell r="N125">
            <v>411</v>
          </cell>
          <cell r="O125">
            <v>483</v>
          </cell>
        </row>
        <row r="126">
          <cell r="B126" t="str">
            <v>【小高坂】</v>
          </cell>
          <cell r="C126">
            <v>4722</v>
          </cell>
          <cell r="D126">
            <v>59</v>
          </cell>
          <cell r="E126">
            <v>12</v>
          </cell>
          <cell r="F126">
            <v>4793</v>
          </cell>
          <cell r="G126">
            <v>8806</v>
          </cell>
          <cell r="H126">
            <v>3975</v>
          </cell>
          <cell r="I126">
            <v>4831</v>
          </cell>
          <cell r="J126">
            <v>77</v>
          </cell>
          <cell r="K126">
            <v>47</v>
          </cell>
          <cell r="L126">
            <v>30</v>
          </cell>
          <cell r="M126">
            <v>8883</v>
          </cell>
          <cell r="N126">
            <v>4022</v>
          </cell>
          <cell r="O126">
            <v>4861</v>
          </cell>
        </row>
        <row r="127">
          <cell r="B127" t="str">
            <v>東城山町</v>
          </cell>
          <cell r="C127">
            <v>539</v>
          </cell>
          <cell r="D127">
            <v>2</v>
          </cell>
          <cell r="E127">
            <v>2</v>
          </cell>
          <cell r="F127">
            <v>543</v>
          </cell>
          <cell r="G127">
            <v>1042</v>
          </cell>
          <cell r="H127">
            <v>478</v>
          </cell>
          <cell r="I127">
            <v>564</v>
          </cell>
          <cell r="J127">
            <v>4</v>
          </cell>
          <cell r="K127">
            <v>1</v>
          </cell>
          <cell r="L127">
            <v>3</v>
          </cell>
          <cell r="M127">
            <v>1046</v>
          </cell>
          <cell r="N127">
            <v>479</v>
          </cell>
          <cell r="O127">
            <v>567</v>
          </cell>
        </row>
        <row r="128">
          <cell r="B128" t="str">
            <v>城山町</v>
          </cell>
          <cell r="C128">
            <v>790</v>
          </cell>
          <cell r="D128">
            <v>30</v>
          </cell>
          <cell r="E128">
            <v>3</v>
          </cell>
          <cell r="F128">
            <v>823</v>
          </cell>
          <cell r="G128">
            <v>1526</v>
          </cell>
          <cell r="H128">
            <v>709</v>
          </cell>
          <cell r="I128">
            <v>817</v>
          </cell>
          <cell r="J128">
            <v>33</v>
          </cell>
          <cell r="K128">
            <v>2</v>
          </cell>
          <cell r="L128">
            <v>31</v>
          </cell>
          <cell r="M128">
            <v>1559</v>
          </cell>
          <cell r="N128">
            <v>711</v>
          </cell>
          <cell r="O128">
            <v>848</v>
          </cell>
        </row>
        <row r="129">
          <cell r="B129" t="str">
            <v>東石立町</v>
          </cell>
          <cell r="C129">
            <v>475</v>
          </cell>
          <cell r="D129">
            <v>20</v>
          </cell>
          <cell r="E129">
            <v>2</v>
          </cell>
          <cell r="F129">
            <v>497</v>
          </cell>
          <cell r="G129">
            <v>872</v>
          </cell>
          <cell r="H129">
            <v>377</v>
          </cell>
          <cell r="I129">
            <v>495</v>
          </cell>
          <cell r="J129">
            <v>26</v>
          </cell>
          <cell r="K129">
            <v>15</v>
          </cell>
          <cell r="L129">
            <v>11</v>
          </cell>
          <cell r="M129">
            <v>898</v>
          </cell>
          <cell r="N129">
            <v>392</v>
          </cell>
          <cell r="O129">
            <v>506</v>
          </cell>
        </row>
        <row r="130">
          <cell r="B130" t="str">
            <v>石立町</v>
          </cell>
          <cell r="C130">
            <v>680</v>
          </cell>
          <cell r="D130">
            <v>2</v>
          </cell>
          <cell r="E130">
            <v>4</v>
          </cell>
          <cell r="F130">
            <v>686</v>
          </cell>
          <cell r="G130">
            <v>1266</v>
          </cell>
          <cell r="H130">
            <v>604</v>
          </cell>
          <cell r="I130">
            <v>662</v>
          </cell>
          <cell r="J130">
            <v>6</v>
          </cell>
          <cell r="K130">
            <v>4</v>
          </cell>
          <cell r="L130">
            <v>2</v>
          </cell>
          <cell r="M130">
            <v>1272</v>
          </cell>
          <cell r="N130">
            <v>608</v>
          </cell>
          <cell r="O130">
            <v>664</v>
          </cell>
        </row>
        <row r="131">
          <cell r="B131" t="str">
            <v>玉水町</v>
          </cell>
          <cell r="C131">
            <v>317</v>
          </cell>
          <cell r="D131">
            <v>2</v>
          </cell>
          <cell r="E131">
            <v>2</v>
          </cell>
          <cell r="F131">
            <v>321</v>
          </cell>
          <cell r="G131">
            <v>583</v>
          </cell>
          <cell r="H131">
            <v>262</v>
          </cell>
          <cell r="I131">
            <v>321</v>
          </cell>
          <cell r="J131">
            <v>4</v>
          </cell>
          <cell r="K131">
            <v>3</v>
          </cell>
          <cell r="L131">
            <v>1</v>
          </cell>
          <cell r="M131">
            <v>587</v>
          </cell>
          <cell r="N131">
            <v>265</v>
          </cell>
          <cell r="O131">
            <v>322</v>
          </cell>
        </row>
        <row r="132">
          <cell r="B132" t="str">
            <v>縄手町</v>
          </cell>
          <cell r="C132">
            <v>260</v>
          </cell>
          <cell r="D132">
            <v>0</v>
          </cell>
          <cell r="E132">
            <v>0</v>
          </cell>
          <cell r="F132">
            <v>260</v>
          </cell>
          <cell r="G132">
            <v>486</v>
          </cell>
          <cell r="H132">
            <v>213</v>
          </cell>
          <cell r="I132">
            <v>273</v>
          </cell>
          <cell r="J132">
            <v>0</v>
          </cell>
          <cell r="K132">
            <v>0</v>
          </cell>
          <cell r="L132">
            <v>0</v>
          </cell>
          <cell r="M132">
            <v>486</v>
          </cell>
          <cell r="N132">
            <v>213</v>
          </cell>
          <cell r="O132">
            <v>273</v>
          </cell>
        </row>
        <row r="133">
          <cell r="B133" t="str">
            <v>鏡川町</v>
          </cell>
          <cell r="C133">
            <v>300</v>
          </cell>
          <cell r="D133">
            <v>14</v>
          </cell>
          <cell r="E133">
            <v>1</v>
          </cell>
          <cell r="F133">
            <v>315</v>
          </cell>
          <cell r="G133">
            <v>542</v>
          </cell>
          <cell r="H133">
            <v>241</v>
          </cell>
          <cell r="I133">
            <v>301</v>
          </cell>
          <cell r="J133">
            <v>15</v>
          </cell>
          <cell r="K133">
            <v>12</v>
          </cell>
          <cell r="L133">
            <v>3</v>
          </cell>
          <cell r="M133">
            <v>557</v>
          </cell>
          <cell r="N133">
            <v>253</v>
          </cell>
          <cell r="O133">
            <v>304</v>
          </cell>
        </row>
        <row r="134">
          <cell r="B134" t="str">
            <v>下島町</v>
          </cell>
          <cell r="C134">
            <v>167</v>
          </cell>
          <cell r="D134">
            <v>3</v>
          </cell>
          <cell r="E134">
            <v>0</v>
          </cell>
          <cell r="F134">
            <v>170</v>
          </cell>
          <cell r="G134">
            <v>338</v>
          </cell>
          <cell r="H134">
            <v>162</v>
          </cell>
          <cell r="I134">
            <v>176</v>
          </cell>
          <cell r="J134">
            <v>3</v>
          </cell>
          <cell r="K134">
            <v>3</v>
          </cell>
          <cell r="L134">
            <v>0</v>
          </cell>
          <cell r="M134">
            <v>341</v>
          </cell>
          <cell r="N134">
            <v>165</v>
          </cell>
          <cell r="O134">
            <v>176</v>
          </cell>
        </row>
        <row r="135">
          <cell r="B135" t="str">
            <v>旭町１丁目</v>
          </cell>
          <cell r="C135">
            <v>230</v>
          </cell>
          <cell r="D135">
            <v>4</v>
          </cell>
          <cell r="E135">
            <v>1</v>
          </cell>
          <cell r="F135">
            <v>235</v>
          </cell>
          <cell r="G135">
            <v>373</v>
          </cell>
          <cell r="H135">
            <v>144</v>
          </cell>
          <cell r="I135">
            <v>229</v>
          </cell>
          <cell r="J135">
            <v>5</v>
          </cell>
          <cell r="K135">
            <v>1</v>
          </cell>
          <cell r="L135">
            <v>4</v>
          </cell>
          <cell r="M135">
            <v>378</v>
          </cell>
          <cell r="N135">
            <v>145</v>
          </cell>
          <cell r="O135">
            <v>233</v>
          </cell>
        </row>
        <row r="136">
          <cell r="B136" t="str">
            <v>旭町２丁目</v>
          </cell>
          <cell r="C136">
            <v>330</v>
          </cell>
          <cell r="D136">
            <v>3</v>
          </cell>
          <cell r="E136">
            <v>2</v>
          </cell>
          <cell r="F136">
            <v>335</v>
          </cell>
          <cell r="G136">
            <v>538</v>
          </cell>
          <cell r="H136">
            <v>227</v>
          </cell>
          <cell r="I136">
            <v>311</v>
          </cell>
          <cell r="J136">
            <v>5</v>
          </cell>
          <cell r="K136">
            <v>4</v>
          </cell>
          <cell r="L136">
            <v>1</v>
          </cell>
          <cell r="M136">
            <v>543</v>
          </cell>
          <cell r="N136">
            <v>231</v>
          </cell>
          <cell r="O136">
            <v>312</v>
          </cell>
        </row>
        <row r="137">
          <cell r="B137" t="str">
            <v>旭町３丁目</v>
          </cell>
          <cell r="C137">
            <v>390</v>
          </cell>
          <cell r="D137">
            <v>1</v>
          </cell>
          <cell r="E137">
            <v>0</v>
          </cell>
          <cell r="F137">
            <v>391</v>
          </cell>
          <cell r="G137">
            <v>710</v>
          </cell>
          <cell r="H137">
            <v>298</v>
          </cell>
          <cell r="I137">
            <v>412</v>
          </cell>
          <cell r="J137">
            <v>3</v>
          </cell>
          <cell r="K137">
            <v>1</v>
          </cell>
          <cell r="L137">
            <v>2</v>
          </cell>
          <cell r="M137">
            <v>713</v>
          </cell>
          <cell r="N137">
            <v>299</v>
          </cell>
          <cell r="O137">
            <v>414</v>
          </cell>
        </row>
        <row r="138">
          <cell r="B138" t="str">
            <v>赤石町</v>
          </cell>
          <cell r="C138">
            <v>138</v>
          </cell>
          <cell r="D138">
            <v>0</v>
          </cell>
          <cell r="E138">
            <v>1</v>
          </cell>
          <cell r="F138">
            <v>139</v>
          </cell>
          <cell r="G138">
            <v>260</v>
          </cell>
          <cell r="H138">
            <v>104</v>
          </cell>
          <cell r="I138">
            <v>156</v>
          </cell>
          <cell r="J138">
            <v>1</v>
          </cell>
          <cell r="K138">
            <v>1</v>
          </cell>
          <cell r="L138">
            <v>0</v>
          </cell>
          <cell r="M138">
            <v>261</v>
          </cell>
          <cell r="N138">
            <v>105</v>
          </cell>
          <cell r="O138">
            <v>156</v>
          </cell>
        </row>
        <row r="139">
          <cell r="B139" t="str">
            <v>中須賀町</v>
          </cell>
          <cell r="C139">
            <v>179</v>
          </cell>
          <cell r="D139">
            <v>0</v>
          </cell>
          <cell r="E139">
            <v>0</v>
          </cell>
          <cell r="F139">
            <v>179</v>
          </cell>
          <cell r="G139">
            <v>362</v>
          </cell>
          <cell r="H139">
            <v>157</v>
          </cell>
          <cell r="I139">
            <v>205</v>
          </cell>
          <cell r="J139">
            <v>0</v>
          </cell>
          <cell r="K139">
            <v>0</v>
          </cell>
          <cell r="L139">
            <v>0</v>
          </cell>
          <cell r="M139">
            <v>362</v>
          </cell>
          <cell r="N139">
            <v>157</v>
          </cell>
          <cell r="O139">
            <v>205</v>
          </cell>
        </row>
        <row r="140">
          <cell r="B140" t="str">
            <v>旭駅前町</v>
          </cell>
          <cell r="C140">
            <v>231</v>
          </cell>
          <cell r="D140">
            <v>0</v>
          </cell>
          <cell r="E140">
            <v>0</v>
          </cell>
          <cell r="F140">
            <v>231</v>
          </cell>
          <cell r="G140">
            <v>389</v>
          </cell>
          <cell r="H140">
            <v>170</v>
          </cell>
          <cell r="I140">
            <v>219</v>
          </cell>
          <cell r="J140">
            <v>0</v>
          </cell>
          <cell r="K140">
            <v>0</v>
          </cell>
          <cell r="L140">
            <v>0</v>
          </cell>
          <cell r="M140">
            <v>389</v>
          </cell>
          <cell r="N140">
            <v>170</v>
          </cell>
          <cell r="O140">
            <v>219</v>
          </cell>
        </row>
        <row r="141">
          <cell r="B141" t="str">
            <v>元町</v>
          </cell>
          <cell r="C141">
            <v>148</v>
          </cell>
          <cell r="D141">
            <v>2</v>
          </cell>
          <cell r="E141">
            <v>0</v>
          </cell>
          <cell r="F141">
            <v>150</v>
          </cell>
          <cell r="G141">
            <v>254</v>
          </cell>
          <cell r="H141">
            <v>113</v>
          </cell>
          <cell r="I141">
            <v>141</v>
          </cell>
          <cell r="J141">
            <v>2</v>
          </cell>
          <cell r="K141">
            <v>1</v>
          </cell>
          <cell r="L141">
            <v>1</v>
          </cell>
          <cell r="M141">
            <v>256</v>
          </cell>
          <cell r="N141">
            <v>114</v>
          </cell>
          <cell r="O141">
            <v>142</v>
          </cell>
        </row>
        <row r="142">
          <cell r="B142" t="str">
            <v>南元町</v>
          </cell>
          <cell r="C142">
            <v>171</v>
          </cell>
          <cell r="D142">
            <v>0</v>
          </cell>
          <cell r="E142">
            <v>0</v>
          </cell>
          <cell r="F142">
            <v>171</v>
          </cell>
          <cell r="G142">
            <v>248</v>
          </cell>
          <cell r="H142">
            <v>94</v>
          </cell>
          <cell r="I142">
            <v>154</v>
          </cell>
          <cell r="J142">
            <v>0</v>
          </cell>
          <cell r="K142">
            <v>0</v>
          </cell>
          <cell r="L142">
            <v>0</v>
          </cell>
          <cell r="M142">
            <v>248</v>
          </cell>
          <cell r="N142">
            <v>94</v>
          </cell>
          <cell r="O142">
            <v>154</v>
          </cell>
        </row>
        <row r="143">
          <cell r="B143" t="str">
            <v>旭上町</v>
          </cell>
          <cell r="C143">
            <v>113</v>
          </cell>
          <cell r="D143">
            <v>1</v>
          </cell>
          <cell r="E143">
            <v>0</v>
          </cell>
          <cell r="F143">
            <v>114</v>
          </cell>
          <cell r="G143">
            <v>223</v>
          </cell>
          <cell r="H143">
            <v>102</v>
          </cell>
          <cell r="I143">
            <v>121</v>
          </cell>
          <cell r="J143">
            <v>1</v>
          </cell>
          <cell r="K143">
            <v>1</v>
          </cell>
          <cell r="L143">
            <v>0</v>
          </cell>
          <cell r="M143">
            <v>224</v>
          </cell>
          <cell r="N143">
            <v>103</v>
          </cell>
          <cell r="O143">
            <v>121</v>
          </cell>
        </row>
        <row r="144">
          <cell r="B144" t="str">
            <v>水源町</v>
          </cell>
          <cell r="C144">
            <v>118</v>
          </cell>
          <cell r="D144">
            <v>0</v>
          </cell>
          <cell r="E144">
            <v>0</v>
          </cell>
          <cell r="F144">
            <v>118</v>
          </cell>
          <cell r="G144">
            <v>220</v>
          </cell>
          <cell r="H144">
            <v>103</v>
          </cell>
          <cell r="I144">
            <v>117</v>
          </cell>
          <cell r="J144">
            <v>0</v>
          </cell>
          <cell r="K144">
            <v>0</v>
          </cell>
          <cell r="L144">
            <v>0</v>
          </cell>
          <cell r="M144">
            <v>220</v>
          </cell>
          <cell r="N144">
            <v>103</v>
          </cell>
          <cell r="O144">
            <v>117</v>
          </cell>
        </row>
        <row r="145">
          <cell r="B145" t="str">
            <v>本宮町</v>
          </cell>
          <cell r="C145">
            <v>378</v>
          </cell>
          <cell r="D145">
            <v>1</v>
          </cell>
          <cell r="E145">
            <v>0</v>
          </cell>
          <cell r="F145">
            <v>379</v>
          </cell>
          <cell r="G145">
            <v>655</v>
          </cell>
          <cell r="H145">
            <v>295</v>
          </cell>
          <cell r="I145">
            <v>360</v>
          </cell>
          <cell r="J145">
            <v>1</v>
          </cell>
          <cell r="K145">
            <v>1</v>
          </cell>
          <cell r="L145">
            <v>0</v>
          </cell>
          <cell r="M145">
            <v>656</v>
          </cell>
          <cell r="N145">
            <v>296</v>
          </cell>
          <cell r="O145">
            <v>360</v>
          </cell>
        </row>
        <row r="146">
          <cell r="B146" t="str">
            <v>上本宮町</v>
          </cell>
          <cell r="C146">
            <v>609</v>
          </cell>
          <cell r="D146">
            <v>1</v>
          </cell>
          <cell r="E146">
            <v>2</v>
          </cell>
          <cell r="F146">
            <v>612</v>
          </cell>
          <cell r="G146">
            <v>1104</v>
          </cell>
          <cell r="H146">
            <v>522</v>
          </cell>
          <cell r="I146">
            <v>582</v>
          </cell>
          <cell r="J146">
            <v>3</v>
          </cell>
          <cell r="K146">
            <v>1</v>
          </cell>
          <cell r="L146">
            <v>2</v>
          </cell>
          <cell r="M146">
            <v>1107</v>
          </cell>
          <cell r="N146">
            <v>523</v>
          </cell>
          <cell r="O146">
            <v>584</v>
          </cell>
        </row>
        <row r="147">
          <cell r="B147" t="str">
            <v>大谷</v>
          </cell>
          <cell r="C147">
            <v>128</v>
          </cell>
          <cell r="D147">
            <v>0</v>
          </cell>
          <cell r="E147">
            <v>1</v>
          </cell>
          <cell r="F147">
            <v>129</v>
          </cell>
          <cell r="G147">
            <v>246</v>
          </cell>
          <cell r="H147">
            <v>111</v>
          </cell>
          <cell r="I147">
            <v>135</v>
          </cell>
          <cell r="J147">
            <v>1</v>
          </cell>
          <cell r="K147">
            <v>1</v>
          </cell>
          <cell r="L147">
            <v>0</v>
          </cell>
          <cell r="M147">
            <v>247</v>
          </cell>
          <cell r="N147">
            <v>112</v>
          </cell>
          <cell r="O147">
            <v>135</v>
          </cell>
        </row>
        <row r="148">
          <cell r="B148" t="str">
            <v>岩ヶ淵</v>
          </cell>
          <cell r="C148">
            <v>120</v>
          </cell>
          <cell r="D148">
            <v>0</v>
          </cell>
          <cell r="E148">
            <v>0</v>
          </cell>
          <cell r="F148">
            <v>120</v>
          </cell>
          <cell r="G148">
            <v>222</v>
          </cell>
          <cell r="H148">
            <v>103</v>
          </cell>
          <cell r="I148">
            <v>119</v>
          </cell>
          <cell r="J148">
            <v>0</v>
          </cell>
          <cell r="K148">
            <v>0</v>
          </cell>
          <cell r="L148">
            <v>0</v>
          </cell>
          <cell r="M148">
            <v>222</v>
          </cell>
          <cell r="N148">
            <v>103</v>
          </cell>
          <cell r="O148">
            <v>119</v>
          </cell>
        </row>
        <row r="149">
          <cell r="B149" t="str">
            <v>鳥越</v>
          </cell>
          <cell r="C149">
            <v>314</v>
          </cell>
          <cell r="D149">
            <v>9</v>
          </cell>
          <cell r="E149">
            <v>1</v>
          </cell>
          <cell r="F149">
            <v>324</v>
          </cell>
          <cell r="G149">
            <v>615</v>
          </cell>
          <cell r="H149">
            <v>304</v>
          </cell>
          <cell r="I149">
            <v>311</v>
          </cell>
          <cell r="J149">
            <v>10</v>
          </cell>
          <cell r="K149">
            <v>9</v>
          </cell>
          <cell r="L149">
            <v>1</v>
          </cell>
          <cell r="M149">
            <v>625</v>
          </cell>
          <cell r="N149">
            <v>313</v>
          </cell>
          <cell r="O149">
            <v>312</v>
          </cell>
        </row>
        <row r="150">
          <cell r="B150" t="str">
            <v>塚ノ原</v>
          </cell>
          <cell r="C150">
            <v>762</v>
          </cell>
          <cell r="D150">
            <v>5</v>
          </cell>
          <cell r="E150">
            <v>0</v>
          </cell>
          <cell r="F150">
            <v>767</v>
          </cell>
          <cell r="G150">
            <v>1473</v>
          </cell>
          <cell r="H150">
            <v>723</v>
          </cell>
          <cell r="I150">
            <v>750</v>
          </cell>
          <cell r="J150">
            <v>5</v>
          </cell>
          <cell r="K150">
            <v>2</v>
          </cell>
          <cell r="L150">
            <v>3</v>
          </cell>
          <cell r="M150">
            <v>1478</v>
          </cell>
          <cell r="N150">
            <v>725</v>
          </cell>
          <cell r="O150">
            <v>753</v>
          </cell>
        </row>
        <row r="151">
          <cell r="B151" t="str">
            <v>西塚ノ原</v>
          </cell>
          <cell r="C151">
            <v>635</v>
          </cell>
          <cell r="D151">
            <v>6</v>
          </cell>
          <cell r="E151">
            <v>2</v>
          </cell>
          <cell r="F151">
            <v>643</v>
          </cell>
          <cell r="G151">
            <v>1281</v>
          </cell>
          <cell r="H151">
            <v>605</v>
          </cell>
          <cell r="I151">
            <v>676</v>
          </cell>
          <cell r="J151">
            <v>8</v>
          </cell>
          <cell r="K151">
            <v>4</v>
          </cell>
          <cell r="L151">
            <v>4</v>
          </cell>
          <cell r="M151">
            <v>1289</v>
          </cell>
          <cell r="N151">
            <v>609</v>
          </cell>
          <cell r="O151">
            <v>680</v>
          </cell>
        </row>
        <row r="152">
          <cell r="B152" t="str">
            <v>長尾山町</v>
          </cell>
          <cell r="C152">
            <v>417</v>
          </cell>
          <cell r="D152">
            <v>1</v>
          </cell>
          <cell r="E152">
            <v>0</v>
          </cell>
          <cell r="F152">
            <v>418</v>
          </cell>
          <cell r="G152">
            <v>779</v>
          </cell>
          <cell r="H152">
            <v>351</v>
          </cell>
          <cell r="I152">
            <v>428</v>
          </cell>
          <cell r="J152">
            <v>1</v>
          </cell>
          <cell r="K152">
            <v>1</v>
          </cell>
          <cell r="L152">
            <v>0</v>
          </cell>
          <cell r="M152">
            <v>780</v>
          </cell>
          <cell r="N152">
            <v>352</v>
          </cell>
          <cell r="O152">
            <v>428</v>
          </cell>
        </row>
        <row r="153">
          <cell r="B153" t="str">
            <v>旭天神町</v>
          </cell>
          <cell r="C153">
            <v>587</v>
          </cell>
          <cell r="D153">
            <v>1</v>
          </cell>
          <cell r="E153">
            <v>1</v>
          </cell>
          <cell r="F153">
            <v>589</v>
          </cell>
          <cell r="G153">
            <v>1058</v>
          </cell>
          <cell r="H153">
            <v>483</v>
          </cell>
          <cell r="I153">
            <v>575</v>
          </cell>
          <cell r="J153">
            <v>2</v>
          </cell>
          <cell r="K153">
            <v>2</v>
          </cell>
          <cell r="L153">
            <v>0</v>
          </cell>
          <cell r="M153">
            <v>1060</v>
          </cell>
          <cell r="N153">
            <v>485</v>
          </cell>
          <cell r="O153">
            <v>575</v>
          </cell>
        </row>
        <row r="154">
          <cell r="B154" t="str">
            <v>佐々木町</v>
          </cell>
          <cell r="C154">
            <v>360</v>
          </cell>
          <cell r="D154">
            <v>0</v>
          </cell>
          <cell r="E154">
            <v>2</v>
          </cell>
          <cell r="F154">
            <v>362</v>
          </cell>
          <cell r="G154">
            <v>795</v>
          </cell>
          <cell r="H154">
            <v>378</v>
          </cell>
          <cell r="I154">
            <v>417</v>
          </cell>
          <cell r="J154">
            <v>2</v>
          </cell>
          <cell r="K154">
            <v>1</v>
          </cell>
          <cell r="L154">
            <v>1</v>
          </cell>
          <cell r="M154">
            <v>797</v>
          </cell>
          <cell r="N154">
            <v>379</v>
          </cell>
          <cell r="O154">
            <v>418</v>
          </cell>
        </row>
        <row r="155">
          <cell r="B155" t="str">
            <v>北端町</v>
          </cell>
          <cell r="C155">
            <v>218</v>
          </cell>
          <cell r="D155">
            <v>0</v>
          </cell>
          <cell r="E155">
            <v>0</v>
          </cell>
          <cell r="F155">
            <v>218</v>
          </cell>
          <cell r="G155">
            <v>416</v>
          </cell>
          <cell r="H155">
            <v>192</v>
          </cell>
          <cell r="I155">
            <v>224</v>
          </cell>
          <cell r="J155">
            <v>0</v>
          </cell>
          <cell r="K155">
            <v>0</v>
          </cell>
          <cell r="L155">
            <v>0</v>
          </cell>
          <cell r="M155">
            <v>416</v>
          </cell>
          <cell r="N155">
            <v>192</v>
          </cell>
          <cell r="O155">
            <v>224</v>
          </cell>
        </row>
        <row r="156">
          <cell r="B156" t="str">
            <v>山手町</v>
          </cell>
          <cell r="C156">
            <v>164</v>
          </cell>
          <cell r="D156">
            <v>1</v>
          </cell>
          <cell r="E156">
            <v>0</v>
          </cell>
          <cell r="F156">
            <v>165</v>
          </cell>
          <cell r="G156">
            <v>288</v>
          </cell>
          <cell r="H156">
            <v>140</v>
          </cell>
          <cell r="I156">
            <v>148</v>
          </cell>
          <cell r="J156">
            <v>1</v>
          </cell>
          <cell r="K156">
            <v>0</v>
          </cell>
          <cell r="L156">
            <v>1</v>
          </cell>
          <cell r="M156">
            <v>289</v>
          </cell>
          <cell r="N156">
            <v>140</v>
          </cell>
          <cell r="O156">
            <v>149</v>
          </cell>
        </row>
        <row r="157">
          <cell r="B157" t="str">
            <v>横内</v>
          </cell>
          <cell r="C157">
            <v>824</v>
          </cell>
          <cell r="D157">
            <v>2</v>
          </cell>
          <cell r="E157">
            <v>3</v>
          </cell>
          <cell r="F157">
            <v>829</v>
          </cell>
          <cell r="G157">
            <v>1830</v>
          </cell>
          <cell r="H157">
            <v>885</v>
          </cell>
          <cell r="I157">
            <v>945</v>
          </cell>
          <cell r="J157">
            <v>7</v>
          </cell>
          <cell r="K157">
            <v>2</v>
          </cell>
          <cell r="L157">
            <v>5</v>
          </cell>
          <cell r="M157">
            <v>1837</v>
          </cell>
          <cell r="N157">
            <v>887</v>
          </cell>
          <cell r="O157">
            <v>950</v>
          </cell>
        </row>
        <row r="158">
          <cell r="B158" t="str">
            <v>口細山</v>
          </cell>
          <cell r="C158">
            <v>913</v>
          </cell>
          <cell r="D158">
            <v>0</v>
          </cell>
          <cell r="E158">
            <v>1</v>
          </cell>
          <cell r="F158">
            <v>914</v>
          </cell>
          <cell r="G158">
            <v>2447</v>
          </cell>
          <cell r="H158">
            <v>1173</v>
          </cell>
          <cell r="I158">
            <v>1274</v>
          </cell>
          <cell r="J158">
            <v>1</v>
          </cell>
          <cell r="K158">
            <v>1</v>
          </cell>
          <cell r="L158">
            <v>0</v>
          </cell>
          <cell r="M158">
            <v>2448</v>
          </cell>
          <cell r="N158">
            <v>1174</v>
          </cell>
          <cell r="O158">
            <v>1274</v>
          </cell>
        </row>
        <row r="159">
          <cell r="B159" t="str">
            <v>尾立</v>
          </cell>
          <cell r="C159">
            <v>71</v>
          </cell>
          <cell r="D159">
            <v>0</v>
          </cell>
          <cell r="E159">
            <v>1</v>
          </cell>
          <cell r="F159">
            <v>72</v>
          </cell>
          <cell r="G159">
            <v>154</v>
          </cell>
          <cell r="H159">
            <v>72</v>
          </cell>
          <cell r="I159">
            <v>82</v>
          </cell>
          <cell r="J159">
            <v>1</v>
          </cell>
          <cell r="K159">
            <v>1</v>
          </cell>
          <cell r="L159">
            <v>0</v>
          </cell>
          <cell r="M159">
            <v>155</v>
          </cell>
          <cell r="N159">
            <v>73</v>
          </cell>
          <cell r="O159">
            <v>82</v>
          </cell>
        </row>
        <row r="160">
          <cell r="B160" t="str">
            <v>蓮台</v>
          </cell>
          <cell r="C160">
            <v>26</v>
          </cell>
          <cell r="D160">
            <v>0</v>
          </cell>
          <cell r="E160">
            <v>0</v>
          </cell>
          <cell r="F160">
            <v>26</v>
          </cell>
          <cell r="G160">
            <v>47</v>
          </cell>
          <cell r="H160">
            <v>22</v>
          </cell>
          <cell r="I160">
            <v>25</v>
          </cell>
          <cell r="J160">
            <v>0</v>
          </cell>
          <cell r="K160">
            <v>0</v>
          </cell>
          <cell r="L160">
            <v>0</v>
          </cell>
          <cell r="M160">
            <v>47</v>
          </cell>
          <cell r="N160">
            <v>22</v>
          </cell>
          <cell r="O160">
            <v>25</v>
          </cell>
        </row>
        <row r="161">
          <cell r="B161" t="str">
            <v>福井町</v>
          </cell>
          <cell r="C161">
            <v>3490</v>
          </cell>
          <cell r="D161">
            <v>1</v>
          </cell>
          <cell r="E161">
            <v>8</v>
          </cell>
          <cell r="F161">
            <v>3499</v>
          </cell>
          <cell r="G161">
            <v>7160</v>
          </cell>
          <cell r="H161">
            <v>3282</v>
          </cell>
          <cell r="I161">
            <v>3878</v>
          </cell>
          <cell r="J161">
            <v>9</v>
          </cell>
          <cell r="K161">
            <v>1</v>
          </cell>
          <cell r="L161">
            <v>8</v>
          </cell>
          <cell r="M161">
            <v>7169</v>
          </cell>
          <cell r="N161">
            <v>3283</v>
          </cell>
          <cell r="O161">
            <v>3886</v>
          </cell>
        </row>
        <row r="162">
          <cell r="B162" t="str">
            <v>福井扇町</v>
          </cell>
          <cell r="C162">
            <v>401</v>
          </cell>
          <cell r="D162">
            <v>1</v>
          </cell>
          <cell r="E162">
            <v>2</v>
          </cell>
          <cell r="F162">
            <v>404</v>
          </cell>
          <cell r="G162">
            <v>790</v>
          </cell>
          <cell r="H162">
            <v>356</v>
          </cell>
          <cell r="I162">
            <v>434</v>
          </cell>
          <cell r="J162">
            <v>3</v>
          </cell>
          <cell r="K162">
            <v>1</v>
          </cell>
          <cell r="L162">
            <v>2</v>
          </cell>
          <cell r="M162">
            <v>793</v>
          </cell>
          <cell r="N162">
            <v>357</v>
          </cell>
          <cell r="O162">
            <v>436</v>
          </cell>
        </row>
        <row r="163">
          <cell r="B163" t="str">
            <v>福井東町</v>
          </cell>
          <cell r="C163">
            <v>533</v>
          </cell>
          <cell r="D163">
            <v>1</v>
          </cell>
          <cell r="E163">
            <v>1</v>
          </cell>
          <cell r="F163">
            <v>535</v>
          </cell>
          <cell r="G163">
            <v>1069</v>
          </cell>
          <cell r="H163">
            <v>499</v>
          </cell>
          <cell r="I163">
            <v>570</v>
          </cell>
          <cell r="J163">
            <v>2</v>
          </cell>
          <cell r="K163">
            <v>1</v>
          </cell>
          <cell r="L163">
            <v>1</v>
          </cell>
          <cell r="M163">
            <v>1071</v>
          </cell>
          <cell r="N163">
            <v>500</v>
          </cell>
          <cell r="O163">
            <v>571</v>
          </cell>
        </row>
        <row r="164">
          <cell r="B164" t="str">
            <v>【旭街】</v>
          </cell>
          <cell r="C164">
            <v>16526</v>
          </cell>
          <cell r="D164">
            <v>114</v>
          </cell>
          <cell r="E164">
            <v>43</v>
          </cell>
          <cell r="F164">
            <v>16683</v>
          </cell>
          <cell r="G164">
            <v>32661</v>
          </cell>
          <cell r="H164">
            <v>15054</v>
          </cell>
          <cell r="I164">
            <v>17607</v>
          </cell>
          <cell r="J164">
            <v>165</v>
          </cell>
          <cell r="K164">
            <v>78</v>
          </cell>
          <cell r="L164">
            <v>87</v>
          </cell>
          <cell r="M164">
            <v>32826</v>
          </cell>
          <cell r="N164">
            <v>15132</v>
          </cell>
          <cell r="O164">
            <v>17694</v>
          </cell>
        </row>
        <row r="165">
          <cell r="B165" t="str">
            <v>土居町</v>
          </cell>
          <cell r="C165">
            <v>219</v>
          </cell>
          <cell r="D165">
            <v>4</v>
          </cell>
          <cell r="E165">
            <v>1</v>
          </cell>
          <cell r="F165">
            <v>224</v>
          </cell>
          <cell r="G165">
            <v>346</v>
          </cell>
          <cell r="H165">
            <v>153</v>
          </cell>
          <cell r="I165">
            <v>193</v>
          </cell>
          <cell r="J165">
            <v>5</v>
          </cell>
          <cell r="K165">
            <v>1</v>
          </cell>
          <cell r="L165">
            <v>4</v>
          </cell>
          <cell r="M165">
            <v>351</v>
          </cell>
          <cell r="N165">
            <v>154</v>
          </cell>
          <cell r="O165">
            <v>197</v>
          </cell>
        </row>
        <row r="166">
          <cell r="B166" t="str">
            <v>役知町</v>
          </cell>
          <cell r="C166">
            <v>418</v>
          </cell>
          <cell r="D166">
            <v>4</v>
          </cell>
          <cell r="E166">
            <v>1</v>
          </cell>
          <cell r="F166">
            <v>423</v>
          </cell>
          <cell r="G166">
            <v>641</v>
          </cell>
          <cell r="H166">
            <v>311</v>
          </cell>
          <cell r="I166">
            <v>330</v>
          </cell>
          <cell r="J166">
            <v>11</v>
          </cell>
          <cell r="K166">
            <v>4</v>
          </cell>
          <cell r="L166">
            <v>7</v>
          </cell>
          <cell r="M166">
            <v>652</v>
          </cell>
          <cell r="N166">
            <v>315</v>
          </cell>
          <cell r="O166">
            <v>337</v>
          </cell>
        </row>
        <row r="167">
          <cell r="B167" t="str">
            <v>潮新町１丁目</v>
          </cell>
          <cell r="C167">
            <v>542</v>
          </cell>
          <cell r="D167">
            <v>0</v>
          </cell>
          <cell r="E167">
            <v>0</v>
          </cell>
          <cell r="F167">
            <v>542</v>
          </cell>
          <cell r="G167">
            <v>967</v>
          </cell>
          <cell r="H167">
            <v>459</v>
          </cell>
          <cell r="I167">
            <v>508</v>
          </cell>
          <cell r="J167">
            <v>0</v>
          </cell>
          <cell r="K167">
            <v>0</v>
          </cell>
          <cell r="L167">
            <v>0</v>
          </cell>
          <cell r="M167">
            <v>967</v>
          </cell>
          <cell r="N167">
            <v>459</v>
          </cell>
          <cell r="O167">
            <v>508</v>
          </cell>
        </row>
        <row r="168">
          <cell r="B168" t="str">
            <v>潮新町２丁目</v>
          </cell>
          <cell r="C168">
            <v>249</v>
          </cell>
          <cell r="D168">
            <v>1</v>
          </cell>
          <cell r="E168">
            <v>1</v>
          </cell>
          <cell r="F168">
            <v>251</v>
          </cell>
          <cell r="G168">
            <v>414</v>
          </cell>
          <cell r="H168">
            <v>190</v>
          </cell>
          <cell r="I168">
            <v>224</v>
          </cell>
          <cell r="J168">
            <v>2</v>
          </cell>
          <cell r="K168">
            <v>1</v>
          </cell>
          <cell r="L168">
            <v>1</v>
          </cell>
          <cell r="M168">
            <v>416</v>
          </cell>
          <cell r="N168">
            <v>191</v>
          </cell>
          <cell r="O168">
            <v>225</v>
          </cell>
        </row>
        <row r="169">
          <cell r="B169" t="str">
            <v>仲田町</v>
          </cell>
          <cell r="C169">
            <v>338</v>
          </cell>
          <cell r="D169">
            <v>4</v>
          </cell>
          <cell r="E169">
            <v>0</v>
          </cell>
          <cell r="F169">
            <v>342</v>
          </cell>
          <cell r="G169">
            <v>627</v>
          </cell>
          <cell r="H169">
            <v>292</v>
          </cell>
          <cell r="I169">
            <v>335</v>
          </cell>
          <cell r="J169">
            <v>4</v>
          </cell>
          <cell r="K169">
            <v>3</v>
          </cell>
          <cell r="L169">
            <v>1</v>
          </cell>
          <cell r="M169">
            <v>631</v>
          </cell>
          <cell r="N169">
            <v>295</v>
          </cell>
          <cell r="O169">
            <v>336</v>
          </cell>
        </row>
        <row r="170">
          <cell r="B170" t="str">
            <v>北新田町</v>
          </cell>
          <cell r="C170">
            <v>450</v>
          </cell>
          <cell r="D170">
            <v>2</v>
          </cell>
          <cell r="E170">
            <v>0</v>
          </cell>
          <cell r="F170">
            <v>452</v>
          </cell>
          <cell r="G170">
            <v>790</v>
          </cell>
          <cell r="H170">
            <v>374</v>
          </cell>
          <cell r="I170">
            <v>416</v>
          </cell>
          <cell r="J170">
            <v>2</v>
          </cell>
          <cell r="K170">
            <v>1</v>
          </cell>
          <cell r="L170">
            <v>1</v>
          </cell>
          <cell r="M170">
            <v>792</v>
          </cell>
          <cell r="N170">
            <v>375</v>
          </cell>
          <cell r="O170">
            <v>417</v>
          </cell>
        </row>
        <row r="171">
          <cell r="B171" t="str">
            <v>新田町</v>
          </cell>
          <cell r="C171">
            <v>418</v>
          </cell>
          <cell r="D171">
            <v>2</v>
          </cell>
          <cell r="E171">
            <v>0</v>
          </cell>
          <cell r="F171">
            <v>420</v>
          </cell>
          <cell r="G171">
            <v>750</v>
          </cell>
          <cell r="H171">
            <v>353</v>
          </cell>
          <cell r="I171">
            <v>397</v>
          </cell>
          <cell r="J171">
            <v>2</v>
          </cell>
          <cell r="K171">
            <v>1</v>
          </cell>
          <cell r="L171">
            <v>1</v>
          </cell>
          <cell r="M171">
            <v>752</v>
          </cell>
          <cell r="N171">
            <v>354</v>
          </cell>
          <cell r="O171">
            <v>398</v>
          </cell>
        </row>
        <row r="172">
          <cell r="B172" t="str">
            <v>南新田町</v>
          </cell>
          <cell r="C172">
            <v>30</v>
          </cell>
          <cell r="D172">
            <v>0</v>
          </cell>
          <cell r="E172">
            <v>0</v>
          </cell>
          <cell r="F172">
            <v>30</v>
          </cell>
          <cell r="G172">
            <v>57</v>
          </cell>
          <cell r="H172">
            <v>29</v>
          </cell>
          <cell r="I172">
            <v>28</v>
          </cell>
          <cell r="J172">
            <v>0</v>
          </cell>
          <cell r="K172">
            <v>0</v>
          </cell>
          <cell r="L172">
            <v>0</v>
          </cell>
          <cell r="M172">
            <v>57</v>
          </cell>
          <cell r="N172">
            <v>29</v>
          </cell>
          <cell r="O172">
            <v>28</v>
          </cell>
        </row>
        <row r="173">
          <cell r="B173" t="str">
            <v>梅ノ辻</v>
          </cell>
          <cell r="C173">
            <v>415</v>
          </cell>
          <cell r="D173">
            <v>1</v>
          </cell>
          <cell r="E173">
            <v>5</v>
          </cell>
          <cell r="F173">
            <v>421</v>
          </cell>
          <cell r="G173">
            <v>676</v>
          </cell>
          <cell r="H173">
            <v>330</v>
          </cell>
          <cell r="I173">
            <v>346</v>
          </cell>
          <cell r="J173">
            <v>6</v>
          </cell>
          <cell r="K173">
            <v>1</v>
          </cell>
          <cell r="L173">
            <v>5</v>
          </cell>
          <cell r="M173">
            <v>682</v>
          </cell>
          <cell r="N173">
            <v>331</v>
          </cell>
          <cell r="O173">
            <v>351</v>
          </cell>
        </row>
        <row r="174">
          <cell r="B174" t="str">
            <v>桟橋通１丁目</v>
          </cell>
          <cell r="C174">
            <v>545</v>
          </cell>
          <cell r="D174">
            <v>5</v>
          </cell>
          <cell r="E174">
            <v>3</v>
          </cell>
          <cell r="F174">
            <v>553</v>
          </cell>
          <cell r="G174">
            <v>751</v>
          </cell>
          <cell r="H174">
            <v>354</v>
          </cell>
          <cell r="I174">
            <v>397</v>
          </cell>
          <cell r="J174">
            <v>13</v>
          </cell>
          <cell r="K174">
            <v>3</v>
          </cell>
          <cell r="L174">
            <v>10</v>
          </cell>
          <cell r="M174">
            <v>764</v>
          </cell>
          <cell r="N174">
            <v>357</v>
          </cell>
          <cell r="O174">
            <v>407</v>
          </cell>
        </row>
        <row r="175">
          <cell r="B175" t="str">
            <v>桟橋通２丁目</v>
          </cell>
          <cell r="C175">
            <v>240</v>
          </cell>
          <cell r="D175">
            <v>5</v>
          </cell>
          <cell r="E175">
            <v>1</v>
          </cell>
          <cell r="F175">
            <v>246</v>
          </cell>
          <cell r="G175">
            <v>475</v>
          </cell>
          <cell r="H175">
            <v>215</v>
          </cell>
          <cell r="I175">
            <v>260</v>
          </cell>
          <cell r="J175">
            <v>8</v>
          </cell>
          <cell r="K175">
            <v>4</v>
          </cell>
          <cell r="L175">
            <v>4</v>
          </cell>
          <cell r="M175">
            <v>483</v>
          </cell>
          <cell r="N175">
            <v>219</v>
          </cell>
          <cell r="O175">
            <v>264</v>
          </cell>
        </row>
        <row r="176">
          <cell r="B176" t="str">
            <v>桟橋通３丁目</v>
          </cell>
          <cell r="C176">
            <v>521</v>
          </cell>
          <cell r="D176">
            <v>1</v>
          </cell>
          <cell r="E176">
            <v>3</v>
          </cell>
          <cell r="F176">
            <v>525</v>
          </cell>
          <cell r="G176">
            <v>814</v>
          </cell>
          <cell r="H176">
            <v>377</v>
          </cell>
          <cell r="I176">
            <v>437</v>
          </cell>
          <cell r="J176">
            <v>5</v>
          </cell>
          <cell r="K176">
            <v>1</v>
          </cell>
          <cell r="L176">
            <v>4</v>
          </cell>
          <cell r="M176">
            <v>819</v>
          </cell>
          <cell r="N176">
            <v>378</v>
          </cell>
          <cell r="O176">
            <v>441</v>
          </cell>
        </row>
        <row r="177">
          <cell r="B177" t="str">
            <v>桟橋通４丁目</v>
          </cell>
          <cell r="C177">
            <v>569</v>
          </cell>
          <cell r="D177">
            <v>3</v>
          </cell>
          <cell r="E177">
            <v>4</v>
          </cell>
          <cell r="F177">
            <v>576</v>
          </cell>
          <cell r="G177">
            <v>971</v>
          </cell>
          <cell r="H177">
            <v>456</v>
          </cell>
          <cell r="I177">
            <v>515</v>
          </cell>
          <cell r="J177">
            <v>8</v>
          </cell>
          <cell r="K177">
            <v>3</v>
          </cell>
          <cell r="L177">
            <v>5</v>
          </cell>
          <cell r="M177">
            <v>979</v>
          </cell>
          <cell r="N177">
            <v>459</v>
          </cell>
          <cell r="O177">
            <v>520</v>
          </cell>
        </row>
        <row r="178">
          <cell r="B178" t="str">
            <v>桟橋通５丁目</v>
          </cell>
          <cell r="C178">
            <v>145</v>
          </cell>
          <cell r="D178">
            <v>0</v>
          </cell>
          <cell r="E178">
            <v>0</v>
          </cell>
          <cell r="F178">
            <v>145</v>
          </cell>
          <cell r="G178">
            <v>233</v>
          </cell>
          <cell r="H178">
            <v>103</v>
          </cell>
          <cell r="I178">
            <v>130</v>
          </cell>
          <cell r="J178">
            <v>0</v>
          </cell>
          <cell r="K178">
            <v>0</v>
          </cell>
          <cell r="L178">
            <v>0</v>
          </cell>
          <cell r="M178">
            <v>233</v>
          </cell>
          <cell r="N178">
            <v>103</v>
          </cell>
          <cell r="O178">
            <v>130</v>
          </cell>
        </row>
        <row r="179">
          <cell r="B179" t="str">
            <v>桟橋通６丁目</v>
          </cell>
          <cell r="C179">
            <v>217</v>
          </cell>
          <cell r="D179">
            <v>2</v>
          </cell>
          <cell r="E179">
            <v>1</v>
          </cell>
          <cell r="F179">
            <v>220</v>
          </cell>
          <cell r="G179">
            <v>370</v>
          </cell>
          <cell r="H179">
            <v>189</v>
          </cell>
          <cell r="I179">
            <v>181</v>
          </cell>
          <cell r="J179">
            <v>5</v>
          </cell>
          <cell r="K179">
            <v>2</v>
          </cell>
          <cell r="L179">
            <v>3</v>
          </cell>
          <cell r="M179">
            <v>375</v>
          </cell>
          <cell r="N179">
            <v>191</v>
          </cell>
          <cell r="O179">
            <v>184</v>
          </cell>
        </row>
        <row r="180">
          <cell r="B180" t="str">
            <v>天神町</v>
          </cell>
          <cell r="C180">
            <v>430</v>
          </cell>
          <cell r="D180">
            <v>0</v>
          </cell>
          <cell r="E180">
            <v>2</v>
          </cell>
          <cell r="F180">
            <v>432</v>
          </cell>
          <cell r="G180">
            <v>643</v>
          </cell>
          <cell r="H180">
            <v>305</v>
          </cell>
          <cell r="I180">
            <v>338</v>
          </cell>
          <cell r="J180">
            <v>2</v>
          </cell>
          <cell r="K180">
            <v>2</v>
          </cell>
          <cell r="L180">
            <v>0</v>
          </cell>
          <cell r="M180">
            <v>645</v>
          </cell>
          <cell r="N180">
            <v>307</v>
          </cell>
          <cell r="O180">
            <v>338</v>
          </cell>
        </row>
        <row r="181">
          <cell r="B181" t="str">
            <v>筆山町</v>
          </cell>
          <cell r="C181">
            <v>59</v>
          </cell>
          <cell r="D181">
            <v>0</v>
          </cell>
          <cell r="E181">
            <v>1</v>
          </cell>
          <cell r="F181">
            <v>60</v>
          </cell>
          <cell r="G181">
            <v>87</v>
          </cell>
          <cell r="H181">
            <v>51</v>
          </cell>
          <cell r="I181">
            <v>36</v>
          </cell>
          <cell r="J181">
            <v>1</v>
          </cell>
          <cell r="K181">
            <v>1</v>
          </cell>
          <cell r="L181">
            <v>0</v>
          </cell>
          <cell r="M181">
            <v>88</v>
          </cell>
          <cell r="N181">
            <v>52</v>
          </cell>
          <cell r="O181">
            <v>36</v>
          </cell>
        </row>
        <row r="182">
          <cell r="B182" t="str">
            <v>塩屋崎町１丁目</v>
          </cell>
          <cell r="C182">
            <v>134</v>
          </cell>
          <cell r="D182">
            <v>1</v>
          </cell>
          <cell r="E182">
            <v>0</v>
          </cell>
          <cell r="F182">
            <v>135</v>
          </cell>
          <cell r="G182">
            <v>235</v>
          </cell>
          <cell r="H182">
            <v>117</v>
          </cell>
          <cell r="I182">
            <v>118</v>
          </cell>
          <cell r="J182">
            <v>3</v>
          </cell>
          <cell r="K182">
            <v>2</v>
          </cell>
          <cell r="L182">
            <v>1</v>
          </cell>
          <cell r="M182">
            <v>238</v>
          </cell>
          <cell r="N182">
            <v>119</v>
          </cell>
          <cell r="O182">
            <v>119</v>
          </cell>
        </row>
        <row r="183">
          <cell r="B183" t="str">
            <v>塩屋崎町２丁目</v>
          </cell>
          <cell r="C183">
            <v>442</v>
          </cell>
          <cell r="D183">
            <v>1</v>
          </cell>
          <cell r="E183">
            <v>3</v>
          </cell>
          <cell r="F183">
            <v>446</v>
          </cell>
          <cell r="G183">
            <v>851</v>
          </cell>
          <cell r="H183">
            <v>401</v>
          </cell>
          <cell r="I183">
            <v>450</v>
          </cell>
          <cell r="J183">
            <v>5</v>
          </cell>
          <cell r="K183">
            <v>2</v>
          </cell>
          <cell r="L183">
            <v>3</v>
          </cell>
          <cell r="M183">
            <v>856</v>
          </cell>
          <cell r="N183">
            <v>403</v>
          </cell>
          <cell r="O183">
            <v>453</v>
          </cell>
        </row>
        <row r="184">
          <cell r="B184" t="str">
            <v>百石町１丁目</v>
          </cell>
          <cell r="C184">
            <v>353</v>
          </cell>
          <cell r="D184">
            <v>0</v>
          </cell>
          <cell r="E184">
            <v>0</v>
          </cell>
          <cell r="F184">
            <v>353</v>
          </cell>
          <cell r="G184">
            <v>580</v>
          </cell>
          <cell r="H184">
            <v>270</v>
          </cell>
          <cell r="I184">
            <v>310</v>
          </cell>
          <cell r="J184">
            <v>0</v>
          </cell>
          <cell r="K184">
            <v>0</v>
          </cell>
          <cell r="L184">
            <v>0</v>
          </cell>
          <cell r="M184">
            <v>580</v>
          </cell>
          <cell r="N184">
            <v>270</v>
          </cell>
          <cell r="O184">
            <v>310</v>
          </cell>
        </row>
        <row r="185">
          <cell r="B185" t="str">
            <v>百石町２丁目</v>
          </cell>
          <cell r="C185">
            <v>509</v>
          </cell>
          <cell r="D185">
            <v>0</v>
          </cell>
          <cell r="E185">
            <v>0</v>
          </cell>
          <cell r="F185">
            <v>509</v>
          </cell>
          <cell r="G185">
            <v>922</v>
          </cell>
          <cell r="H185">
            <v>436</v>
          </cell>
          <cell r="I185">
            <v>486</v>
          </cell>
          <cell r="J185">
            <v>0</v>
          </cell>
          <cell r="K185">
            <v>0</v>
          </cell>
          <cell r="L185">
            <v>0</v>
          </cell>
          <cell r="M185">
            <v>922</v>
          </cell>
          <cell r="N185">
            <v>436</v>
          </cell>
          <cell r="O185">
            <v>486</v>
          </cell>
        </row>
        <row r="186">
          <cell r="B186" t="str">
            <v>百石町３丁目</v>
          </cell>
          <cell r="C186">
            <v>619</v>
          </cell>
          <cell r="D186">
            <v>8</v>
          </cell>
          <cell r="E186">
            <v>5</v>
          </cell>
          <cell r="F186">
            <v>632</v>
          </cell>
          <cell r="G186">
            <v>963</v>
          </cell>
          <cell r="H186">
            <v>441</v>
          </cell>
          <cell r="I186">
            <v>522</v>
          </cell>
          <cell r="J186">
            <v>13</v>
          </cell>
          <cell r="K186">
            <v>8</v>
          </cell>
          <cell r="L186">
            <v>5</v>
          </cell>
          <cell r="M186">
            <v>976</v>
          </cell>
          <cell r="N186">
            <v>449</v>
          </cell>
          <cell r="O186">
            <v>527</v>
          </cell>
        </row>
        <row r="187">
          <cell r="B187" t="str">
            <v>百石町４丁目</v>
          </cell>
          <cell r="C187">
            <v>437</v>
          </cell>
          <cell r="D187">
            <v>6</v>
          </cell>
          <cell r="E187">
            <v>2</v>
          </cell>
          <cell r="F187">
            <v>445</v>
          </cell>
          <cell r="G187">
            <v>772</v>
          </cell>
          <cell r="H187">
            <v>366</v>
          </cell>
          <cell r="I187">
            <v>406</v>
          </cell>
          <cell r="J187">
            <v>8</v>
          </cell>
          <cell r="K187">
            <v>6</v>
          </cell>
          <cell r="L187">
            <v>2</v>
          </cell>
          <cell r="M187">
            <v>780</v>
          </cell>
          <cell r="N187">
            <v>372</v>
          </cell>
          <cell r="O187">
            <v>408</v>
          </cell>
        </row>
        <row r="188">
          <cell r="B188" t="str">
            <v>南ノ丸町</v>
          </cell>
          <cell r="C188">
            <v>217</v>
          </cell>
          <cell r="D188">
            <v>3</v>
          </cell>
          <cell r="E188">
            <v>1</v>
          </cell>
          <cell r="F188">
            <v>221</v>
          </cell>
          <cell r="G188">
            <v>357</v>
          </cell>
          <cell r="H188">
            <v>155</v>
          </cell>
          <cell r="I188">
            <v>202</v>
          </cell>
          <cell r="J188">
            <v>5</v>
          </cell>
          <cell r="K188">
            <v>3</v>
          </cell>
          <cell r="L188">
            <v>2</v>
          </cell>
          <cell r="M188">
            <v>362</v>
          </cell>
          <cell r="N188">
            <v>158</v>
          </cell>
          <cell r="O188">
            <v>204</v>
          </cell>
        </row>
        <row r="189">
          <cell r="B189" t="str">
            <v>南竹島町</v>
          </cell>
          <cell r="C189">
            <v>465</v>
          </cell>
          <cell r="D189">
            <v>1</v>
          </cell>
          <cell r="E189">
            <v>2</v>
          </cell>
          <cell r="F189">
            <v>468</v>
          </cell>
          <cell r="G189">
            <v>760</v>
          </cell>
          <cell r="H189">
            <v>385</v>
          </cell>
          <cell r="I189">
            <v>375</v>
          </cell>
          <cell r="J189">
            <v>3</v>
          </cell>
          <cell r="K189">
            <v>2</v>
          </cell>
          <cell r="L189">
            <v>1</v>
          </cell>
          <cell r="M189">
            <v>763</v>
          </cell>
          <cell r="N189">
            <v>387</v>
          </cell>
          <cell r="O189">
            <v>376</v>
          </cell>
        </row>
        <row r="190">
          <cell r="B190" t="str">
            <v>竹島町</v>
          </cell>
          <cell r="C190">
            <v>923</v>
          </cell>
          <cell r="D190">
            <v>5</v>
          </cell>
          <cell r="E190">
            <v>4</v>
          </cell>
          <cell r="F190">
            <v>932</v>
          </cell>
          <cell r="G190">
            <v>1673</v>
          </cell>
          <cell r="H190">
            <v>817</v>
          </cell>
          <cell r="I190">
            <v>856</v>
          </cell>
          <cell r="J190">
            <v>12</v>
          </cell>
          <cell r="K190">
            <v>6</v>
          </cell>
          <cell r="L190">
            <v>6</v>
          </cell>
          <cell r="M190">
            <v>1685</v>
          </cell>
          <cell r="N190">
            <v>823</v>
          </cell>
          <cell r="O190">
            <v>862</v>
          </cell>
        </row>
        <row r="191">
          <cell r="B191" t="str">
            <v>北竹島町</v>
          </cell>
          <cell r="C191">
            <v>1056</v>
          </cell>
          <cell r="D191">
            <v>7</v>
          </cell>
          <cell r="E191">
            <v>9</v>
          </cell>
          <cell r="F191">
            <v>1072</v>
          </cell>
          <cell r="G191">
            <v>1859</v>
          </cell>
          <cell r="H191">
            <v>866</v>
          </cell>
          <cell r="I191">
            <v>993</v>
          </cell>
          <cell r="J191">
            <v>21</v>
          </cell>
          <cell r="K191">
            <v>7</v>
          </cell>
          <cell r="L191">
            <v>14</v>
          </cell>
          <cell r="M191">
            <v>1880</v>
          </cell>
          <cell r="N191">
            <v>873</v>
          </cell>
          <cell r="O191">
            <v>1007</v>
          </cell>
        </row>
        <row r="192">
          <cell r="B192" t="str">
            <v>北高見町</v>
          </cell>
          <cell r="C192">
            <v>401</v>
          </cell>
          <cell r="D192">
            <v>3</v>
          </cell>
          <cell r="E192">
            <v>5</v>
          </cell>
          <cell r="F192">
            <v>409</v>
          </cell>
          <cell r="G192">
            <v>742</v>
          </cell>
          <cell r="H192">
            <v>336</v>
          </cell>
          <cell r="I192">
            <v>406</v>
          </cell>
          <cell r="J192">
            <v>10</v>
          </cell>
          <cell r="K192">
            <v>5</v>
          </cell>
          <cell r="L192">
            <v>5</v>
          </cell>
          <cell r="M192">
            <v>752</v>
          </cell>
          <cell r="N192">
            <v>341</v>
          </cell>
          <cell r="O192">
            <v>411</v>
          </cell>
        </row>
        <row r="193">
          <cell r="B193" t="str">
            <v>高見町</v>
          </cell>
          <cell r="C193">
            <v>399</v>
          </cell>
          <cell r="D193">
            <v>0</v>
          </cell>
          <cell r="E193">
            <v>0</v>
          </cell>
          <cell r="F193">
            <v>399</v>
          </cell>
          <cell r="G193">
            <v>739</v>
          </cell>
          <cell r="H193">
            <v>345</v>
          </cell>
          <cell r="I193">
            <v>394</v>
          </cell>
          <cell r="J193">
            <v>0</v>
          </cell>
          <cell r="K193">
            <v>0</v>
          </cell>
          <cell r="L193">
            <v>0</v>
          </cell>
          <cell r="M193">
            <v>739</v>
          </cell>
          <cell r="N193">
            <v>345</v>
          </cell>
          <cell r="O193">
            <v>394</v>
          </cell>
        </row>
        <row r="194">
          <cell r="B194" t="str">
            <v>六泉寺町</v>
          </cell>
          <cell r="C194">
            <v>678</v>
          </cell>
          <cell r="D194">
            <v>15</v>
          </cell>
          <cell r="E194">
            <v>8</v>
          </cell>
          <cell r="F194">
            <v>701</v>
          </cell>
          <cell r="G194">
            <v>1191</v>
          </cell>
          <cell r="H194">
            <v>552</v>
          </cell>
          <cell r="I194">
            <v>639</v>
          </cell>
          <cell r="J194">
            <v>34</v>
          </cell>
          <cell r="K194">
            <v>18</v>
          </cell>
          <cell r="L194">
            <v>16</v>
          </cell>
          <cell r="M194">
            <v>1225</v>
          </cell>
          <cell r="N194">
            <v>570</v>
          </cell>
          <cell r="O194">
            <v>655</v>
          </cell>
        </row>
        <row r="195">
          <cell r="B195" t="str">
            <v>孕東町</v>
          </cell>
          <cell r="C195">
            <v>3</v>
          </cell>
          <cell r="D195">
            <v>0</v>
          </cell>
          <cell r="E195">
            <v>0</v>
          </cell>
          <cell r="F195">
            <v>3</v>
          </cell>
          <cell r="G195">
            <v>5</v>
          </cell>
          <cell r="H195">
            <v>3</v>
          </cell>
          <cell r="I195">
            <v>2</v>
          </cell>
          <cell r="J195">
            <v>0</v>
          </cell>
          <cell r="K195">
            <v>0</v>
          </cell>
          <cell r="L195">
            <v>0</v>
          </cell>
          <cell r="M195">
            <v>5</v>
          </cell>
          <cell r="N195">
            <v>3</v>
          </cell>
          <cell r="O195">
            <v>2</v>
          </cell>
        </row>
        <row r="196">
          <cell r="B196" t="str">
            <v>孕西町</v>
          </cell>
          <cell r="C196">
            <v>379</v>
          </cell>
          <cell r="D196">
            <v>1</v>
          </cell>
          <cell r="E196">
            <v>1</v>
          </cell>
          <cell r="F196">
            <v>381</v>
          </cell>
          <cell r="G196">
            <v>728</v>
          </cell>
          <cell r="H196">
            <v>360</v>
          </cell>
          <cell r="I196">
            <v>368</v>
          </cell>
          <cell r="J196">
            <v>2</v>
          </cell>
          <cell r="K196">
            <v>1</v>
          </cell>
          <cell r="L196">
            <v>1</v>
          </cell>
          <cell r="M196">
            <v>730</v>
          </cell>
          <cell r="N196">
            <v>361</v>
          </cell>
          <cell r="O196">
            <v>369</v>
          </cell>
        </row>
        <row r="197">
          <cell r="B197" t="str">
            <v>深谷町</v>
          </cell>
          <cell r="C197">
            <v>77</v>
          </cell>
          <cell r="D197">
            <v>0</v>
          </cell>
          <cell r="E197">
            <v>0</v>
          </cell>
          <cell r="F197">
            <v>77</v>
          </cell>
          <cell r="G197">
            <v>151</v>
          </cell>
          <cell r="H197">
            <v>72</v>
          </cell>
          <cell r="I197">
            <v>79</v>
          </cell>
          <cell r="J197">
            <v>0</v>
          </cell>
          <cell r="K197">
            <v>0</v>
          </cell>
          <cell r="L197">
            <v>0</v>
          </cell>
          <cell r="M197">
            <v>151</v>
          </cell>
          <cell r="N197">
            <v>72</v>
          </cell>
          <cell r="O197">
            <v>79</v>
          </cell>
        </row>
        <row r="198">
          <cell r="B198" t="str">
            <v>南中山</v>
          </cell>
          <cell r="C198">
            <v>9</v>
          </cell>
          <cell r="D198">
            <v>0</v>
          </cell>
          <cell r="E198">
            <v>0</v>
          </cell>
          <cell r="F198">
            <v>9</v>
          </cell>
          <cell r="G198">
            <v>13</v>
          </cell>
          <cell r="H198">
            <v>7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13</v>
          </cell>
          <cell r="N198">
            <v>7</v>
          </cell>
          <cell r="O198">
            <v>6</v>
          </cell>
        </row>
        <row r="199">
          <cell r="B199" t="str">
            <v>北中山</v>
          </cell>
          <cell r="C199">
            <v>32</v>
          </cell>
          <cell r="D199">
            <v>0</v>
          </cell>
          <cell r="E199">
            <v>0</v>
          </cell>
          <cell r="F199">
            <v>32</v>
          </cell>
          <cell r="G199">
            <v>48</v>
          </cell>
          <cell r="H199">
            <v>24</v>
          </cell>
          <cell r="I199">
            <v>24</v>
          </cell>
          <cell r="J199">
            <v>0</v>
          </cell>
          <cell r="K199">
            <v>0</v>
          </cell>
          <cell r="L199">
            <v>0</v>
          </cell>
          <cell r="M199">
            <v>48</v>
          </cell>
          <cell r="N199">
            <v>24</v>
          </cell>
          <cell r="O199">
            <v>24</v>
          </cell>
        </row>
        <row r="200">
          <cell r="B200" t="str">
            <v>幸崎</v>
          </cell>
          <cell r="C200">
            <v>34</v>
          </cell>
          <cell r="D200">
            <v>0</v>
          </cell>
          <cell r="E200">
            <v>0</v>
          </cell>
          <cell r="F200">
            <v>34</v>
          </cell>
          <cell r="G200">
            <v>62</v>
          </cell>
          <cell r="H200">
            <v>25</v>
          </cell>
          <cell r="I200">
            <v>37</v>
          </cell>
          <cell r="J200">
            <v>0</v>
          </cell>
          <cell r="K200">
            <v>0</v>
          </cell>
          <cell r="L200">
            <v>0</v>
          </cell>
          <cell r="M200">
            <v>62</v>
          </cell>
          <cell r="N200">
            <v>25</v>
          </cell>
          <cell r="O200">
            <v>37</v>
          </cell>
        </row>
        <row r="201">
          <cell r="B201" t="str">
            <v>小石木町</v>
          </cell>
          <cell r="C201">
            <v>388</v>
          </cell>
          <cell r="D201">
            <v>9</v>
          </cell>
          <cell r="E201">
            <v>2</v>
          </cell>
          <cell r="F201">
            <v>399</v>
          </cell>
          <cell r="G201">
            <v>672</v>
          </cell>
          <cell r="H201">
            <v>302</v>
          </cell>
          <cell r="I201">
            <v>370</v>
          </cell>
          <cell r="J201">
            <v>13</v>
          </cell>
          <cell r="K201">
            <v>6</v>
          </cell>
          <cell r="L201">
            <v>7</v>
          </cell>
          <cell r="M201">
            <v>685</v>
          </cell>
          <cell r="N201">
            <v>308</v>
          </cell>
          <cell r="O201">
            <v>377</v>
          </cell>
        </row>
        <row r="202">
          <cell r="B202" t="str">
            <v>大原町</v>
          </cell>
          <cell r="C202">
            <v>238</v>
          </cell>
          <cell r="D202">
            <v>1</v>
          </cell>
          <cell r="E202">
            <v>0</v>
          </cell>
          <cell r="F202">
            <v>239</v>
          </cell>
          <cell r="G202">
            <v>432</v>
          </cell>
          <cell r="H202">
            <v>226</v>
          </cell>
          <cell r="I202">
            <v>206</v>
          </cell>
          <cell r="J202">
            <v>1</v>
          </cell>
          <cell r="K202">
            <v>0</v>
          </cell>
          <cell r="L202">
            <v>1</v>
          </cell>
          <cell r="M202">
            <v>433</v>
          </cell>
          <cell r="N202">
            <v>226</v>
          </cell>
          <cell r="O202">
            <v>207</v>
          </cell>
        </row>
        <row r="203">
          <cell r="B203" t="str">
            <v>河ノ瀬町</v>
          </cell>
          <cell r="C203">
            <v>344</v>
          </cell>
          <cell r="D203">
            <v>1</v>
          </cell>
          <cell r="E203">
            <v>0</v>
          </cell>
          <cell r="F203">
            <v>345</v>
          </cell>
          <cell r="G203">
            <v>559</v>
          </cell>
          <cell r="H203">
            <v>262</v>
          </cell>
          <cell r="I203">
            <v>297</v>
          </cell>
          <cell r="J203">
            <v>1</v>
          </cell>
          <cell r="K203">
            <v>0</v>
          </cell>
          <cell r="L203">
            <v>1</v>
          </cell>
          <cell r="M203">
            <v>560</v>
          </cell>
          <cell r="N203">
            <v>262</v>
          </cell>
          <cell r="O203">
            <v>298</v>
          </cell>
        </row>
        <row r="204">
          <cell r="B204" t="str">
            <v>南河ノ瀬町</v>
          </cell>
          <cell r="C204">
            <v>349</v>
          </cell>
          <cell r="D204">
            <v>2</v>
          </cell>
          <cell r="E204">
            <v>0</v>
          </cell>
          <cell r="F204">
            <v>351</v>
          </cell>
          <cell r="G204">
            <v>661</v>
          </cell>
          <cell r="H204">
            <v>305</v>
          </cell>
          <cell r="I204">
            <v>356</v>
          </cell>
          <cell r="J204">
            <v>4</v>
          </cell>
          <cell r="K204">
            <v>2</v>
          </cell>
          <cell r="L204">
            <v>2</v>
          </cell>
          <cell r="M204">
            <v>665</v>
          </cell>
          <cell r="N204">
            <v>307</v>
          </cell>
          <cell r="O204">
            <v>358</v>
          </cell>
        </row>
        <row r="205">
          <cell r="B205" t="str">
            <v>萩町１丁目</v>
          </cell>
          <cell r="C205">
            <v>17</v>
          </cell>
          <cell r="D205">
            <v>2</v>
          </cell>
          <cell r="E205">
            <v>0</v>
          </cell>
          <cell r="F205">
            <v>19</v>
          </cell>
          <cell r="G205">
            <v>30</v>
          </cell>
          <cell r="H205">
            <v>18</v>
          </cell>
          <cell r="I205">
            <v>12</v>
          </cell>
          <cell r="J205">
            <v>2</v>
          </cell>
          <cell r="K205">
            <v>2</v>
          </cell>
          <cell r="L205">
            <v>0</v>
          </cell>
          <cell r="M205">
            <v>32</v>
          </cell>
          <cell r="N205">
            <v>20</v>
          </cell>
          <cell r="O205">
            <v>12</v>
          </cell>
        </row>
        <row r="206">
          <cell r="B206" t="str">
            <v>萩町２丁目</v>
          </cell>
          <cell r="C206">
            <v>3</v>
          </cell>
          <cell r="D206">
            <v>0</v>
          </cell>
          <cell r="E206">
            <v>0</v>
          </cell>
          <cell r="F206">
            <v>3</v>
          </cell>
          <cell r="G206">
            <v>5</v>
          </cell>
          <cell r="H206">
            <v>4</v>
          </cell>
          <cell r="I206">
            <v>1</v>
          </cell>
          <cell r="J206">
            <v>0</v>
          </cell>
          <cell r="K206">
            <v>0</v>
          </cell>
          <cell r="L206">
            <v>0</v>
          </cell>
          <cell r="M206">
            <v>5</v>
          </cell>
          <cell r="N206">
            <v>4</v>
          </cell>
          <cell r="O206">
            <v>1</v>
          </cell>
        </row>
        <row r="207">
          <cell r="B207" t="str">
            <v>【潮江】</v>
          </cell>
          <cell r="C207">
            <v>14311</v>
          </cell>
          <cell r="D207">
            <v>100</v>
          </cell>
          <cell r="E207">
            <v>65</v>
          </cell>
          <cell r="F207">
            <v>14476</v>
          </cell>
          <cell r="G207">
            <v>24622</v>
          </cell>
          <cell r="H207">
            <v>11636</v>
          </cell>
          <cell r="I207">
            <v>12986</v>
          </cell>
          <cell r="J207">
            <v>211</v>
          </cell>
          <cell r="K207">
            <v>98</v>
          </cell>
          <cell r="L207">
            <v>113</v>
          </cell>
          <cell r="M207">
            <v>24833</v>
          </cell>
          <cell r="N207">
            <v>11734</v>
          </cell>
          <cell r="O207">
            <v>13099</v>
          </cell>
        </row>
        <row r="208">
          <cell r="B208" t="str">
            <v>【本庁合計】</v>
          </cell>
          <cell r="C208">
            <v>63252</v>
          </cell>
          <cell r="D208">
            <v>688</v>
          </cell>
          <cell r="E208">
            <v>215</v>
          </cell>
          <cell r="F208">
            <v>64155</v>
          </cell>
          <cell r="G208">
            <v>113350</v>
          </cell>
          <cell r="H208">
            <v>51924</v>
          </cell>
          <cell r="I208">
            <v>61426</v>
          </cell>
          <cell r="J208">
            <v>1026</v>
          </cell>
          <cell r="K208">
            <v>493</v>
          </cell>
          <cell r="L208">
            <v>533</v>
          </cell>
          <cell r="M208">
            <v>114376</v>
          </cell>
          <cell r="N208">
            <v>52417</v>
          </cell>
          <cell r="O208">
            <v>61959</v>
          </cell>
        </row>
        <row r="209">
          <cell r="B209" t="str">
            <v>池</v>
          </cell>
          <cell r="C209">
            <v>651</v>
          </cell>
          <cell r="D209">
            <v>10</v>
          </cell>
          <cell r="E209">
            <v>0</v>
          </cell>
          <cell r="F209">
            <v>661</v>
          </cell>
          <cell r="G209">
            <v>1567</v>
          </cell>
          <cell r="H209">
            <v>755</v>
          </cell>
          <cell r="I209">
            <v>812</v>
          </cell>
          <cell r="J209">
            <v>10</v>
          </cell>
          <cell r="K209">
            <v>6</v>
          </cell>
          <cell r="L209">
            <v>4</v>
          </cell>
          <cell r="M209">
            <v>1577</v>
          </cell>
          <cell r="N209">
            <v>761</v>
          </cell>
          <cell r="O209">
            <v>816</v>
          </cell>
        </row>
        <row r="210">
          <cell r="B210" t="str">
            <v>仁井田</v>
          </cell>
          <cell r="C210">
            <v>1764</v>
          </cell>
          <cell r="D210">
            <v>122</v>
          </cell>
          <cell r="E210">
            <v>4</v>
          </cell>
          <cell r="F210">
            <v>1890</v>
          </cell>
          <cell r="G210">
            <v>3235</v>
          </cell>
          <cell r="H210">
            <v>1538</v>
          </cell>
          <cell r="I210">
            <v>1697</v>
          </cell>
          <cell r="J210">
            <v>128</v>
          </cell>
          <cell r="K210">
            <v>123</v>
          </cell>
          <cell r="L210">
            <v>5</v>
          </cell>
          <cell r="M210">
            <v>3363</v>
          </cell>
          <cell r="N210">
            <v>1661</v>
          </cell>
          <cell r="O210">
            <v>1702</v>
          </cell>
        </row>
        <row r="211">
          <cell r="B211" t="str">
            <v>種崎</v>
          </cell>
          <cell r="C211">
            <v>885</v>
          </cell>
          <cell r="D211">
            <v>27</v>
          </cell>
          <cell r="E211">
            <v>4</v>
          </cell>
          <cell r="F211">
            <v>916</v>
          </cell>
          <cell r="G211">
            <v>1474</v>
          </cell>
          <cell r="H211">
            <v>698</v>
          </cell>
          <cell r="I211">
            <v>776</v>
          </cell>
          <cell r="J211">
            <v>31</v>
          </cell>
          <cell r="K211">
            <v>15</v>
          </cell>
          <cell r="L211">
            <v>16</v>
          </cell>
          <cell r="M211">
            <v>1505</v>
          </cell>
          <cell r="N211">
            <v>713</v>
          </cell>
          <cell r="O211">
            <v>792</v>
          </cell>
        </row>
        <row r="212">
          <cell r="B212" t="str">
            <v>十津１丁目</v>
          </cell>
          <cell r="C212">
            <v>334</v>
          </cell>
          <cell r="D212">
            <v>1</v>
          </cell>
          <cell r="E212">
            <v>1</v>
          </cell>
          <cell r="F212">
            <v>336</v>
          </cell>
          <cell r="G212">
            <v>644</v>
          </cell>
          <cell r="H212">
            <v>317</v>
          </cell>
          <cell r="I212">
            <v>327</v>
          </cell>
          <cell r="J212">
            <v>2</v>
          </cell>
          <cell r="K212">
            <v>1</v>
          </cell>
          <cell r="L212">
            <v>1</v>
          </cell>
          <cell r="M212">
            <v>646</v>
          </cell>
          <cell r="N212">
            <v>318</v>
          </cell>
          <cell r="O212">
            <v>328</v>
          </cell>
        </row>
        <row r="213">
          <cell r="B213" t="str">
            <v>十津２丁目</v>
          </cell>
          <cell r="C213">
            <v>288</v>
          </cell>
          <cell r="D213">
            <v>4</v>
          </cell>
          <cell r="E213">
            <v>0</v>
          </cell>
          <cell r="F213">
            <v>292</v>
          </cell>
          <cell r="G213">
            <v>448</v>
          </cell>
          <cell r="H213">
            <v>206</v>
          </cell>
          <cell r="I213">
            <v>242</v>
          </cell>
          <cell r="J213">
            <v>6</v>
          </cell>
          <cell r="K213">
            <v>3</v>
          </cell>
          <cell r="L213">
            <v>3</v>
          </cell>
          <cell r="M213">
            <v>454</v>
          </cell>
          <cell r="N213">
            <v>209</v>
          </cell>
          <cell r="O213">
            <v>245</v>
          </cell>
        </row>
        <row r="214">
          <cell r="B214" t="str">
            <v>十津３丁目</v>
          </cell>
          <cell r="C214">
            <v>475</v>
          </cell>
          <cell r="D214">
            <v>0</v>
          </cell>
          <cell r="E214">
            <v>2</v>
          </cell>
          <cell r="F214">
            <v>477</v>
          </cell>
          <cell r="G214">
            <v>893</v>
          </cell>
          <cell r="H214">
            <v>426</v>
          </cell>
          <cell r="I214">
            <v>467</v>
          </cell>
          <cell r="J214">
            <v>2</v>
          </cell>
          <cell r="K214">
            <v>0</v>
          </cell>
          <cell r="L214">
            <v>2</v>
          </cell>
          <cell r="M214">
            <v>895</v>
          </cell>
          <cell r="N214">
            <v>426</v>
          </cell>
          <cell r="O214">
            <v>469</v>
          </cell>
        </row>
        <row r="215">
          <cell r="B215" t="str">
            <v>十津４丁目</v>
          </cell>
          <cell r="C215">
            <v>415</v>
          </cell>
          <cell r="D215">
            <v>4</v>
          </cell>
          <cell r="E215">
            <v>1</v>
          </cell>
          <cell r="F215">
            <v>420</v>
          </cell>
          <cell r="G215">
            <v>771</v>
          </cell>
          <cell r="H215">
            <v>374</v>
          </cell>
          <cell r="I215">
            <v>397</v>
          </cell>
          <cell r="J215">
            <v>5</v>
          </cell>
          <cell r="K215">
            <v>4</v>
          </cell>
          <cell r="L215">
            <v>1</v>
          </cell>
          <cell r="M215">
            <v>776</v>
          </cell>
          <cell r="N215">
            <v>378</v>
          </cell>
          <cell r="O215">
            <v>398</v>
          </cell>
        </row>
        <row r="216">
          <cell r="B216" t="str">
            <v>十津５丁目</v>
          </cell>
          <cell r="C216">
            <v>551</v>
          </cell>
          <cell r="D216">
            <v>2</v>
          </cell>
          <cell r="E216">
            <v>2</v>
          </cell>
          <cell r="F216">
            <v>555</v>
          </cell>
          <cell r="G216">
            <v>1019</v>
          </cell>
          <cell r="H216">
            <v>472</v>
          </cell>
          <cell r="I216">
            <v>547</v>
          </cell>
          <cell r="J216">
            <v>5</v>
          </cell>
          <cell r="K216">
            <v>2</v>
          </cell>
          <cell r="L216">
            <v>3</v>
          </cell>
          <cell r="M216">
            <v>1024</v>
          </cell>
          <cell r="N216">
            <v>474</v>
          </cell>
          <cell r="O216">
            <v>550</v>
          </cell>
        </row>
        <row r="217">
          <cell r="B217" t="str">
            <v>十津６丁目</v>
          </cell>
          <cell r="C217">
            <v>35</v>
          </cell>
          <cell r="D217">
            <v>3</v>
          </cell>
          <cell r="E217">
            <v>1</v>
          </cell>
          <cell r="F217">
            <v>39</v>
          </cell>
          <cell r="G217">
            <v>70</v>
          </cell>
          <cell r="H217">
            <v>35</v>
          </cell>
          <cell r="I217">
            <v>35</v>
          </cell>
          <cell r="J217">
            <v>4</v>
          </cell>
          <cell r="K217">
            <v>3</v>
          </cell>
          <cell r="L217">
            <v>1</v>
          </cell>
          <cell r="M217">
            <v>74</v>
          </cell>
          <cell r="N217">
            <v>38</v>
          </cell>
          <cell r="O217">
            <v>36</v>
          </cell>
        </row>
        <row r="218">
          <cell r="B218" t="str">
            <v>【三里】</v>
          </cell>
          <cell r="C218">
            <v>5398</v>
          </cell>
          <cell r="D218">
            <v>173</v>
          </cell>
          <cell r="E218">
            <v>15</v>
          </cell>
          <cell r="F218">
            <v>5586</v>
          </cell>
          <cell r="G218">
            <v>10121</v>
          </cell>
          <cell r="H218">
            <v>4821</v>
          </cell>
          <cell r="I218">
            <v>5300</v>
          </cell>
          <cell r="J218">
            <v>193</v>
          </cell>
          <cell r="K218">
            <v>157</v>
          </cell>
          <cell r="L218">
            <v>36</v>
          </cell>
          <cell r="M218">
            <v>10314</v>
          </cell>
          <cell r="N218">
            <v>4978</v>
          </cell>
          <cell r="O218">
            <v>5336</v>
          </cell>
        </row>
        <row r="219">
          <cell r="B219" t="str">
            <v>吸江</v>
          </cell>
          <cell r="C219">
            <v>155</v>
          </cell>
          <cell r="D219">
            <v>5</v>
          </cell>
          <cell r="E219">
            <v>2</v>
          </cell>
          <cell r="F219">
            <v>162</v>
          </cell>
          <cell r="G219">
            <v>271</v>
          </cell>
          <cell r="H219">
            <v>130</v>
          </cell>
          <cell r="I219">
            <v>141</v>
          </cell>
          <cell r="J219">
            <v>7</v>
          </cell>
          <cell r="K219">
            <v>7</v>
          </cell>
          <cell r="L219">
            <v>0</v>
          </cell>
          <cell r="M219">
            <v>278</v>
          </cell>
          <cell r="N219">
            <v>137</v>
          </cell>
          <cell r="O219">
            <v>141</v>
          </cell>
        </row>
        <row r="220">
          <cell r="B220" t="str">
            <v>五台山</v>
          </cell>
          <cell r="C220">
            <v>889</v>
          </cell>
          <cell r="D220">
            <v>10</v>
          </cell>
          <cell r="E220">
            <v>1</v>
          </cell>
          <cell r="F220">
            <v>900</v>
          </cell>
          <cell r="G220">
            <v>1693</v>
          </cell>
          <cell r="H220">
            <v>762</v>
          </cell>
          <cell r="I220">
            <v>931</v>
          </cell>
          <cell r="J220">
            <v>11</v>
          </cell>
          <cell r="K220">
            <v>10</v>
          </cell>
          <cell r="L220">
            <v>1</v>
          </cell>
          <cell r="M220">
            <v>1704</v>
          </cell>
          <cell r="N220">
            <v>772</v>
          </cell>
          <cell r="O220">
            <v>932</v>
          </cell>
        </row>
        <row r="221">
          <cell r="B221" t="str">
            <v>屋頭</v>
          </cell>
          <cell r="C221">
            <v>38</v>
          </cell>
          <cell r="D221">
            <v>0</v>
          </cell>
          <cell r="E221">
            <v>0</v>
          </cell>
          <cell r="F221">
            <v>38</v>
          </cell>
          <cell r="G221">
            <v>87</v>
          </cell>
          <cell r="H221">
            <v>42</v>
          </cell>
          <cell r="I221">
            <v>45</v>
          </cell>
          <cell r="J221">
            <v>0</v>
          </cell>
          <cell r="K221">
            <v>0</v>
          </cell>
          <cell r="L221">
            <v>0</v>
          </cell>
          <cell r="M221">
            <v>87</v>
          </cell>
          <cell r="N221">
            <v>42</v>
          </cell>
          <cell r="O221">
            <v>45</v>
          </cell>
        </row>
        <row r="222">
          <cell r="B222" t="str">
            <v>【五台山】</v>
          </cell>
          <cell r="C222">
            <v>1082</v>
          </cell>
          <cell r="D222">
            <v>15</v>
          </cell>
          <cell r="E222">
            <v>3</v>
          </cell>
          <cell r="F222">
            <v>1100</v>
          </cell>
          <cell r="G222">
            <v>2051</v>
          </cell>
          <cell r="H222">
            <v>934</v>
          </cell>
          <cell r="I222">
            <v>1117</v>
          </cell>
          <cell r="J222">
            <v>18</v>
          </cell>
          <cell r="K222">
            <v>17</v>
          </cell>
          <cell r="L222">
            <v>1</v>
          </cell>
          <cell r="M222">
            <v>2069</v>
          </cell>
          <cell r="N222">
            <v>951</v>
          </cell>
          <cell r="O222">
            <v>1118</v>
          </cell>
        </row>
        <row r="223">
          <cell r="B223" t="str">
            <v>高須</v>
          </cell>
          <cell r="C223">
            <v>6</v>
          </cell>
          <cell r="D223">
            <v>0</v>
          </cell>
          <cell r="E223">
            <v>0</v>
          </cell>
          <cell r="F223">
            <v>6</v>
          </cell>
          <cell r="G223">
            <v>11</v>
          </cell>
          <cell r="H223">
            <v>8</v>
          </cell>
          <cell r="I223">
            <v>3</v>
          </cell>
          <cell r="J223">
            <v>0</v>
          </cell>
          <cell r="K223">
            <v>0</v>
          </cell>
          <cell r="L223">
            <v>0</v>
          </cell>
          <cell r="M223">
            <v>11</v>
          </cell>
          <cell r="N223">
            <v>8</v>
          </cell>
          <cell r="O223">
            <v>3</v>
          </cell>
        </row>
        <row r="224">
          <cell r="B224" t="str">
            <v>葛島１丁目</v>
          </cell>
          <cell r="C224">
            <v>342</v>
          </cell>
          <cell r="D224">
            <v>1</v>
          </cell>
          <cell r="E224">
            <v>1</v>
          </cell>
          <cell r="F224">
            <v>344</v>
          </cell>
          <cell r="G224">
            <v>537</v>
          </cell>
          <cell r="H224">
            <v>259</v>
          </cell>
          <cell r="I224">
            <v>278</v>
          </cell>
          <cell r="J224">
            <v>2</v>
          </cell>
          <cell r="K224">
            <v>2</v>
          </cell>
          <cell r="L224">
            <v>0</v>
          </cell>
          <cell r="M224">
            <v>539</v>
          </cell>
          <cell r="N224">
            <v>261</v>
          </cell>
          <cell r="O224">
            <v>278</v>
          </cell>
        </row>
        <row r="225">
          <cell r="B225" t="str">
            <v>葛島２丁目</v>
          </cell>
          <cell r="C225">
            <v>320</v>
          </cell>
          <cell r="D225">
            <v>0</v>
          </cell>
          <cell r="E225">
            <v>1</v>
          </cell>
          <cell r="F225">
            <v>321</v>
          </cell>
          <cell r="G225">
            <v>640</v>
          </cell>
          <cell r="H225">
            <v>283</v>
          </cell>
          <cell r="I225">
            <v>357</v>
          </cell>
          <cell r="J225">
            <v>1</v>
          </cell>
          <cell r="K225">
            <v>0</v>
          </cell>
          <cell r="L225">
            <v>1</v>
          </cell>
          <cell r="M225">
            <v>641</v>
          </cell>
          <cell r="N225">
            <v>283</v>
          </cell>
          <cell r="O225">
            <v>358</v>
          </cell>
        </row>
        <row r="226">
          <cell r="B226" t="str">
            <v>葛島３丁目</v>
          </cell>
          <cell r="C226">
            <v>263</v>
          </cell>
          <cell r="D226">
            <v>6</v>
          </cell>
          <cell r="E226">
            <v>0</v>
          </cell>
          <cell r="F226">
            <v>269</v>
          </cell>
          <cell r="G226">
            <v>518</v>
          </cell>
          <cell r="H226">
            <v>249</v>
          </cell>
          <cell r="I226">
            <v>269</v>
          </cell>
          <cell r="J226">
            <v>9</v>
          </cell>
          <cell r="K226">
            <v>8</v>
          </cell>
          <cell r="L226">
            <v>1</v>
          </cell>
          <cell r="M226">
            <v>527</v>
          </cell>
          <cell r="N226">
            <v>257</v>
          </cell>
          <cell r="O226">
            <v>270</v>
          </cell>
        </row>
        <row r="227">
          <cell r="B227" t="str">
            <v>葛島４丁目</v>
          </cell>
          <cell r="C227">
            <v>503</v>
          </cell>
          <cell r="D227">
            <v>12</v>
          </cell>
          <cell r="E227">
            <v>1</v>
          </cell>
          <cell r="F227">
            <v>516</v>
          </cell>
          <cell r="G227">
            <v>876</v>
          </cell>
          <cell r="H227">
            <v>404</v>
          </cell>
          <cell r="I227">
            <v>472</v>
          </cell>
          <cell r="J227">
            <v>13</v>
          </cell>
          <cell r="K227">
            <v>10</v>
          </cell>
          <cell r="L227">
            <v>3</v>
          </cell>
          <cell r="M227">
            <v>889</v>
          </cell>
          <cell r="N227">
            <v>414</v>
          </cell>
          <cell r="O227">
            <v>475</v>
          </cell>
        </row>
        <row r="228">
          <cell r="B228" t="str">
            <v>高須新町１丁目</v>
          </cell>
          <cell r="C228">
            <v>271</v>
          </cell>
          <cell r="D228">
            <v>0</v>
          </cell>
          <cell r="E228">
            <v>1</v>
          </cell>
          <cell r="F228">
            <v>272</v>
          </cell>
          <cell r="G228">
            <v>576</v>
          </cell>
          <cell r="H228">
            <v>277</v>
          </cell>
          <cell r="I228">
            <v>299</v>
          </cell>
          <cell r="J228">
            <v>1</v>
          </cell>
          <cell r="K228">
            <v>0</v>
          </cell>
          <cell r="L228">
            <v>1</v>
          </cell>
          <cell r="M228">
            <v>577</v>
          </cell>
          <cell r="N228">
            <v>277</v>
          </cell>
          <cell r="O228">
            <v>300</v>
          </cell>
        </row>
        <row r="229">
          <cell r="B229" t="str">
            <v>高須新町２丁目</v>
          </cell>
          <cell r="C229">
            <v>301</v>
          </cell>
          <cell r="D229">
            <v>1</v>
          </cell>
          <cell r="E229">
            <v>0</v>
          </cell>
          <cell r="F229">
            <v>302</v>
          </cell>
          <cell r="G229">
            <v>538</v>
          </cell>
          <cell r="H229">
            <v>251</v>
          </cell>
          <cell r="I229">
            <v>287</v>
          </cell>
          <cell r="J229">
            <v>1</v>
          </cell>
          <cell r="K229">
            <v>0</v>
          </cell>
          <cell r="L229">
            <v>1</v>
          </cell>
          <cell r="M229">
            <v>539</v>
          </cell>
          <cell r="N229">
            <v>251</v>
          </cell>
          <cell r="O229">
            <v>288</v>
          </cell>
        </row>
        <row r="230">
          <cell r="B230" t="str">
            <v>高須新町３丁目</v>
          </cell>
          <cell r="C230">
            <v>282</v>
          </cell>
          <cell r="D230">
            <v>4</v>
          </cell>
          <cell r="E230">
            <v>0</v>
          </cell>
          <cell r="F230">
            <v>286</v>
          </cell>
          <cell r="G230">
            <v>510</v>
          </cell>
          <cell r="H230">
            <v>233</v>
          </cell>
          <cell r="I230">
            <v>277</v>
          </cell>
          <cell r="J230">
            <v>9</v>
          </cell>
          <cell r="K230">
            <v>3</v>
          </cell>
          <cell r="L230">
            <v>6</v>
          </cell>
          <cell r="M230">
            <v>519</v>
          </cell>
          <cell r="N230">
            <v>236</v>
          </cell>
          <cell r="O230">
            <v>283</v>
          </cell>
        </row>
        <row r="231">
          <cell r="B231" t="str">
            <v>高須新町４丁目</v>
          </cell>
          <cell r="C231">
            <v>273</v>
          </cell>
          <cell r="D231">
            <v>5</v>
          </cell>
          <cell r="E231">
            <v>1</v>
          </cell>
          <cell r="F231">
            <v>279</v>
          </cell>
          <cell r="G231">
            <v>476</v>
          </cell>
          <cell r="H231">
            <v>223</v>
          </cell>
          <cell r="I231">
            <v>253</v>
          </cell>
          <cell r="J231">
            <v>6</v>
          </cell>
          <cell r="K231">
            <v>5</v>
          </cell>
          <cell r="L231">
            <v>1</v>
          </cell>
          <cell r="M231">
            <v>482</v>
          </cell>
          <cell r="N231">
            <v>228</v>
          </cell>
          <cell r="O231">
            <v>254</v>
          </cell>
        </row>
        <row r="232">
          <cell r="B232" t="str">
            <v>高須砂地</v>
          </cell>
          <cell r="C232">
            <v>18</v>
          </cell>
          <cell r="D232">
            <v>0</v>
          </cell>
          <cell r="E232">
            <v>0</v>
          </cell>
          <cell r="F232">
            <v>18</v>
          </cell>
          <cell r="G232">
            <v>34</v>
          </cell>
          <cell r="H232">
            <v>16</v>
          </cell>
          <cell r="I232">
            <v>18</v>
          </cell>
          <cell r="J232">
            <v>0</v>
          </cell>
          <cell r="K232">
            <v>0</v>
          </cell>
          <cell r="L232">
            <v>0</v>
          </cell>
          <cell r="M232">
            <v>34</v>
          </cell>
          <cell r="N232">
            <v>16</v>
          </cell>
          <cell r="O232">
            <v>18</v>
          </cell>
        </row>
        <row r="233">
          <cell r="B233" t="str">
            <v>高須本町</v>
          </cell>
          <cell r="C233">
            <v>234</v>
          </cell>
          <cell r="D233">
            <v>0</v>
          </cell>
          <cell r="E233">
            <v>1</v>
          </cell>
          <cell r="F233">
            <v>235</v>
          </cell>
          <cell r="G233">
            <v>425</v>
          </cell>
          <cell r="H233">
            <v>184</v>
          </cell>
          <cell r="I233">
            <v>241</v>
          </cell>
          <cell r="J233">
            <v>1</v>
          </cell>
          <cell r="K233">
            <v>0</v>
          </cell>
          <cell r="L233">
            <v>1</v>
          </cell>
          <cell r="M233">
            <v>426</v>
          </cell>
          <cell r="N233">
            <v>184</v>
          </cell>
          <cell r="O233">
            <v>242</v>
          </cell>
        </row>
        <row r="234">
          <cell r="B234" t="str">
            <v>高須新木</v>
          </cell>
          <cell r="C234">
            <v>220</v>
          </cell>
          <cell r="D234">
            <v>3</v>
          </cell>
          <cell r="E234">
            <v>1</v>
          </cell>
          <cell r="F234">
            <v>224</v>
          </cell>
          <cell r="G234">
            <v>372</v>
          </cell>
          <cell r="H234">
            <v>165</v>
          </cell>
          <cell r="I234">
            <v>207</v>
          </cell>
          <cell r="J234">
            <v>4</v>
          </cell>
          <cell r="K234">
            <v>0</v>
          </cell>
          <cell r="L234">
            <v>4</v>
          </cell>
          <cell r="M234">
            <v>376</v>
          </cell>
          <cell r="N234">
            <v>165</v>
          </cell>
          <cell r="O234">
            <v>211</v>
          </cell>
        </row>
        <row r="235">
          <cell r="B235" t="str">
            <v>高須１丁目</v>
          </cell>
          <cell r="C235">
            <v>537</v>
          </cell>
          <cell r="D235">
            <v>2</v>
          </cell>
          <cell r="E235">
            <v>0</v>
          </cell>
          <cell r="F235">
            <v>539</v>
          </cell>
          <cell r="G235">
            <v>1012</v>
          </cell>
          <cell r="H235">
            <v>465</v>
          </cell>
          <cell r="I235">
            <v>547</v>
          </cell>
          <cell r="J235">
            <v>2</v>
          </cell>
          <cell r="K235">
            <v>1</v>
          </cell>
          <cell r="L235">
            <v>1</v>
          </cell>
          <cell r="M235">
            <v>1014</v>
          </cell>
          <cell r="N235">
            <v>466</v>
          </cell>
          <cell r="O235">
            <v>548</v>
          </cell>
        </row>
        <row r="236">
          <cell r="B236" t="str">
            <v>高須２丁目</v>
          </cell>
          <cell r="C236">
            <v>975</v>
          </cell>
          <cell r="D236">
            <v>34</v>
          </cell>
          <cell r="E236">
            <v>2</v>
          </cell>
          <cell r="F236">
            <v>1011</v>
          </cell>
          <cell r="G236">
            <v>1722</v>
          </cell>
          <cell r="H236">
            <v>838</v>
          </cell>
          <cell r="I236">
            <v>884</v>
          </cell>
          <cell r="J236">
            <v>38</v>
          </cell>
          <cell r="K236">
            <v>13</v>
          </cell>
          <cell r="L236">
            <v>25</v>
          </cell>
          <cell r="M236">
            <v>1760</v>
          </cell>
          <cell r="N236">
            <v>851</v>
          </cell>
          <cell r="O236">
            <v>909</v>
          </cell>
        </row>
        <row r="237">
          <cell r="B237" t="str">
            <v>高須３丁目</v>
          </cell>
          <cell r="C237">
            <v>1103</v>
          </cell>
          <cell r="D237">
            <v>15</v>
          </cell>
          <cell r="E237">
            <v>1</v>
          </cell>
          <cell r="F237">
            <v>1119</v>
          </cell>
          <cell r="G237">
            <v>1952</v>
          </cell>
          <cell r="H237">
            <v>892</v>
          </cell>
          <cell r="I237">
            <v>1060</v>
          </cell>
          <cell r="J237">
            <v>19</v>
          </cell>
          <cell r="K237">
            <v>14</v>
          </cell>
          <cell r="L237">
            <v>5</v>
          </cell>
          <cell r="M237">
            <v>1971</v>
          </cell>
          <cell r="N237">
            <v>906</v>
          </cell>
          <cell r="O237">
            <v>1065</v>
          </cell>
        </row>
        <row r="238">
          <cell r="B238" t="str">
            <v>高須東町</v>
          </cell>
          <cell r="C238">
            <v>464</v>
          </cell>
          <cell r="D238">
            <v>7</v>
          </cell>
          <cell r="E238">
            <v>0</v>
          </cell>
          <cell r="F238">
            <v>471</v>
          </cell>
          <cell r="G238">
            <v>859</v>
          </cell>
          <cell r="H238">
            <v>405</v>
          </cell>
          <cell r="I238">
            <v>454</v>
          </cell>
          <cell r="J238">
            <v>7</v>
          </cell>
          <cell r="K238">
            <v>4</v>
          </cell>
          <cell r="L238">
            <v>3</v>
          </cell>
          <cell r="M238">
            <v>866</v>
          </cell>
          <cell r="N238">
            <v>409</v>
          </cell>
          <cell r="O238">
            <v>457</v>
          </cell>
        </row>
        <row r="239">
          <cell r="B239" t="str">
            <v>高須西町</v>
          </cell>
          <cell r="C239">
            <v>132</v>
          </cell>
          <cell r="D239">
            <v>1</v>
          </cell>
          <cell r="E239">
            <v>0</v>
          </cell>
          <cell r="F239">
            <v>133</v>
          </cell>
          <cell r="G239">
            <v>246</v>
          </cell>
          <cell r="H239">
            <v>119</v>
          </cell>
          <cell r="I239">
            <v>127</v>
          </cell>
          <cell r="J239">
            <v>1</v>
          </cell>
          <cell r="K239">
            <v>1</v>
          </cell>
          <cell r="L239">
            <v>0</v>
          </cell>
          <cell r="M239">
            <v>247</v>
          </cell>
          <cell r="N239">
            <v>120</v>
          </cell>
          <cell r="O239">
            <v>127</v>
          </cell>
        </row>
        <row r="240">
          <cell r="B240" t="str">
            <v>高須絶海</v>
          </cell>
          <cell r="C240">
            <v>60</v>
          </cell>
          <cell r="D240">
            <v>0</v>
          </cell>
          <cell r="E240">
            <v>0</v>
          </cell>
          <cell r="F240">
            <v>60</v>
          </cell>
          <cell r="G240">
            <v>121</v>
          </cell>
          <cell r="H240">
            <v>63</v>
          </cell>
          <cell r="I240">
            <v>58</v>
          </cell>
          <cell r="J240">
            <v>0</v>
          </cell>
          <cell r="K240">
            <v>0</v>
          </cell>
          <cell r="L240">
            <v>0</v>
          </cell>
          <cell r="M240">
            <v>121</v>
          </cell>
          <cell r="N240">
            <v>63</v>
          </cell>
          <cell r="O240">
            <v>58</v>
          </cell>
        </row>
        <row r="241">
          <cell r="B241" t="str">
            <v>高須大谷</v>
          </cell>
          <cell r="C241">
            <v>22</v>
          </cell>
          <cell r="D241">
            <v>0</v>
          </cell>
          <cell r="E241">
            <v>0</v>
          </cell>
          <cell r="F241">
            <v>22</v>
          </cell>
          <cell r="G241">
            <v>33</v>
          </cell>
          <cell r="H241">
            <v>15</v>
          </cell>
          <cell r="I241">
            <v>18</v>
          </cell>
          <cell r="J241">
            <v>0</v>
          </cell>
          <cell r="K241">
            <v>0</v>
          </cell>
          <cell r="L241">
            <v>0</v>
          </cell>
          <cell r="M241">
            <v>33</v>
          </cell>
          <cell r="N241">
            <v>15</v>
          </cell>
          <cell r="O241">
            <v>18</v>
          </cell>
        </row>
        <row r="242">
          <cell r="B242" t="str">
            <v>高須大島</v>
          </cell>
          <cell r="C242">
            <v>86</v>
          </cell>
          <cell r="D242">
            <v>0</v>
          </cell>
          <cell r="E242">
            <v>0</v>
          </cell>
          <cell r="F242">
            <v>86</v>
          </cell>
          <cell r="G242">
            <v>161</v>
          </cell>
          <cell r="H242">
            <v>79</v>
          </cell>
          <cell r="I242">
            <v>82</v>
          </cell>
          <cell r="J242">
            <v>0</v>
          </cell>
          <cell r="K242">
            <v>0</v>
          </cell>
          <cell r="L242">
            <v>0</v>
          </cell>
          <cell r="M242">
            <v>161</v>
          </cell>
          <cell r="N242">
            <v>79</v>
          </cell>
          <cell r="O242">
            <v>82</v>
          </cell>
        </row>
        <row r="243">
          <cell r="B243" t="str">
            <v>【高須】</v>
          </cell>
          <cell r="C243">
            <v>6412</v>
          </cell>
          <cell r="D243">
            <v>91</v>
          </cell>
          <cell r="E243">
            <v>10</v>
          </cell>
          <cell r="F243">
            <v>6513</v>
          </cell>
          <cell r="G243">
            <v>11619</v>
          </cell>
          <cell r="H243">
            <v>5428</v>
          </cell>
          <cell r="I243">
            <v>6191</v>
          </cell>
          <cell r="J243">
            <v>114</v>
          </cell>
          <cell r="K243">
            <v>61</v>
          </cell>
          <cell r="L243">
            <v>53</v>
          </cell>
          <cell r="M243">
            <v>11733</v>
          </cell>
          <cell r="N243">
            <v>5489</v>
          </cell>
          <cell r="O243">
            <v>6244</v>
          </cell>
        </row>
        <row r="244">
          <cell r="B244" t="str">
            <v>布師田</v>
          </cell>
          <cell r="C244">
            <v>718</v>
          </cell>
          <cell r="D244">
            <v>3</v>
          </cell>
          <cell r="E244">
            <v>0</v>
          </cell>
          <cell r="F244">
            <v>721</v>
          </cell>
          <cell r="G244">
            <v>1377</v>
          </cell>
          <cell r="H244">
            <v>688</v>
          </cell>
          <cell r="I244">
            <v>689</v>
          </cell>
          <cell r="J244">
            <v>3</v>
          </cell>
          <cell r="K244">
            <v>3</v>
          </cell>
          <cell r="L244">
            <v>0</v>
          </cell>
          <cell r="M244">
            <v>1380</v>
          </cell>
          <cell r="N244">
            <v>691</v>
          </cell>
          <cell r="O244">
            <v>689</v>
          </cell>
        </row>
        <row r="245">
          <cell r="B245" t="str">
            <v>【布師田】</v>
          </cell>
          <cell r="C245">
            <v>718</v>
          </cell>
          <cell r="D245">
            <v>3</v>
          </cell>
          <cell r="E245">
            <v>0</v>
          </cell>
          <cell r="F245">
            <v>721</v>
          </cell>
          <cell r="G245">
            <v>1377</v>
          </cell>
          <cell r="H245">
            <v>688</v>
          </cell>
          <cell r="I245">
            <v>689</v>
          </cell>
          <cell r="J245">
            <v>3</v>
          </cell>
          <cell r="K245">
            <v>3</v>
          </cell>
          <cell r="L245">
            <v>0</v>
          </cell>
          <cell r="M245">
            <v>1380</v>
          </cell>
          <cell r="N245">
            <v>691</v>
          </cell>
          <cell r="O245">
            <v>689</v>
          </cell>
        </row>
        <row r="246">
          <cell r="B246" t="str">
            <v>一宮</v>
          </cell>
          <cell r="C246">
            <v>34</v>
          </cell>
          <cell r="D246">
            <v>0</v>
          </cell>
          <cell r="E246">
            <v>1</v>
          </cell>
          <cell r="F246">
            <v>35</v>
          </cell>
          <cell r="G246">
            <v>78</v>
          </cell>
          <cell r="H246">
            <v>35</v>
          </cell>
          <cell r="I246">
            <v>43</v>
          </cell>
          <cell r="J246">
            <v>1</v>
          </cell>
          <cell r="K246">
            <v>1</v>
          </cell>
          <cell r="L246">
            <v>0</v>
          </cell>
          <cell r="M246">
            <v>79</v>
          </cell>
          <cell r="N246">
            <v>36</v>
          </cell>
          <cell r="O246">
            <v>43</v>
          </cell>
        </row>
        <row r="247">
          <cell r="B247" t="str">
            <v>薊野</v>
          </cell>
          <cell r="C247">
            <v>81</v>
          </cell>
          <cell r="D247">
            <v>0</v>
          </cell>
          <cell r="E247">
            <v>0</v>
          </cell>
          <cell r="F247">
            <v>81</v>
          </cell>
          <cell r="G247">
            <v>161</v>
          </cell>
          <cell r="H247">
            <v>74</v>
          </cell>
          <cell r="I247">
            <v>87</v>
          </cell>
          <cell r="J247">
            <v>0</v>
          </cell>
          <cell r="K247">
            <v>0</v>
          </cell>
          <cell r="L247">
            <v>0</v>
          </cell>
          <cell r="M247">
            <v>161</v>
          </cell>
          <cell r="N247">
            <v>74</v>
          </cell>
          <cell r="O247">
            <v>87</v>
          </cell>
        </row>
        <row r="248">
          <cell r="B248" t="str">
            <v>重倉</v>
          </cell>
          <cell r="C248">
            <v>352</v>
          </cell>
          <cell r="D248">
            <v>0</v>
          </cell>
          <cell r="E248">
            <v>0</v>
          </cell>
          <cell r="F248">
            <v>352</v>
          </cell>
          <cell r="G248">
            <v>711</v>
          </cell>
          <cell r="H248">
            <v>352</v>
          </cell>
          <cell r="I248">
            <v>359</v>
          </cell>
          <cell r="J248">
            <v>0</v>
          </cell>
          <cell r="K248">
            <v>0</v>
          </cell>
          <cell r="L248">
            <v>0</v>
          </cell>
          <cell r="M248">
            <v>711</v>
          </cell>
          <cell r="N248">
            <v>352</v>
          </cell>
          <cell r="O248">
            <v>359</v>
          </cell>
        </row>
        <row r="249">
          <cell r="B249" t="str">
            <v>久礼野</v>
          </cell>
          <cell r="C249">
            <v>138</v>
          </cell>
          <cell r="D249">
            <v>1</v>
          </cell>
          <cell r="E249">
            <v>1</v>
          </cell>
          <cell r="F249">
            <v>140</v>
          </cell>
          <cell r="G249">
            <v>295</v>
          </cell>
          <cell r="H249">
            <v>150</v>
          </cell>
          <cell r="I249">
            <v>145</v>
          </cell>
          <cell r="J249">
            <v>2</v>
          </cell>
          <cell r="K249">
            <v>2</v>
          </cell>
          <cell r="L249">
            <v>0</v>
          </cell>
          <cell r="M249">
            <v>297</v>
          </cell>
          <cell r="N249">
            <v>152</v>
          </cell>
          <cell r="O249">
            <v>145</v>
          </cell>
        </row>
        <row r="250">
          <cell r="B250" t="str">
            <v>薊野西町１丁目</v>
          </cell>
          <cell r="C250">
            <v>631</v>
          </cell>
          <cell r="D250">
            <v>10</v>
          </cell>
          <cell r="E250">
            <v>1</v>
          </cell>
          <cell r="F250">
            <v>642</v>
          </cell>
          <cell r="G250">
            <v>1196</v>
          </cell>
          <cell r="H250">
            <v>560</v>
          </cell>
          <cell r="I250">
            <v>636</v>
          </cell>
          <cell r="J250">
            <v>14</v>
          </cell>
          <cell r="K250">
            <v>7</v>
          </cell>
          <cell r="L250">
            <v>7</v>
          </cell>
          <cell r="M250">
            <v>1210</v>
          </cell>
          <cell r="N250">
            <v>567</v>
          </cell>
          <cell r="O250">
            <v>643</v>
          </cell>
        </row>
        <row r="251">
          <cell r="B251" t="str">
            <v>薊野西町２丁目</v>
          </cell>
          <cell r="C251">
            <v>452</v>
          </cell>
          <cell r="D251">
            <v>4</v>
          </cell>
          <cell r="E251">
            <v>1</v>
          </cell>
          <cell r="F251">
            <v>457</v>
          </cell>
          <cell r="G251">
            <v>826</v>
          </cell>
          <cell r="H251">
            <v>367</v>
          </cell>
          <cell r="I251">
            <v>459</v>
          </cell>
          <cell r="J251">
            <v>6</v>
          </cell>
          <cell r="K251">
            <v>5</v>
          </cell>
          <cell r="L251">
            <v>1</v>
          </cell>
          <cell r="M251">
            <v>832</v>
          </cell>
          <cell r="N251">
            <v>372</v>
          </cell>
          <cell r="O251">
            <v>460</v>
          </cell>
        </row>
        <row r="252">
          <cell r="B252" t="str">
            <v>薊野西町３丁目</v>
          </cell>
          <cell r="C252">
            <v>635</v>
          </cell>
          <cell r="D252">
            <v>17</v>
          </cell>
          <cell r="E252">
            <v>0</v>
          </cell>
          <cell r="F252">
            <v>652</v>
          </cell>
          <cell r="G252">
            <v>1119</v>
          </cell>
          <cell r="H252">
            <v>509</v>
          </cell>
          <cell r="I252">
            <v>610</v>
          </cell>
          <cell r="J252">
            <v>17</v>
          </cell>
          <cell r="K252">
            <v>9</v>
          </cell>
          <cell r="L252">
            <v>8</v>
          </cell>
          <cell r="M252">
            <v>1136</v>
          </cell>
          <cell r="N252">
            <v>518</v>
          </cell>
          <cell r="O252">
            <v>618</v>
          </cell>
        </row>
        <row r="253">
          <cell r="B253" t="str">
            <v>薊野北町１丁目</v>
          </cell>
          <cell r="C253">
            <v>112</v>
          </cell>
          <cell r="D253">
            <v>0</v>
          </cell>
          <cell r="E253">
            <v>1</v>
          </cell>
          <cell r="F253">
            <v>113</v>
          </cell>
          <cell r="G253">
            <v>181</v>
          </cell>
          <cell r="H253">
            <v>93</v>
          </cell>
          <cell r="I253">
            <v>88</v>
          </cell>
          <cell r="J253">
            <v>1</v>
          </cell>
          <cell r="K253">
            <v>1</v>
          </cell>
          <cell r="L253">
            <v>0</v>
          </cell>
          <cell r="M253">
            <v>182</v>
          </cell>
          <cell r="N253">
            <v>94</v>
          </cell>
          <cell r="O253">
            <v>88</v>
          </cell>
        </row>
        <row r="254">
          <cell r="B254" t="str">
            <v>薊野北町２丁目</v>
          </cell>
          <cell r="C254">
            <v>591</v>
          </cell>
          <cell r="D254">
            <v>5</v>
          </cell>
          <cell r="E254">
            <v>2</v>
          </cell>
          <cell r="F254">
            <v>598</v>
          </cell>
          <cell r="G254">
            <v>1097</v>
          </cell>
          <cell r="H254">
            <v>515</v>
          </cell>
          <cell r="I254">
            <v>582</v>
          </cell>
          <cell r="J254">
            <v>9</v>
          </cell>
          <cell r="K254">
            <v>1</v>
          </cell>
          <cell r="L254">
            <v>8</v>
          </cell>
          <cell r="M254">
            <v>1106</v>
          </cell>
          <cell r="N254">
            <v>516</v>
          </cell>
          <cell r="O254">
            <v>590</v>
          </cell>
        </row>
        <row r="255">
          <cell r="B255" t="str">
            <v>薊野北町３丁目</v>
          </cell>
          <cell r="C255">
            <v>220</v>
          </cell>
          <cell r="D255">
            <v>24</v>
          </cell>
          <cell r="E255">
            <v>0</v>
          </cell>
          <cell r="F255">
            <v>244</v>
          </cell>
          <cell r="G255">
            <v>489</v>
          </cell>
          <cell r="H255">
            <v>235</v>
          </cell>
          <cell r="I255">
            <v>254</v>
          </cell>
          <cell r="J255">
            <v>24</v>
          </cell>
          <cell r="K255">
            <v>0</v>
          </cell>
          <cell r="L255">
            <v>24</v>
          </cell>
          <cell r="M255">
            <v>513</v>
          </cell>
          <cell r="N255">
            <v>235</v>
          </cell>
          <cell r="O255">
            <v>278</v>
          </cell>
        </row>
        <row r="256">
          <cell r="B256" t="str">
            <v>薊野北町４丁目</v>
          </cell>
          <cell r="C256">
            <v>512</v>
          </cell>
          <cell r="D256">
            <v>19</v>
          </cell>
          <cell r="E256">
            <v>1</v>
          </cell>
          <cell r="F256">
            <v>532</v>
          </cell>
          <cell r="G256">
            <v>1066</v>
          </cell>
          <cell r="H256">
            <v>515</v>
          </cell>
          <cell r="I256">
            <v>551</v>
          </cell>
          <cell r="J256">
            <v>22</v>
          </cell>
          <cell r="K256">
            <v>9</v>
          </cell>
          <cell r="L256">
            <v>13</v>
          </cell>
          <cell r="M256">
            <v>1088</v>
          </cell>
          <cell r="N256">
            <v>524</v>
          </cell>
          <cell r="O256">
            <v>564</v>
          </cell>
        </row>
        <row r="257">
          <cell r="B257" t="str">
            <v>薊野東町</v>
          </cell>
          <cell r="C257">
            <v>486</v>
          </cell>
          <cell r="D257">
            <v>1</v>
          </cell>
          <cell r="E257">
            <v>0</v>
          </cell>
          <cell r="F257">
            <v>487</v>
          </cell>
          <cell r="G257">
            <v>956</v>
          </cell>
          <cell r="H257">
            <v>464</v>
          </cell>
          <cell r="I257">
            <v>492</v>
          </cell>
          <cell r="J257">
            <v>1</v>
          </cell>
          <cell r="K257">
            <v>0</v>
          </cell>
          <cell r="L257">
            <v>1</v>
          </cell>
          <cell r="M257">
            <v>957</v>
          </cell>
          <cell r="N257">
            <v>464</v>
          </cell>
          <cell r="O257">
            <v>493</v>
          </cell>
        </row>
        <row r="258">
          <cell r="B258" t="str">
            <v>薊野中町</v>
          </cell>
          <cell r="C258">
            <v>627</v>
          </cell>
          <cell r="D258">
            <v>3</v>
          </cell>
          <cell r="E258">
            <v>0</v>
          </cell>
          <cell r="F258">
            <v>630</v>
          </cell>
          <cell r="G258">
            <v>1268</v>
          </cell>
          <cell r="H258">
            <v>604</v>
          </cell>
          <cell r="I258">
            <v>664</v>
          </cell>
          <cell r="J258">
            <v>3</v>
          </cell>
          <cell r="K258">
            <v>0</v>
          </cell>
          <cell r="L258">
            <v>3</v>
          </cell>
          <cell r="M258">
            <v>1271</v>
          </cell>
          <cell r="N258">
            <v>604</v>
          </cell>
          <cell r="O258">
            <v>667</v>
          </cell>
        </row>
        <row r="259">
          <cell r="B259" t="str">
            <v>薊野南町</v>
          </cell>
          <cell r="C259">
            <v>489</v>
          </cell>
          <cell r="D259">
            <v>10</v>
          </cell>
          <cell r="E259">
            <v>0</v>
          </cell>
          <cell r="F259">
            <v>499</v>
          </cell>
          <cell r="G259">
            <v>803</v>
          </cell>
          <cell r="H259">
            <v>396</v>
          </cell>
          <cell r="I259">
            <v>407</v>
          </cell>
          <cell r="J259">
            <v>10</v>
          </cell>
          <cell r="K259">
            <v>6</v>
          </cell>
          <cell r="L259">
            <v>4</v>
          </cell>
          <cell r="M259">
            <v>813</v>
          </cell>
          <cell r="N259">
            <v>402</v>
          </cell>
          <cell r="O259">
            <v>411</v>
          </cell>
        </row>
        <row r="260">
          <cell r="B260" t="str">
            <v>一宮西町１丁目</v>
          </cell>
          <cell r="C260">
            <v>483</v>
          </cell>
          <cell r="D260">
            <v>4</v>
          </cell>
          <cell r="E260">
            <v>0</v>
          </cell>
          <cell r="F260">
            <v>487</v>
          </cell>
          <cell r="G260">
            <v>944</v>
          </cell>
          <cell r="H260">
            <v>439</v>
          </cell>
          <cell r="I260">
            <v>505</v>
          </cell>
          <cell r="J260">
            <v>4</v>
          </cell>
          <cell r="K260">
            <v>4</v>
          </cell>
          <cell r="L260">
            <v>0</v>
          </cell>
          <cell r="M260">
            <v>948</v>
          </cell>
          <cell r="N260">
            <v>443</v>
          </cell>
          <cell r="O260">
            <v>505</v>
          </cell>
        </row>
        <row r="261">
          <cell r="B261" t="str">
            <v>一宮西町２丁目</v>
          </cell>
          <cell r="C261">
            <v>294</v>
          </cell>
          <cell r="D261">
            <v>12</v>
          </cell>
          <cell r="E261">
            <v>0</v>
          </cell>
          <cell r="F261">
            <v>306</v>
          </cell>
          <cell r="G261">
            <v>582</v>
          </cell>
          <cell r="H261">
            <v>279</v>
          </cell>
          <cell r="I261">
            <v>303</v>
          </cell>
          <cell r="J261">
            <v>13</v>
          </cell>
          <cell r="K261">
            <v>3</v>
          </cell>
          <cell r="L261">
            <v>10</v>
          </cell>
          <cell r="M261">
            <v>595</v>
          </cell>
          <cell r="N261">
            <v>282</v>
          </cell>
          <cell r="O261">
            <v>313</v>
          </cell>
        </row>
        <row r="262">
          <cell r="B262" t="str">
            <v>一宮西町３丁目</v>
          </cell>
          <cell r="C262">
            <v>359</v>
          </cell>
          <cell r="D262">
            <v>1</v>
          </cell>
          <cell r="E262">
            <v>3</v>
          </cell>
          <cell r="F262">
            <v>363</v>
          </cell>
          <cell r="G262">
            <v>713</v>
          </cell>
          <cell r="H262">
            <v>340</v>
          </cell>
          <cell r="I262">
            <v>373</v>
          </cell>
          <cell r="J262">
            <v>4</v>
          </cell>
          <cell r="K262">
            <v>1</v>
          </cell>
          <cell r="L262">
            <v>3</v>
          </cell>
          <cell r="M262">
            <v>717</v>
          </cell>
          <cell r="N262">
            <v>341</v>
          </cell>
          <cell r="O262">
            <v>376</v>
          </cell>
        </row>
        <row r="263">
          <cell r="B263" t="str">
            <v>一宮西町４丁目</v>
          </cell>
          <cell r="C263">
            <v>292</v>
          </cell>
          <cell r="D263">
            <v>3</v>
          </cell>
          <cell r="E263">
            <v>2</v>
          </cell>
          <cell r="F263">
            <v>297</v>
          </cell>
          <cell r="G263">
            <v>595</v>
          </cell>
          <cell r="H263">
            <v>285</v>
          </cell>
          <cell r="I263">
            <v>310</v>
          </cell>
          <cell r="J263">
            <v>8</v>
          </cell>
          <cell r="K263">
            <v>2</v>
          </cell>
          <cell r="L263">
            <v>6</v>
          </cell>
          <cell r="M263">
            <v>603</v>
          </cell>
          <cell r="N263">
            <v>287</v>
          </cell>
          <cell r="O263">
            <v>316</v>
          </cell>
        </row>
        <row r="264">
          <cell r="B264" t="str">
            <v>一宮しなね１丁目</v>
          </cell>
          <cell r="C264">
            <v>418</v>
          </cell>
          <cell r="D264">
            <v>4</v>
          </cell>
          <cell r="E264">
            <v>1</v>
          </cell>
          <cell r="F264">
            <v>423</v>
          </cell>
          <cell r="G264">
            <v>894</v>
          </cell>
          <cell r="H264">
            <v>421</v>
          </cell>
          <cell r="I264">
            <v>473</v>
          </cell>
          <cell r="J264">
            <v>5</v>
          </cell>
          <cell r="K264">
            <v>0</v>
          </cell>
          <cell r="L264">
            <v>5</v>
          </cell>
          <cell r="M264">
            <v>899</v>
          </cell>
          <cell r="N264">
            <v>421</v>
          </cell>
          <cell r="O264">
            <v>478</v>
          </cell>
        </row>
        <row r="265">
          <cell r="B265" t="str">
            <v>一宮しなね２丁目</v>
          </cell>
          <cell r="C265">
            <v>263</v>
          </cell>
          <cell r="D265">
            <v>0</v>
          </cell>
          <cell r="E265">
            <v>2</v>
          </cell>
          <cell r="F265">
            <v>265</v>
          </cell>
          <cell r="G265">
            <v>487</v>
          </cell>
          <cell r="H265">
            <v>229</v>
          </cell>
          <cell r="I265">
            <v>258</v>
          </cell>
          <cell r="J265">
            <v>2</v>
          </cell>
          <cell r="K265">
            <v>1</v>
          </cell>
          <cell r="L265">
            <v>1</v>
          </cell>
          <cell r="M265">
            <v>489</v>
          </cell>
          <cell r="N265">
            <v>230</v>
          </cell>
          <cell r="O265">
            <v>259</v>
          </cell>
        </row>
        <row r="266">
          <cell r="B266" t="str">
            <v>一宮南町１丁目</v>
          </cell>
          <cell r="C266">
            <v>517</v>
          </cell>
          <cell r="D266">
            <v>8</v>
          </cell>
          <cell r="E266">
            <v>1</v>
          </cell>
          <cell r="F266">
            <v>526</v>
          </cell>
          <cell r="G266">
            <v>783</v>
          </cell>
          <cell r="H266">
            <v>398</v>
          </cell>
          <cell r="I266">
            <v>385</v>
          </cell>
          <cell r="J266">
            <v>9</v>
          </cell>
          <cell r="K266">
            <v>5</v>
          </cell>
          <cell r="L266">
            <v>4</v>
          </cell>
          <cell r="M266">
            <v>792</v>
          </cell>
          <cell r="N266">
            <v>403</v>
          </cell>
          <cell r="O266">
            <v>389</v>
          </cell>
        </row>
        <row r="267">
          <cell r="B267" t="str">
            <v>一宮南町２丁目</v>
          </cell>
          <cell r="C267">
            <v>28</v>
          </cell>
          <cell r="D267">
            <v>0</v>
          </cell>
          <cell r="E267">
            <v>0</v>
          </cell>
          <cell r="F267">
            <v>28</v>
          </cell>
          <cell r="G267">
            <v>54</v>
          </cell>
          <cell r="H267">
            <v>27</v>
          </cell>
          <cell r="I267">
            <v>27</v>
          </cell>
          <cell r="J267">
            <v>0</v>
          </cell>
          <cell r="K267">
            <v>0</v>
          </cell>
          <cell r="L267">
            <v>0</v>
          </cell>
          <cell r="M267">
            <v>54</v>
          </cell>
          <cell r="N267">
            <v>27</v>
          </cell>
          <cell r="O267">
            <v>27</v>
          </cell>
        </row>
        <row r="268">
          <cell r="B268" t="str">
            <v>一宮中町１丁目</v>
          </cell>
          <cell r="C268">
            <v>614</v>
          </cell>
          <cell r="D268">
            <v>14</v>
          </cell>
          <cell r="E268">
            <v>1</v>
          </cell>
          <cell r="F268">
            <v>629</v>
          </cell>
          <cell r="G268">
            <v>1191</v>
          </cell>
          <cell r="H268">
            <v>575</v>
          </cell>
          <cell r="I268">
            <v>616</v>
          </cell>
          <cell r="J268">
            <v>15</v>
          </cell>
          <cell r="K268">
            <v>9</v>
          </cell>
          <cell r="L268">
            <v>6</v>
          </cell>
          <cell r="M268">
            <v>1206</v>
          </cell>
          <cell r="N268">
            <v>584</v>
          </cell>
          <cell r="O268">
            <v>622</v>
          </cell>
        </row>
        <row r="269">
          <cell r="B269" t="str">
            <v>一宮中町２丁目</v>
          </cell>
          <cell r="C269">
            <v>442</v>
          </cell>
          <cell r="D269">
            <v>6</v>
          </cell>
          <cell r="E269">
            <v>2</v>
          </cell>
          <cell r="F269">
            <v>450</v>
          </cell>
          <cell r="G269">
            <v>911</v>
          </cell>
          <cell r="H269">
            <v>447</v>
          </cell>
          <cell r="I269">
            <v>464</v>
          </cell>
          <cell r="J269">
            <v>8</v>
          </cell>
          <cell r="K269">
            <v>2</v>
          </cell>
          <cell r="L269">
            <v>6</v>
          </cell>
          <cell r="M269">
            <v>919</v>
          </cell>
          <cell r="N269">
            <v>449</v>
          </cell>
          <cell r="O269">
            <v>470</v>
          </cell>
        </row>
        <row r="270">
          <cell r="B270" t="str">
            <v>一宮中町３丁目</v>
          </cell>
          <cell r="C270">
            <v>500</v>
          </cell>
          <cell r="D270">
            <v>0</v>
          </cell>
          <cell r="E270">
            <v>0</v>
          </cell>
          <cell r="F270">
            <v>500</v>
          </cell>
          <cell r="G270">
            <v>942</v>
          </cell>
          <cell r="H270">
            <v>451</v>
          </cell>
          <cell r="I270">
            <v>491</v>
          </cell>
          <cell r="J270">
            <v>0</v>
          </cell>
          <cell r="K270">
            <v>0</v>
          </cell>
          <cell r="L270">
            <v>0</v>
          </cell>
          <cell r="M270">
            <v>942</v>
          </cell>
          <cell r="N270">
            <v>451</v>
          </cell>
          <cell r="O270">
            <v>491</v>
          </cell>
        </row>
        <row r="271">
          <cell r="B271" t="str">
            <v>一宮東町１丁目</v>
          </cell>
          <cell r="C271">
            <v>509</v>
          </cell>
          <cell r="D271">
            <v>8</v>
          </cell>
          <cell r="E271">
            <v>0</v>
          </cell>
          <cell r="F271">
            <v>517</v>
          </cell>
          <cell r="G271">
            <v>1121</v>
          </cell>
          <cell r="H271">
            <v>552</v>
          </cell>
          <cell r="I271">
            <v>569</v>
          </cell>
          <cell r="J271">
            <v>8</v>
          </cell>
          <cell r="K271">
            <v>5</v>
          </cell>
          <cell r="L271">
            <v>3</v>
          </cell>
          <cell r="M271">
            <v>1129</v>
          </cell>
          <cell r="N271">
            <v>557</v>
          </cell>
          <cell r="O271">
            <v>572</v>
          </cell>
        </row>
        <row r="272">
          <cell r="B272" t="str">
            <v>一宮東町２丁目</v>
          </cell>
          <cell r="C272">
            <v>375</v>
          </cell>
          <cell r="D272">
            <v>0</v>
          </cell>
          <cell r="E272">
            <v>0</v>
          </cell>
          <cell r="F272">
            <v>375</v>
          </cell>
          <cell r="G272">
            <v>756</v>
          </cell>
          <cell r="H272">
            <v>345</v>
          </cell>
          <cell r="I272">
            <v>411</v>
          </cell>
          <cell r="J272">
            <v>0</v>
          </cell>
          <cell r="K272">
            <v>0</v>
          </cell>
          <cell r="L272">
            <v>0</v>
          </cell>
          <cell r="M272">
            <v>756</v>
          </cell>
          <cell r="N272">
            <v>345</v>
          </cell>
          <cell r="O272">
            <v>411</v>
          </cell>
        </row>
        <row r="273">
          <cell r="B273" t="str">
            <v>一宮東町３丁目</v>
          </cell>
          <cell r="C273">
            <v>363</v>
          </cell>
          <cell r="D273">
            <v>0</v>
          </cell>
          <cell r="E273">
            <v>2</v>
          </cell>
          <cell r="F273">
            <v>365</v>
          </cell>
          <cell r="G273">
            <v>692</v>
          </cell>
          <cell r="H273">
            <v>316</v>
          </cell>
          <cell r="I273">
            <v>376</v>
          </cell>
          <cell r="J273">
            <v>2</v>
          </cell>
          <cell r="K273">
            <v>1</v>
          </cell>
          <cell r="L273">
            <v>1</v>
          </cell>
          <cell r="M273">
            <v>694</v>
          </cell>
          <cell r="N273">
            <v>317</v>
          </cell>
          <cell r="O273">
            <v>377</v>
          </cell>
        </row>
        <row r="274">
          <cell r="B274" t="str">
            <v>一宮東町４丁目</v>
          </cell>
          <cell r="C274">
            <v>438</v>
          </cell>
          <cell r="D274">
            <v>0</v>
          </cell>
          <cell r="E274">
            <v>1</v>
          </cell>
          <cell r="F274">
            <v>439</v>
          </cell>
          <cell r="G274">
            <v>811</v>
          </cell>
          <cell r="H274">
            <v>390</v>
          </cell>
          <cell r="I274">
            <v>421</v>
          </cell>
          <cell r="J274">
            <v>1</v>
          </cell>
          <cell r="K274">
            <v>0</v>
          </cell>
          <cell r="L274">
            <v>1</v>
          </cell>
          <cell r="M274">
            <v>812</v>
          </cell>
          <cell r="N274">
            <v>390</v>
          </cell>
          <cell r="O274">
            <v>422</v>
          </cell>
        </row>
        <row r="275">
          <cell r="B275" t="str">
            <v>一宮東町５丁目</v>
          </cell>
          <cell r="C275">
            <v>675</v>
          </cell>
          <cell r="D275">
            <v>20</v>
          </cell>
          <cell r="E275">
            <v>1</v>
          </cell>
          <cell r="F275">
            <v>696</v>
          </cell>
          <cell r="G275">
            <v>1316</v>
          </cell>
          <cell r="H275">
            <v>652</v>
          </cell>
          <cell r="I275">
            <v>664</v>
          </cell>
          <cell r="J275">
            <v>21</v>
          </cell>
          <cell r="K275">
            <v>16</v>
          </cell>
          <cell r="L275">
            <v>5</v>
          </cell>
          <cell r="M275">
            <v>1337</v>
          </cell>
          <cell r="N275">
            <v>668</v>
          </cell>
          <cell r="O275">
            <v>669</v>
          </cell>
        </row>
        <row r="276">
          <cell r="B276" t="str">
            <v>一宮徳谷</v>
          </cell>
          <cell r="C276">
            <v>404</v>
          </cell>
          <cell r="D276">
            <v>10</v>
          </cell>
          <cell r="E276">
            <v>0</v>
          </cell>
          <cell r="F276">
            <v>414</v>
          </cell>
          <cell r="G276">
            <v>936</v>
          </cell>
          <cell r="H276">
            <v>452</v>
          </cell>
          <cell r="I276">
            <v>484</v>
          </cell>
          <cell r="J276">
            <v>15</v>
          </cell>
          <cell r="K276">
            <v>3</v>
          </cell>
          <cell r="L276">
            <v>12</v>
          </cell>
          <cell r="M276">
            <v>951</v>
          </cell>
          <cell r="N276">
            <v>455</v>
          </cell>
          <cell r="O276">
            <v>496</v>
          </cell>
        </row>
        <row r="277">
          <cell r="B277" t="str">
            <v>【一宮】</v>
          </cell>
          <cell r="C277">
            <v>12334</v>
          </cell>
          <cell r="D277">
            <v>184</v>
          </cell>
          <cell r="E277">
            <v>24</v>
          </cell>
          <cell r="F277">
            <v>12542</v>
          </cell>
          <cell r="G277">
            <v>23974</v>
          </cell>
          <cell r="H277">
            <v>11467</v>
          </cell>
          <cell r="I277">
            <v>12507</v>
          </cell>
          <cell r="J277">
            <v>225</v>
          </cell>
          <cell r="K277">
            <v>93</v>
          </cell>
          <cell r="L277">
            <v>132</v>
          </cell>
          <cell r="M277">
            <v>24199</v>
          </cell>
          <cell r="N277">
            <v>11560</v>
          </cell>
          <cell r="O277">
            <v>12639</v>
          </cell>
        </row>
        <row r="278">
          <cell r="B278" t="str">
            <v>愛宕山</v>
          </cell>
          <cell r="C278">
            <v>583</v>
          </cell>
          <cell r="D278">
            <v>1</v>
          </cell>
          <cell r="E278">
            <v>1</v>
          </cell>
          <cell r="F278">
            <v>585</v>
          </cell>
          <cell r="G278">
            <v>1195</v>
          </cell>
          <cell r="H278">
            <v>546</v>
          </cell>
          <cell r="I278">
            <v>649</v>
          </cell>
          <cell r="J278">
            <v>2</v>
          </cell>
          <cell r="K278">
            <v>0</v>
          </cell>
          <cell r="L278">
            <v>2</v>
          </cell>
          <cell r="M278">
            <v>1197</v>
          </cell>
          <cell r="N278">
            <v>546</v>
          </cell>
          <cell r="O278">
            <v>651</v>
          </cell>
        </row>
        <row r="279">
          <cell r="B279" t="str">
            <v>前里</v>
          </cell>
          <cell r="C279">
            <v>617</v>
          </cell>
          <cell r="D279">
            <v>0</v>
          </cell>
          <cell r="E279">
            <v>2</v>
          </cell>
          <cell r="F279">
            <v>619</v>
          </cell>
          <cell r="G279">
            <v>1179</v>
          </cell>
          <cell r="H279">
            <v>540</v>
          </cell>
          <cell r="I279">
            <v>639</v>
          </cell>
          <cell r="J279">
            <v>2</v>
          </cell>
          <cell r="K279">
            <v>2</v>
          </cell>
          <cell r="L279">
            <v>0</v>
          </cell>
          <cell r="M279">
            <v>1181</v>
          </cell>
          <cell r="N279">
            <v>542</v>
          </cell>
          <cell r="O279">
            <v>639</v>
          </cell>
        </row>
        <row r="280">
          <cell r="B280" t="str">
            <v>東秦泉寺</v>
          </cell>
          <cell r="C280">
            <v>831</v>
          </cell>
          <cell r="D280">
            <v>3</v>
          </cell>
          <cell r="E280">
            <v>0</v>
          </cell>
          <cell r="F280">
            <v>834</v>
          </cell>
          <cell r="G280">
            <v>1726</v>
          </cell>
          <cell r="H280">
            <v>794</v>
          </cell>
          <cell r="I280">
            <v>932</v>
          </cell>
          <cell r="J280">
            <v>3</v>
          </cell>
          <cell r="K280">
            <v>3</v>
          </cell>
          <cell r="L280">
            <v>0</v>
          </cell>
          <cell r="M280">
            <v>1729</v>
          </cell>
          <cell r="N280">
            <v>797</v>
          </cell>
          <cell r="O280">
            <v>932</v>
          </cell>
        </row>
        <row r="281">
          <cell r="B281" t="str">
            <v>中秦泉寺</v>
          </cell>
          <cell r="C281">
            <v>778</v>
          </cell>
          <cell r="D281">
            <v>7</v>
          </cell>
          <cell r="E281">
            <v>0</v>
          </cell>
          <cell r="F281">
            <v>785</v>
          </cell>
          <cell r="G281">
            <v>1729</v>
          </cell>
          <cell r="H281">
            <v>807</v>
          </cell>
          <cell r="I281">
            <v>922</v>
          </cell>
          <cell r="J281">
            <v>7</v>
          </cell>
          <cell r="K281">
            <v>7</v>
          </cell>
          <cell r="L281">
            <v>0</v>
          </cell>
          <cell r="M281">
            <v>1736</v>
          </cell>
          <cell r="N281">
            <v>814</v>
          </cell>
          <cell r="O281">
            <v>922</v>
          </cell>
        </row>
        <row r="282">
          <cell r="B282" t="str">
            <v>三園町</v>
          </cell>
          <cell r="C282">
            <v>330</v>
          </cell>
          <cell r="D282">
            <v>0</v>
          </cell>
          <cell r="E282">
            <v>2</v>
          </cell>
          <cell r="F282">
            <v>332</v>
          </cell>
          <cell r="G282">
            <v>623</v>
          </cell>
          <cell r="H282">
            <v>289</v>
          </cell>
          <cell r="I282">
            <v>334</v>
          </cell>
          <cell r="J282">
            <v>2</v>
          </cell>
          <cell r="K282">
            <v>0</v>
          </cell>
          <cell r="L282">
            <v>2</v>
          </cell>
          <cell r="M282">
            <v>625</v>
          </cell>
          <cell r="N282">
            <v>289</v>
          </cell>
          <cell r="O282">
            <v>336</v>
          </cell>
        </row>
        <row r="283">
          <cell r="B283" t="str">
            <v>西秦泉寺</v>
          </cell>
          <cell r="C283">
            <v>1176</v>
          </cell>
          <cell r="D283">
            <v>5</v>
          </cell>
          <cell r="E283">
            <v>1</v>
          </cell>
          <cell r="F283">
            <v>1182</v>
          </cell>
          <cell r="G283">
            <v>2356</v>
          </cell>
          <cell r="H283">
            <v>1064</v>
          </cell>
          <cell r="I283">
            <v>1292</v>
          </cell>
          <cell r="J283">
            <v>9</v>
          </cell>
          <cell r="K283">
            <v>7</v>
          </cell>
          <cell r="L283">
            <v>2</v>
          </cell>
          <cell r="M283">
            <v>2365</v>
          </cell>
          <cell r="N283">
            <v>1071</v>
          </cell>
          <cell r="O283">
            <v>1294</v>
          </cell>
        </row>
        <row r="284">
          <cell r="B284" t="str">
            <v>北秦泉寺</v>
          </cell>
          <cell r="C284">
            <v>833</v>
          </cell>
          <cell r="D284">
            <v>1</v>
          </cell>
          <cell r="E284">
            <v>9</v>
          </cell>
          <cell r="F284">
            <v>843</v>
          </cell>
          <cell r="G284">
            <v>1727</v>
          </cell>
          <cell r="H284">
            <v>834</v>
          </cell>
          <cell r="I284">
            <v>893</v>
          </cell>
          <cell r="J284">
            <v>12</v>
          </cell>
          <cell r="K284">
            <v>3</v>
          </cell>
          <cell r="L284">
            <v>9</v>
          </cell>
          <cell r="M284">
            <v>1739</v>
          </cell>
          <cell r="N284">
            <v>837</v>
          </cell>
          <cell r="O284">
            <v>902</v>
          </cell>
        </row>
        <row r="285">
          <cell r="B285" t="str">
            <v>宇津野</v>
          </cell>
          <cell r="C285">
            <v>501</v>
          </cell>
          <cell r="D285">
            <v>0</v>
          </cell>
          <cell r="E285">
            <v>2</v>
          </cell>
          <cell r="F285">
            <v>503</v>
          </cell>
          <cell r="G285">
            <v>1256</v>
          </cell>
          <cell r="H285">
            <v>604</v>
          </cell>
          <cell r="I285">
            <v>652</v>
          </cell>
          <cell r="J285">
            <v>2</v>
          </cell>
          <cell r="K285">
            <v>1</v>
          </cell>
          <cell r="L285">
            <v>1</v>
          </cell>
          <cell r="M285">
            <v>1258</v>
          </cell>
          <cell r="N285">
            <v>605</v>
          </cell>
          <cell r="O285">
            <v>653</v>
          </cell>
        </row>
        <row r="286">
          <cell r="B286" t="str">
            <v>三谷</v>
          </cell>
          <cell r="C286">
            <v>28</v>
          </cell>
          <cell r="D286">
            <v>0</v>
          </cell>
          <cell r="E286">
            <v>0</v>
          </cell>
          <cell r="F286">
            <v>28</v>
          </cell>
          <cell r="G286">
            <v>44</v>
          </cell>
          <cell r="H286">
            <v>26</v>
          </cell>
          <cell r="I286">
            <v>18</v>
          </cell>
          <cell r="J286">
            <v>0</v>
          </cell>
          <cell r="K286">
            <v>0</v>
          </cell>
          <cell r="L286">
            <v>0</v>
          </cell>
          <cell r="M286">
            <v>44</v>
          </cell>
          <cell r="N286">
            <v>26</v>
          </cell>
          <cell r="O286">
            <v>18</v>
          </cell>
        </row>
        <row r="287">
          <cell r="B287" t="str">
            <v>七ツ淵</v>
          </cell>
          <cell r="C287">
            <v>54</v>
          </cell>
          <cell r="D287">
            <v>1</v>
          </cell>
          <cell r="E287">
            <v>0</v>
          </cell>
          <cell r="F287">
            <v>55</v>
          </cell>
          <cell r="G287">
            <v>98</v>
          </cell>
          <cell r="H287">
            <v>45</v>
          </cell>
          <cell r="I287">
            <v>53</v>
          </cell>
          <cell r="J287">
            <v>1</v>
          </cell>
          <cell r="K287">
            <v>1</v>
          </cell>
          <cell r="L287">
            <v>0</v>
          </cell>
          <cell r="M287">
            <v>99</v>
          </cell>
          <cell r="N287">
            <v>46</v>
          </cell>
          <cell r="O287">
            <v>53</v>
          </cell>
        </row>
        <row r="288">
          <cell r="B288" t="str">
            <v>加賀野井１丁目</v>
          </cell>
          <cell r="C288">
            <v>367</v>
          </cell>
          <cell r="D288">
            <v>0</v>
          </cell>
          <cell r="E288">
            <v>2</v>
          </cell>
          <cell r="F288">
            <v>369</v>
          </cell>
          <cell r="G288">
            <v>737</v>
          </cell>
          <cell r="H288">
            <v>324</v>
          </cell>
          <cell r="I288">
            <v>413</v>
          </cell>
          <cell r="J288">
            <v>2</v>
          </cell>
          <cell r="K288">
            <v>1</v>
          </cell>
          <cell r="L288">
            <v>1</v>
          </cell>
          <cell r="M288">
            <v>739</v>
          </cell>
          <cell r="N288">
            <v>325</v>
          </cell>
          <cell r="O288">
            <v>414</v>
          </cell>
        </row>
        <row r="289">
          <cell r="B289" t="str">
            <v>加賀野井２丁目</v>
          </cell>
          <cell r="C289">
            <v>431</v>
          </cell>
          <cell r="D289">
            <v>0</v>
          </cell>
          <cell r="E289">
            <v>0</v>
          </cell>
          <cell r="F289">
            <v>431</v>
          </cell>
          <cell r="G289">
            <v>920</v>
          </cell>
          <cell r="H289">
            <v>414</v>
          </cell>
          <cell r="I289">
            <v>506</v>
          </cell>
          <cell r="J289">
            <v>0</v>
          </cell>
          <cell r="K289">
            <v>0</v>
          </cell>
          <cell r="L289">
            <v>0</v>
          </cell>
          <cell r="M289">
            <v>920</v>
          </cell>
          <cell r="N289">
            <v>414</v>
          </cell>
          <cell r="O289">
            <v>506</v>
          </cell>
        </row>
        <row r="290">
          <cell r="B290" t="str">
            <v>愛宕山南町</v>
          </cell>
          <cell r="C290">
            <v>393</v>
          </cell>
          <cell r="D290">
            <v>1</v>
          </cell>
          <cell r="E290">
            <v>2</v>
          </cell>
          <cell r="F290">
            <v>396</v>
          </cell>
          <cell r="G290">
            <v>720</v>
          </cell>
          <cell r="H290">
            <v>323</v>
          </cell>
          <cell r="I290">
            <v>397</v>
          </cell>
          <cell r="J290">
            <v>3</v>
          </cell>
          <cell r="K290">
            <v>0</v>
          </cell>
          <cell r="L290">
            <v>3</v>
          </cell>
          <cell r="M290">
            <v>723</v>
          </cell>
          <cell r="N290">
            <v>323</v>
          </cell>
          <cell r="O290">
            <v>400</v>
          </cell>
        </row>
        <row r="291">
          <cell r="B291" t="str">
            <v>秦南町１丁目</v>
          </cell>
          <cell r="C291">
            <v>523</v>
          </cell>
          <cell r="D291">
            <v>4</v>
          </cell>
          <cell r="E291">
            <v>2</v>
          </cell>
          <cell r="F291">
            <v>529</v>
          </cell>
          <cell r="G291">
            <v>788</v>
          </cell>
          <cell r="H291">
            <v>388</v>
          </cell>
          <cell r="I291">
            <v>400</v>
          </cell>
          <cell r="J291">
            <v>6</v>
          </cell>
          <cell r="K291">
            <v>2</v>
          </cell>
          <cell r="L291">
            <v>4</v>
          </cell>
          <cell r="M291">
            <v>794</v>
          </cell>
          <cell r="N291">
            <v>390</v>
          </cell>
          <cell r="O291">
            <v>404</v>
          </cell>
        </row>
        <row r="292">
          <cell r="B292" t="str">
            <v>秦南町２丁目</v>
          </cell>
          <cell r="C292">
            <v>476</v>
          </cell>
          <cell r="D292">
            <v>1</v>
          </cell>
          <cell r="E292">
            <v>1</v>
          </cell>
          <cell r="F292">
            <v>478</v>
          </cell>
          <cell r="G292">
            <v>913</v>
          </cell>
          <cell r="H292">
            <v>418</v>
          </cell>
          <cell r="I292">
            <v>495</v>
          </cell>
          <cell r="J292">
            <v>2</v>
          </cell>
          <cell r="K292">
            <v>2</v>
          </cell>
          <cell r="L292">
            <v>0</v>
          </cell>
          <cell r="M292">
            <v>915</v>
          </cell>
          <cell r="N292">
            <v>420</v>
          </cell>
          <cell r="O292">
            <v>495</v>
          </cell>
        </row>
        <row r="293">
          <cell r="B293" t="str">
            <v>【秦】</v>
          </cell>
          <cell r="C293">
            <v>7921</v>
          </cell>
          <cell r="D293">
            <v>24</v>
          </cell>
          <cell r="E293">
            <v>24</v>
          </cell>
          <cell r="F293">
            <v>7969</v>
          </cell>
          <cell r="G293">
            <v>16011</v>
          </cell>
          <cell r="H293">
            <v>7416</v>
          </cell>
          <cell r="I293">
            <v>8595</v>
          </cell>
          <cell r="J293">
            <v>53</v>
          </cell>
          <cell r="K293">
            <v>29</v>
          </cell>
          <cell r="L293">
            <v>24</v>
          </cell>
          <cell r="M293">
            <v>16064</v>
          </cell>
          <cell r="N293">
            <v>7445</v>
          </cell>
          <cell r="O293">
            <v>8619</v>
          </cell>
        </row>
        <row r="294">
          <cell r="B294" t="str">
            <v>東久万</v>
          </cell>
          <cell r="C294">
            <v>377</v>
          </cell>
          <cell r="D294">
            <v>1</v>
          </cell>
          <cell r="E294">
            <v>1</v>
          </cell>
          <cell r="F294">
            <v>379</v>
          </cell>
          <cell r="G294">
            <v>774</v>
          </cell>
          <cell r="H294">
            <v>354</v>
          </cell>
          <cell r="I294">
            <v>420</v>
          </cell>
          <cell r="J294">
            <v>2</v>
          </cell>
          <cell r="K294">
            <v>1</v>
          </cell>
          <cell r="L294">
            <v>1</v>
          </cell>
          <cell r="M294">
            <v>776</v>
          </cell>
          <cell r="N294">
            <v>355</v>
          </cell>
          <cell r="O294">
            <v>421</v>
          </cell>
        </row>
        <row r="295">
          <cell r="B295" t="str">
            <v>中久万</v>
          </cell>
          <cell r="C295">
            <v>497</v>
          </cell>
          <cell r="D295">
            <v>0</v>
          </cell>
          <cell r="E295">
            <v>2</v>
          </cell>
          <cell r="F295">
            <v>499</v>
          </cell>
          <cell r="G295">
            <v>1103</v>
          </cell>
          <cell r="H295">
            <v>525</v>
          </cell>
          <cell r="I295">
            <v>578</v>
          </cell>
          <cell r="J295">
            <v>3</v>
          </cell>
          <cell r="K295">
            <v>1</v>
          </cell>
          <cell r="L295">
            <v>2</v>
          </cell>
          <cell r="M295">
            <v>1106</v>
          </cell>
          <cell r="N295">
            <v>526</v>
          </cell>
          <cell r="O295">
            <v>580</v>
          </cell>
        </row>
        <row r="296">
          <cell r="B296" t="str">
            <v>西久万</v>
          </cell>
          <cell r="C296">
            <v>751</v>
          </cell>
          <cell r="D296">
            <v>1</v>
          </cell>
          <cell r="E296">
            <v>0</v>
          </cell>
          <cell r="F296">
            <v>752</v>
          </cell>
          <cell r="G296">
            <v>1591</v>
          </cell>
          <cell r="H296">
            <v>739</v>
          </cell>
          <cell r="I296">
            <v>852</v>
          </cell>
          <cell r="J296">
            <v>1</v>
          </cell>
          <cell r="K296">
            <v>0</v>
          </cell>
          <cell r="L296">
            <v>1</v>
          </cell>
          <cell r="M296">
            <v>1592</v>
          </cell>
          <cell r="N296">
            <v>739</v>
          </cell>
          <cell r="O296">
            <v>853</v>
          </cell>
        </row>
        <row r="297">
          <cell r="B297" t="str">
            <v>南久万</v>
          </cell>
          <cell r="C297">
            <v>817</v>
          </cell>
          <cell r="D297">
            <v>2</v>
          </cell>
          <cell r="E297">
            <v>1</v>
          </cell>
          <cell r="F297">
            <v>820</v>
          </cell>
          <cell r="G297">
            <v>1818</v>
          </cell>
          <cell r="H297">
            <v>851</v>
          </cell>
          <cell r="I297">
            <v>967</v>
          </cell>
          <cell r="J297">
            <v>5</v>
          </cell>
          <cell r="K297">
            <v>2</v>
          </cell>
          <cell r="L297">
            <v>3</v>
          </cell>
          <cell r="M297">
            <v>1823</v>
          </cell>
          <cell r="N297">
            <v>853</v>
          </cell>
          <cell r="O297">
            <v>970</v>
          </cell>
        </row>
        <row r="298">
          <cell r="B298" t="str">
            <v>万々</v>
          </cell>
          <cell r="C298">
            <v>990</v>
          </cell>
          <cell r="D298">
            <v>5</v>
          </cell>
          <cell r="E298">
            <v>2</v>
          </cell>
          <cell r="F298">
            <v>997</v>
          </cell>
          <cell r="G298">
            <v>2194</v>
          </cell>
          <cell r="H298">
            <v>1009</v>
          </cell>
          <cell r="I298">
            <v>1185</v>
          </cell>
          <cell r="J298">
            <v>13</v>
          </cell>
          <cell r="K298">
            <v>5</v>
          </cell>
          <cell r="L298">
            <v>8</v>
          </cell>
          <cell r="M298">
            <v>2207</v>
          </cell>
          <cell r="N298">
            <v>1014</v>
          </cell>
          <cell r="O298">
            <v>1193</v>
          </cell>
        </row>
        <row r="299">
          <cell r="B299" t="str">
            <v>中万々</v>
          </cell>
          <cell r="C299">
            <v>997</v>
          </cell>
          <cell r="D299">
            <v>0</v>
          </cell>
          <cell r="E299">
            <v>2</v>
          </cell>
          <cell r="F299">
            <v>999</v>
          </cell>
          <cell r="G299">
            <v>1998</v>
          </cell>
          <cell r="H299">
            <v>924</v>
          </cell>
          <cell r="I299">
            <v>1074</v>
          </cell>
          <cell r="J299">
            <v>2</v>
          </cell>
          <cell r="K299">
            <v>2</v>
          </cell>
          <cell r="L299">
            <v>0</v>
          </cell>
          <cell r="M299">
            <v>2000</v>
          </cell>
          <cell r="N299">
            <v>926</v>
          </cell>
          <cell r="O299">
            <v>1074</v>
          </cell>
        </row>
        <row r="300">
          <cell r="B300" t="str">
            <v>南万々</v>
          </cell>
          <cell r="C300">
            <v>769</v>
          </cell>
          <cell r="D300">
            <v>1</v>
          </cell>
          <cell r="E300">
            <v>1</v>
          </cell>
          <cell r="F300">
            <v>771</v>
          </cell>
          <cell r="G300">
            <v>1427</v>
          </cell>
          <cell r="H300">
            <v>656</v>
          </cell>
          <cell r="I300">
            <v>771</v>
          </cell>
          <cell r="J300">
            <v>2</v>
          </cell>
          <cell r="K300">
            <v>0</v>
          </cell>
          <cell r="L300">
            <v>2</v>
          </cell>
          <cell r="M300">
            <v>1429</v>
          </cell>
          <cell r="N300">
            <v>656</v>
          </cell>
          <cell r="O300">
            <v>773</v>
          </cell>
        </row>
        <row r="301">
          <cell r="B301" t="str">
            <v>柴巻</v>
          </cell>
          <cell r="C301">
            <v>8</v>
          </cell>
          <cell r="D301">
            <v>0</v>
          </cell>
          <cell r="E301">
            <v>0</v>
          </cell>
          <cell r="F301">
            <v>8</v>
          </cell>
          <cell r="G301">
            <v>22</v>
          </cell>
          <cell r="H301">
            <v>11</v>
          </cell>
          <cell r="I301">
            <v>11</v>
          </cell>
          <cell r="J301">
            <v>0</v>
          </cell>
          <cell r="K301">
            <v>0</v>
          </cell>
          <cell r="L301">
            <v>0</v>
          </cell>
          <cell r="M301">
            <v>22</v>
          </cell>
          <cell r="N301">
            <v>11</v>
          </cell>
          <cell r="O301">
            <v>11</v>
          </cell>
        </row>
        <row r="302">
          <cell r="B302" t="str">
            <v>円行寺</v>
          </cell>
          <cell r="C302">
            <v>234</v>
          </cell>
          <cell r="D302">
            <v>0</v>
          </cell>
          <cell r="E302">
            <v>1</v>
          </cell>
          <cell r="F302">
            <v>235</v>
          </cell>
          <cell r="G302">
            <v>388</v>
          </cell>
          <cell r="H302">
            <v>166</v>
          </cell>
          <cell r="I302">
            <v>222</v>
          </cell>
          <cell r="J302">
            <v>1</v>
          </cell>
          <cell r="K302">
            <v>1</v>
          </cell>
          <cell r="L302">
            <v>0</v>
          </cell>
          <cell r="M302">
            <v>389</v>
          </cell>
          <cell r="N302">
            <v>167</v>
          </cell>
          <cell r="O302">
            <v>222</v>
          </cell>
        </row>
        <row r="303">
          <cell r="B303" t="str">
            <v>一ツ橋町１丁目</v>
          </cell>
          <cell r="C303">
            <v>279</v>
          </cell>
          <cell r="D303">
            <v>0</v>
          </cell>
          <cell r="E303">
            <v>1</v>
          </cell>
          <cell r="F303">
            <v>280</v>
          </cell>
          <cell r="G303">
            <v>562</v>
          </cell>
          <cell r="H303">
            <v>255</v>
          </cell>
          <cell r="I303">
            <v>307</v>
          </cell>
          <cell r="J303">
            <v>1</v>
          </cell>
          <cell r="K303">
            <v>0</v>
          </cell>
          <cell r="L303">
            <v>1</v>
          </cell>
          <cell r="M303">
            <v>563</v>
          </cell>
          <cell r="N303">
            <v>255</v>
          </cell>
          <cell r="O303">
            <v>308</v>
          </cell>
        </row>
        <row r="304">
          <cell r="B304" t="str">
            <v>一ツ橋町２丁目</v>
          </cell>
          <cell r="C304">
            <v>329</v>
          </cell>
          <cell r="D304">
            <v>0</v>
          </cell>
          <cell r="E304">
            <v>0</v>
          </cell>
          <cell r="F304">
            <v>329</v>
          </cell>
          <cell r="G304">
            <v>723</v>
          </cell>
          <cell r="H304">
            <v>335</v>
          </cell>
          <cell r="I304">
            <v>388</v>
          </cell>
          <cell r="J304">
            <v>0</v>
          </cell>
          <cell r="K304">
            <v>0</v>
          </cell>
          <cell r="L304">
            <v>0</v>
          </cell>
          <cell r="M304">
            <v>723</v>
          </cell>
          <cell r="N304">
            <v>335</v>
          </cell>
          <cell r="O304">
            <v>388</v>
          </cell>
        </row>
        <row r="305">
          <cell r="B305" t="str">
            <v>みづき１丁目</v>
          </cell>
          <cell r="C305">
            <v>291</v>
          </cell>
          <cell r="D305">
            <v>1</v>
          </cell>
          <cell r="E305">
            <v>0</v>
          </cell>
          <cell r="F305">
            <v>292</v>
          </cell>
          <cell r="G305">
            <v>729</v>
          </cell>
          <cell r="H305">
            <v>354</v>
          </cell>
          <cell r="I305">
            <v>375</v>
          </cell>
          <cell r="J305">
            <v>3</v>
          </cell>
          <cell r="K305">
            <v>1</v>
          </cell>
          <cell r="L305">
            <v>2</v>
          </cell>
          <cell r="M305">
            <v>732</v>
          </cell>
          <cell r="N305">
            <v>355</v>
          </cell>
          <cell r="O305">
            <v>377</v>
          </cell>
        </row>
        <row r="306">
          <cell r="B306" t="str">
            <v>みづき２丁目</v>
          </cell>
          <cell r="C306">
            <v>407</v>
          </cell>
          <cell r="D306">
            <v>3</v>
          </cell>
          <cell r="E306">
            <v>1</v>
          </cell>
          <cell r="F306">
            <v>411</v>
          </cell>
          <cell r="G306">
            <v>910</v>
          </cell>
          <cell r="H306">
            <v>434</v>
          </cell>
          <cell r="I306">
            <v>476</v>
          </cell>
          <cell r="J306">
            <v>4</v>
          </cell>
          <cell r="K306">
            <v>4</v>
          </cell>
          <cell r="L306">
            <v>0</v>
          </cell>
          <cell r="M306">
            <v>914</v>
          </cell>
          <cell r="N306">
            <v>438</v>
          </cell>
          <cell r="O306">
            <v>476</v>
          </cell>
        </row>
        <row r="307">
          <cell r="B307" t="str">
            <v>みづき３丁目</v>
          </cell>
          <cell r="C307">
            <v>414</v>
          </cell>
          <cell r="D307">
            <v>0</v>
          </cell>
          <cell r="E307">
            <v>4</v>
          </cell>
          <cell r="F307">
            <v>418</v>
          </cell>
          <cell r="G307">
            <v>1011</v>
          </cell>
          <cell r="H307">
            <v>484</v>
          </cell>
          <cell r="I307">
            <v>527</v>
          </cell>
          <cell r="J307">
            <v>4</v>
          </cell>
          <cell r="K307">
            <v>2</v>
          </cell>
          <cell r="L307">
            <v>2</v>
          </cell>
          <cell r="M307">
            <v>1015</v>
          </cell>
          <cell r="N307">
            <v>486</v>
          </cell>
          <cell r="O307">
            <v>529</v>
          </cell>
        </row>
        <row r="308">
          <cell r="B308" t="str">
            <v>【初月】</v>
          </cell>
          <cell r="C308">
            <v>7160</v>
          </cell>
          <cell r="D308">
            <v>14</v>
          </cell>
          <cell r="E308">
            <v>16</v>
          </cell>
          <cell r="F308">
            <v>7190</v>
          </cell>
          <cell r="G308">
            <v>15250</v>
          </cell>
          <cell r="H308">
            <v>7097</v>
          </cell>
          <cell r="I308">
            <v>8153</v>
          </cell>
          <cell r="J308">
            <v>41</v>
          </cell>
          <cell r="K308">
            <v>19</v>
          </cell>
          <cell r="L308">
            <v>22</v>
          </cell>
          <cell r="M308">
            <v>15291</v>
          </cell>
          <cell r="N308">
            <v>7116</v>
          </cell>
          <cell r="O308">
            <v>8175</v>
          </cell>
        </row>
        <row r="309">
          <cell r="B309" t="str">
            <v>朝倉甲</v>
          </cell>
          <cell r="C309">
            <v>1279</v>
          </cell>
          <cell r="D309">
            <v>19</v>
          </cell>
          <cell r="E309">
            <v>1</v>
          </cell>
          <cell r="F309">
            <v>1299</v>
          </cell>
          <cell r="G309">
            <v>2429</v>
          </cell>
          <cell r="H309">
            <v>1162</v>
          </cell>
          <cell r="I309">
            <v>1267</v>
          </cell>
          <cell r="J309">
            <v>25</v>
          </cell>
          <cell r="K309">
            <v>16</v>
          </cell>
          <cell r="L309">
            <v>9</v>
          </cell>
          <cell r="M309">
            <v>2454</v>
          </cell>
          <cell r="N309">
            <v>1178</v>
          </cell>
          <cell r="O309">
            <v>1276</v>
          </cell>
        </row>
        <row r="310">
          <cell r="B310" t="str">
            <v>朝倉乙</v>
          </cell>
          <cell r="C310">
            <v>43</v>
          </cell>
          <cell r="D310">
            <v>1</v>
          </cell>
          <cell r="E310">
            <v>0</v>
          </cell>
          <cell r="F310">
            <v>44</v>
          </cell>
          <cell r="G310">
            <v>83</v>
          </cell>
          <cell r="H310">
            <v>38</v>
          </cell>
          <cell r="I310">
            <v>45</v>
          </cell>
          <cell r="J310">
            <v>1</v>
          </cell>
          <cell r="K310">
            <v>1</v>
          </cell>
          <cell r="L310">
            <v>0</v>
          </cell>
          <cell r="M310">
            <v>84</v>
          </cell>
          <cell r="N310">
            <v>39</v>
          </cell>
          <cell r="O310">
            <v>45</v>
          </cell>
        </row>
        <row r="311">
          <cell r="B311" t="str">
            <v>朝倉丙</v>
          </cell>
          <cell r="C311">
            <v>2780</v>
          </cell>
          <cell r="D311">
            <v>19</v>
          </cell>
          <cell r="E311">
            <v>7</v>
          </cell>
          <cell r="F311">
            <v>2806</v>
          </cell>
          <cell r="G311">
            <v>5349</v>
          </cell>
          <cell r="H311">
            <v>2573</v>
          </cell>
          <cell r="I311">
            <v>2776</v>
          </cell>
          <cell r="J311">
            <v>28</v>
          </cell>
          <cell r="K311">
            <v>11</v>
          </cell>
          <cell r="L311">
            <v>17</v>
          </cell>
          <cell r="M311">
            <v>5377</v>
          </cell>
          <cell r="N311">
            <v>2584</v>
          </cell>
          <cell r="O311">
            <v>2793</v>
          </cell>
        </row>
        <row r="312">
          <cell r="B312" t="str">
            <v>朝倉丁</v>
          </cell>
          <cell r="C312">
            <v>403</v>
          </cell>
          <cell r="D312">
            <v>8</v>
          </cell>
          <cell r="E312">
            <v>0</v>
          </cell>
          <cell r="F312">
            <v>411</v>
          </cell>
          <cell r="G312">
            <v>790</v>
          </cell>
          <cell r="H312">
            <v>378</v>
          </cell>
          <cell r="I312">
            <v>412</v>
          </cell>
          <cell r="J312">
            <v>8</v>
          </cell>
          <cell r="K312">
            <v>6</v>
          </cell>
          <cell r="L312">
            <v>2</v>
          </cell>
          <cell r="M312">
            <v>798</v>
          </cell>
          <cell r="N312">
            <v>384</v>
          </cell>
          <cell r="O312">
            <v>414</v>
          </cell>
        </row>
        <row r="313">
          <cell r="B313" t="str">
            <v>朝倉戊</v>
          </cell>
          <cell r="C313">
            <v>167</v>
          </cell>
          <cell r="D313">
            <v>2</v>
          </cell>
          <cell r="E313">
            <v>0</v>
          </cell>
          <cell r="F313">
            <v>169</v>
          </cell>
          <cell r="G313">
            <v>323</v>
          </cell>
          <cell r="H313">
            <v>157</v>
          </cell>
          <cell r="I313">
            <v>166</v>
          </cell>
          <cell r="J313">
            <v>3</v>
          </cell>
          <cell r="K313">
            <v>1</v>
          </cell>
          <cell r="L313">
            <v>2</v>
          </cell>
          <cell r="M313">
            <v>326</v>
          </cell>
          <cell r="N313">
            <v>158</v>
          </cell>
          <cell r="O313">
            <v>168</v>
          </cell>
        </row>
        <row r="314">
          <cell r="B314" t="str">
            <v>朝倉己</v>
          </cell>
          <cell r="C314">
            <v>1680</v>
          </cell>
          <cell r="D314">
            <v>8</v>
          </cell>
          <cell r="E314">
            <v>5</v>
          </cell>
          <cell r="F314">
            <v>1693</v>
          </cell>
          <cell r="G314">
            <v>3337</v>
          </cell>
          <cell r="H314">
            <v>1580</v>
          </cell>
          <cell r="I314">
            <v>1757</v>
          </cell>
          <cell r="J314">
            <v>14</v>
          </cell>
          <cell r="K314">
            <v>7</v>
          </cell>
          <cell r="L314">
            <v>7</v>
          </cell>
          <cell r="M314">
            <v>3351</v>
          </cell>
          <cell r="N314">
            <v>1587</v>
          </cell>
          <cell r="O314">
            <v>1764</v>
          </cell>
        </row>
        <row r="315">
          <cell r="B315" t="str">
            <v>宗安寺</v>
          </cell>
          <cell r="C315">
            <v>82</v>
          </cell>
          <cell r="D315">
            <v>11</v>
          </cell>
          <cell r="E315">
            <v>0</v>
          </cell>
          <cell r="F315">
            <v>93</v>
          </cell>
          <cell r="G315">
            <v>176</v>
          </cell>
          <cell r="H315">
            <v>86</v>
          </cell>
          <cell r="I315">
            <v>90</v>
          </cell>
          <cell r="J315">
            <v>11</v>
          </cell>
          <cell r="K315">
            <v>11</v>
          </cell>
          <cell r="L315">
            <v>0</v>
          </cell>
          <cell r="M315">
            <v>187</v>
          </cell>
          <cell r="N315">
            <v>97</v>
          </cell>
          <cell r="O315">
            <v>90</v>
          </cell>
        </row>
        <row r="316">
          <cell r="B316" t="str">
            <v>行川</v>
          </cell>
          <cell r="C316">
            <v>92</v>
          </cell>
          <cell r="D316">
            <v>0</v>
          </cell>
          <cell r="E316">
            <v>0</v>
          </cell>
          <cell r="F316">
            <v>92</v>
          </cell>
          <cell r="G316">
            <v>199</v>
          </cell>
          <cell r="H316">
            <v>109</v>
          </cell>
          <cell r="I316">
            <v>90</v>
          </cell>
          <cell r="J316">
            <v>0</v>
          </cell>
          <cell r="K316">
            <v>0</v>
          </cell>
          <cell r="L316">
            <v>0</v>
          </cell>
          <cell r="M316">
            <v>199</v>
          </cell>
          <cell r="N316">
            <v>109</v>
          </cell>
          <cell r="O316">
            <v>90</v>
          </cell>
        </row>
        <row r="317">
          <cell r="B317" t="str">
            <v>針原</v>
          </cell>
          <cell r="C317">
            <v>13</v>
          </cell>
          <cell r="D317">
            <v>0</v>
          </cell>
          <cell r="E317">
            <v>0</v>
          </cell>
          <cell r="F317">
            <v>13</v>
          </cell>
          <cell r="G317">
            <v>30</v>
          </cell>
          <cell r="H317">
            <v>14</v>
          </cell>
          <cell r="I317">
            <v>16</v>
          </cell>
          <cell r="J317">
            <v>0</v>
          </cell>
          <cell r="K317">
            <v>0</v>
          </cell>
          <cell r="L317">
            <v>0</v>
          </cell>
          <cell r="M317">
            <v>30</v>
          </cell>
          <cell r="N317">
            <v>14</v>
          </cell>
          <cell r="O317">
            <v>16</v>
          </cell>
        </row>
        <row r="318">
          <cell r="B318" t="str">
            <v>上里</v>
          </cell>
          <cell r="C318">
            <v>15</v>
          </cell>
          <cell r="D318">
            <v>0</v>
          </cell>
          <cell r="E318">
            <v>0</v>
          </cell>
          <cell r="F318">
            <v>15</v>
          </cell>
          <cell r="G318">
            <v>32</v>
          </cell>
          <cell r="H318">
            <v>14</v>
          </cell>
          <cell r="I318">
            <v>18</v>
          </cell>
          <cell r="J318">
            <v>0</v>
          </cell>
          <cell r="K318">
            <v>0</v>
          </cell>
          <cell r="L318">
            <v>0</v>
          </cell>
          <cell r="M318">
            <v>32</v>
          </cell>
          <cell r="N318">
            <v>14</v>
          </cell>
          <cell r="O318">
            <v>18</v>
          </cell>
        </row>
        <row r="319">
          <cell r="B319" t="str">
            <v>領家</v>
          </cell>
          <cell r="C319">
            <v>33</v>
          </cell>
          <cell r="D319">
            <v>0</v>
          </cell>
          <cell r="E319">
            <v>0</v>
          </cell>
          <cell r="F319">
            <v>33</v>
          </cell>
          <cell r="G319">
            <v>60</v>
          </cell>
          <cell r="H319">
            <v>30</v>
          </cell>
          <cell r="I319">
            <v>30</v>
          </cell>
          <cell r="J319">
            <v>0</v>
          </cell>
          <cell r="K319">
            <v>0</v>
          </cell>
          <cell r="L319">
            <v>0</v>
          </cell>
          <cell r="M319">
            <v>60</v>
          </cell>
          <cell r="N319">
            <v>30</v>
          </cell>
          <cell r="O319">
            <v>30</v>
          </cell>
        </row>
        <row r="320">
          <cell r="B320" t="str">
            <v>唐岩</v>
          </cell>
          <cell r="C320">
            <v>9</v>
          </cell>
          <cell r="D320">
            <v>0</v>
          </cell>
          <cell r="E320">
            <v>0</v>
          </cell>
          <cell r="F320">
            <v>9</v>
          </cell>
          <cell r="G320">
            <v>13</v>
          </cell>
          <cell r="H320">
            <v>7</v>
          </cell>
          <cell r="I320">
            <v>6</v>
          </cell>
          <cell r="J320">
            <v>0</v>
          </cell>
          <cell r="K320">
            <v>0</v>
          </cell>
          <cell r="L320">
            <v>0</v>
          </cell>
          <cell r="M320">
            <v>13</v>
          </cell>
          <cell r="N320">
            <v>7</v>
          </cell>
          <cell r="O320">
            <v>6</v>
          </cell>
        </row>
        <row r="321">
          <cell r="B321" t="str">
            <v>曙町１丁目</v>
          </cell>
          <cell r="C321">
            <v>761</v>
          </cell>
          <cell r="D321">
            <v>11</v>
          </cell>
          <cell r="E321">
            <v>0</v>
          </cell>
          <cell r="F321">
            <v>772</v>
          </cell>
          <cell r="G321">
            <v>1346</v>
          </cell>
          <cell r="H321">
            <v>611</v>
          </cell>
          <cell r="I321">
            <v>735</v>
          </cell>
          <cell r="J321">
            <v>15</v>
          </cell>
          <cell r="K321">
            <v>8</v>
          </cell>
          <cell r="L321">
            <v>7</v>
          </cell>
          <cell r="M321">
            <v>1361</v>
          </cell>
          <cell r="N321">
            <v>619</v>
          </cell>
          <cell r="O321">
            <v>742</v>
          </cell>
        </row>
        <row r="322">
          <cell r="B322" t="str">
            <v>曙町２丁目</v>
          </cell>
          <cell r="C322">
            <v>35</v>
          </cell>
          <cell r="D322">
            <v>0</v>
          </cell>
          <cell r="E322">
            <v>0</v>
          </cell>
          <cell r="F322">
            <v>35</v>
          </cell>
          <cell r="G322">
            <v>64</v>
          </cell>
          <cell r="H322">
            <v>29</v>
          </cell>
          <cell r="I322">
            <v>35</v>
          </cell>
          <cell r="J322">
            <v>0</v>
          </cell>
          <cell r="K322">
            <v>0</v>
          </cell>
          <cell r="L322">
            <v>0</v>
          </cell>
          <cell r="M322">
            <v>64</v>
          </cell>
          <cell r="N322">
            <v>29</v>
          </cell>
          <cell r="O322">
            <v>35</v>
          </cell>
        </row>
        <row r="323">
          <cell r="B323" t="str">
            <v>朝倉本町１丁目</v>
          </cell>
          <cell r="C323">
            <v>408</v>
          </cell>
          <cell r="D323">
            <v>2</v>
          </cell>
          <cell r="E323">
            <v>4</v>
          </cell>
          <cell r="F323">
            <v>414</v>
          </cell>
          <cell r="G323">
            <v>849</v>
          </cell>
          <cell r="H323">
            <v>416</v>
          </cell>
          <cell r="I323">
            <v>433</v>
          </cell>
          <cell r="J323">
            <v>6</v>
          </cell>
          <cell r="K323">
            <v>4</v>
          </cell>
          <cell r="L323">
            <v>2</v>
          </cell>
          <cell r="M323">
            <v>855</v>
          </cell>
          <cell r="N323">
            <v>420</v>
          </cell>
          <cell r="O323">
            <v>435</v>
          </cell>
        </row>
        <row r="324">
          <cell r="B324" t="str">
            <v>朝倉本町２丁目</v>
          </cell>
          <cell r="C324">
            <v>284</v>
          </cell>
          <cell r="D324">
            <v>9</v>
          </cell>
          <cell r="E324">
            <v>2</v>
          </cell>
          <cell r="F324">
            <v>295</v>
          </cell>
          <cell r="G324">
            <v>608</v>
          </cell>
          <cell r="H324">
            <v>280</v>
          </cell>
          <cell r="I324">
            <v>328</v>
          </cell>
          <cell r="J324">
            <v>11</v>
          </cell>
          <cell r="K324">
            <v>5</v>
          </cell>
          <cell r="L324">
            <v>6</v>
          </cell>
          <cell r="M324">
            <v>619</v>
          </cell>
          <cell r="N324">
            <v>285</v>
          </cell>
          <cell r="O324">
            <v>334</v>
          </cell>
        </row>
        <row r="325">
          <cell r="B325" t="str">
            <v>若草町</v>
          </cell>
          <cell r="C325">
            <v>697</v>
          </cell>
          <cell r="D325">
            <v>22</v>
          </cell>
          <cell r="E325">
            <v>5</v>
          </cell>
          <cell r="F325">
            <v>724</v>
          </cell>
          <cell r="G325">
            <v>1295</v>
          </cell>
          <cell r="H325">
            <v>578</v>
          </cell>
          <cell r="I325">
            <v>717</v>
          </cell>
          <cell r="J325">
            <v>27</v>
          </cell>
          <cell r="K325">
            <v>12</v>
          </cell>
          <cell r="L325">
            <v>15</v>
          </cell>
          <cell r="M325">
            <v>1322</v>
          </cell>
          <cell r="N325">
            <v>590</v>
          </cell>
          <cell r="O325">
            <v>732</v>
          </cell>
        </row>
        <row r="326">
          <cell r="B326" t="str">
            <v>若草南町</v>
          </cell>
          <cell r="C326">
            <v>286</v>
          </cell>
          <cell r="D326">
            <v>4</v>
          </cell>
          <cell r="E326">
            <v>1</v>
          </cell>
          <cell r="F326">
            <v>291</v>
          </cell>
          <cell r="G326">
            <v>493</v>
          </cell>
          <cell r="H326">
            <v>222</v>
          </cell>
          <cell r="I326">
            <v>271</v>
          </cell>
          <cell r="J326">
            <v>5</v>
          </cell>
          <cell r="K326">
            <v>3</v>
          </cell>
          <cell r="L326">
            <v>2</v>
          </cell>
          <cell r="M326">
            <v>498</v>
          </cell>
          <cell r="N326">
            <v>225</v>
          </cell>
          <cell r="O326">
            <v>273</v>
          </cell>
        </row>
        <row r="327">
          <cell r="B327" t="str">
            <v>鵜来巣</v>
          </cell>
          <cell r="C327">
            <v>236</v>
          </cell>
          <cell r="D327">
            <v>6</v>
          </cell>
          <cell r="E327">
            <v>0</v>
          </cell>
          <cell r="F327">
            <v>242</v>
          </cell>
          <cell r="G327">
            <v>396</v>
          </cell>
          <cell r="H327">
            <v>180</v>
          </cell>
          <cell r="I327">
            <v>216</v>
          </cell>
          <cell r="J327">
            <v>6</v>
          </cell>
          <cell r="K327">
            <v>6</v>
          </cell>
          <cell r="L327">
            <v>0</v>
          </cell>
          <cell r="M327">
            <v>402</v>
          </cell>
          <cell r="N327">
            <v>186</v>
          </cell>
          <cell r="O327">
            <v>216</v>
          </cell>
        </row>
        <row r="328">
          <cell r="B328" t="str">
            <v>槙山町</v>
          </cell>
          <cell r="C328">
            <v>135</v>
          </cell>
          <cell r="D328">
            <v>2</v>
          </cell>
          <cell r="E328">
            <v>0</v>
          </cell>
          <cell r="F328">
            <v>137</v>
          </cell>
          <cell r="G328">
            <v>230</v>
          </cell>
          <cell r="H328">
            <v>114</v>
          </cell>
          <cell r="I328">
            <v>116</v>
          </cell>
          <cell r="J328">
            <v>2</v>
          </cell>
          <cell r="K328">
            <v>0</v>
          </cell>
          <cell r="L328">
            <v>2</v>
          </cell>
          <cell r="M328">
            <v>232</v>
          </cell>
          <cell r="N328">
            <v>114</v>
          </cell>
          <cell r="O328">
            <v>118</v>
          </cell>
        </row>
        <row r="329">
          <cell r="B329" t="str">
            <v>針木東町</v>
          </cell>
          <cell r="C329">
            <v>528</v>
          </cell>
          <cell r="D329">
            <v>3</v>
          </cell>
          <cell r="E329">
            <v>2</v>
          </cell>
          <cell r="F329">
            <v>533</v>
          </cell>
          <cell r="G329">
            <v>1131</v>
          </cell>
          <cell r="H329">
            <v>530</v>
          </cell>
          <cell r="I329">
            <v>601</v>
          </cell>
          <cell r="J329">
            <v>5</v>
          </cell>
          <cell r="K329">
            <v>3</v>
          </cell>
          <cell r="L329">
            <v>2</v>
          </cell>
          <cell r="M329">
            <v>1136</v>
          </cell>
          <cell r="N329">
            <v>533</v>
          </cell>
          <cell r="O329">
            <v>603</v>
          </cell>
        </row>
        <row r="330">
          <cell r="B330" t="str">
            <v>大谷公園町</v>
          </cell>
          <cell r="C330">
            <v>451</v>
          </cell>
          <cell r="D330">
            <v>5</v>
          </cell>
          <cell r="E330">
            <v>0</v>
          </cell>
          <cell r="F330">
            <v>456</v>
          </cell>
          <cell r="G330">
            <v>988</v>
          </cell>
          <cell r="H330">
            <v>478</v>
          </cell>
          <cell r="I330">
            <v>510</v>
          </cell>
          <cell r="J330">
            <v>6</v>
          </cell>
          <cell r="K330">
            <v>5</v>
          </cell>
          <cell r="L330">
            <v>1</v>
          </cell>
          <cell r="M330">
            <v>994</v>
          </cell>
          <cell r="N330">
            <v>483</v>
          </cell>
          <cell r="O330">
            <v>511</v>
          </cell>
        </row>
        <row r="331">
          <cell r="B331" t="str">
            <v>朝倉南町</v>
          </cell>
          <cell r="C331">
            <v>335</v>
          </cell>
          <cell r="D331">
            <v>0</v>
          </cell>
          <cell r="E331">
            <v>1</v>
          </cell>
          <cell r="F331">
            <v>336</v>
          </cell>
          <cell r="G331">
            <v>661</v>
          </cell>
          <cell r="H331">
            <v>344</v>
          </cell>
          <cell r="I331">
            <v>317</v>
          </cell>
          <cell r="J331">
            <v>1</v>
          </cell>
          <cell r="K331">
            <v>1</v>
          </cell>
          <cell r="L331">
            <v>0</v>
          </cell>
          <cell r="M331">
            <v>662</v>
          </cell>
          <cell r="N331">
            <v>345</v>
          </cell>
          <cell r="O331">
            <v>317</v>
          </cell>
        </row>
        <row r="332">
          <cell r="B332" t="str">
            <v>朝倉横町</v>
          </cell>
          <cell r="C332">
            <v>711</v>
          </cell>
          <cell r="D332">
            <v>4</v>
          </cell>
          <cell r="E332">
            <v>0</v>
          </cell>
          <cell r="F332">
            <v>715</v>
          </cell>
          <cell r="G332">
            <v>1401</v>
          </cell>
          <cell r="H332">
            <v>683</v>
          </cell>
          <cell r="I332">
            <v>718</v>
          </cell>
          <cell r="J332">
            <v>6</v>
          </cell>
          <cell r="K332">
            <v>4</v>
          </cell>
          <cell r="L332">
            <v>2</v>
          </cell>
          <cell r="M332">
            <v>1407</v>
          </cell>
          <cell r="N332">
            <v>687</v>
          </cell>
          <cell r="O332">
            <v>720</v>
          </cell>
        </row>
        <row r="333">
          <cell r="B333" t="str">
            <v>朝倉東町</v>
          </cell>
          <cell r="C333">
            <v>618</v>
          </cell>
          <cell r="D333">
            <v>11</v>
          </cell>
          <cell r="E333">
            <v>2</v>
          </cell>
          <cell r="F333">
            <v>631</v>
          </cell>
          <cell r="G333">
            <v>963</v>
          </cell>
          <cell r="H333">
            <v>479</v>
          </cell>
          <cell r="I333">
            <v>484</v>
          </cell>
          <cell r="J333">
            <v>13</v>
          </cell>
          <cell r="K333">
            <v>5</v>
          </cell>
          <cell r="L333">
            <v>8</v>
          </cell>
          <cell r="M333">
            <v>976</v>
          </cell>
          <cell r="N333">
            <v>484</v>
          </cell>
          <cell r="O333">
            <v>492</v>
          </cell>
        </row>
        <row r="334">
          <cell r="B334" t="str">
            <v>朝倉西町１丁目</v>
          </cell>
          <cell r="C334">
            <v>444</v>
          </cell>
          <cell r="D334">
            <v>5</v>
          </cell>
          <cell r="E334">
            <v>1</v>
          </cell>
          <cell r="F334">
            <v>450</v>
          </cell>
          <cell r="G334">
            <v>744</v>
          </cell>
          <cell r="H334">
            <v>369</v>
          </cell>
          <cell r="I334">
            <v>375</v>
          </cell>
          <cell r="J334">
            <v>6</v>
          </cell>
          <cell r="K334">
            <v>5</v>
          </cell>
          <cell r="L334">
            <v>1</v>
          </cell>
          <cell r="M334">
            <v>750</v>
          </cell>
          <cell r="N334">
            <v>374</v>
          </cell>
          <cell r="O334">
            <v>376</v>
          </cell>
        </row>
        <row r="335">
          <cell r="B335" t="str">
            <v>朝倉西町２丁目</v>
          </cell>
          <cell r="C335">
            <v>448</v>
          </cell>
          <cell r="D335">
            <v>8</v>
          </cell>
          <cell r="E335">
            <v>2</v>
          </cell>
          <cell r="F335">
            <v>458</v>
          </cell>
          <cell r="G335">
            <v>833</v>
          </cell>
          <cell r="H335">
            <v>414</v>
          </cell>
          <cell r="I335">
            <v>419</v>
          </cell>
          <cell r="J335">
            <v>10</v>
          </cell>
          <cell r="K335">
            <v>9</v>
          </cell>
          <cell r="L335">
            <v>1</v>
          </cell>
          <cell r="M335">
            <v>843</v>
          </cell>
          <cell r="N335">
            <v>423</v>
          </cell>
          <cell r="O335">
            <v>420</v>
          </cell>
        </row>
        <row r="336">
          <cell r="B336" t="str">
            <v>針木北１丁目</v>
          </cell>
          <cell r="C336">
            <v>224</v>
          </cell>
          <cell r="D336">
            <v>3</v>
          </cell>
          <cell r="E336">
            <v>1</v>
          </cell>
          <cell r="F336">
            <v>228</v>
          </cell>
          <cell r="G336">
            <v>431</v>
          </cell>
          <cell r="H336">
            <v>211</v>
          </cell>
          <cell r="I336">
            <v>220</v>
          </cell>
          <cell r="J336">
            <v>4</v>
          </cell>
          <cell r="K336">
            <v>3</v>
          </cell>
          <cell r="L336">
            <v>1</v>
          </cell>
          <cell r="M336">
            <v>435</v>
          </cell>
          <cell r="N336">
            <v>214</v>
          </cell>
          <cell r="O336">
            <v>221</v>
          </cell>
        </row>
        <row r="337">
          <cell r="B337" t="str">
            <v>針木北２丁目</v>
          </cell>
          <cell r="C337">
            <v>85</v>
          </cell>
          <cell r="D337">
            <v>0</v>
          </cell>
          <cell r="E337">
            <v>0</v>
          </cell>
          <cell r="F337">
            <v>85</v>
          </cell>
          <cell r="G337">
            <v>176</v>
          </cell>
          <cell r="H337">
            <v>84</v>
          </cell>
          <cell r="I337">
            <v>92</v>
          </cell>
          <cell r="J337">
            <v>0</v>
          </cell>
          <cell r="K337">
            <v>0</v>
          </cell>
          <cell r="L337">
            <v>0</v>
          </cell>
          <cell r="M337">
            <v>176</v>
          </cell>
          <cell r="N337">
            <v>84</v>
          </cell>
          <cell r="O337">
            <v>92</v>
          </cell>
        </row>
        <row r="338">
          <cell r="B338" t="str">
            <v>針木本町</v>
          </cell>
          <cell r="C338">
            <v>484</v>
          </cell>
          <cell r="D338">
            <v>0</v>
          </cell>
          <cell r="E338">
            <v>2</v>
          </cell>
          <cell r="F338">
            <v>486</v>
          </cell>
          <cell r="G338">
            <v>972</v>
          </cell>
          <cell r="H338">
            <v>474</v>
          </cell>
          <cell r="I338">
            <v>498</v>
          </cell>
          <cell r="J338">
            <v>2</v>
          </cell>
          <cell r="K338">
            <v>0</v>
          </cell>
          <cell r="L338">
            <v>2</v>
          </cell>
          <cell r="M338">
            <v>974</v>
          </cell>
          <cell r="N338">
            <v>474</v>
          </cell>
          <cell r="O338">
            <v>500</v>
          </cell>
        </row>
        <row r="339">
          <cell r="B339" t="str">
            <v>針木南</v>
          </cell>
          <cell r="C339">
            <v>108</v>
          </cell>
          <cell r="D339">
            <v>0</v>
          </cell>
          <cell r="E339">
            <v>1</v>
          </cell>
          <cell r="F339">
            <v>109</v>
          </cell>
          <cell r="G339">
            <v>231</v>
          </cell>
          <cell r="H339">
            <v>113</v>
          </cell>
          <cell r="I339">
            <v>118</v>
          </cell>
          <cell r="J339">
            <v>1</v>
          </cell>
          <cell r="K339">
            <v>1</v>
          </cell>
          <cell r="L339">
            <v>0</v>
          </cell>
          <cell r="M339">
            <v>232</v>
          </cell>
          <cell r="N339">
            <v>114</v>
          </cell>
          <cell r="O339">
            <v>118</v>
          </cell>
        </row>
        <row r="340">
          <cell r="B340" t="str">
            <v>針木西</v>
          </cell>
          <cell r="C340">
            <v>67</v>
          </cell>
          <cell r="D340">
            <v>1</v>
          </cell>
          <cell r="E340">
            <v>1</v>
          </cell>
          <cell r="F340">
            <v>69</v>
          </cell>
          <cell r="G340">
            <v>147</v>
          </cell>
          <cell r="H340">
            <v>74</v>
          </cell>
          <cell r="I340">
            <v>73</v>
          </cell>
          <cell r="J340">
            <v>2</v>
          </cell>
          <cell r="K340">
            <v>0</v>
          </cell>
          <cell r="L340">
            <v>2</v>
          </cell>
          <cell r="M340">
            <v>149</v>
          </cell>
          <cell r="N340">
            <v>74</v>
          </cell>
          <cell r="O340">
            <v>75</v>
          </cell>
        </row>
        <row r="341">
          <cell r="B341" t="str">
            <v>【朝倉】</v>
          </cell>
          <cell r="C341">
            <v>13941</v>
          </cell>
          <cell r="D341">
            <v>164</v>
          </cell>
          <cell r="E341">
            <v>38</v>
          </cell>
          <cell r="F341">
            <v>14143</v>
          </cell>
          <cell r="G341">
            <v>26780</v>
          </cell>
          <cell r="H341">
            <v>12831</v>
          </cell>
          <cell r="I341">
            <v>13949</v>
          </cell>
          <cell r="J341">
            <v>218</v>
          </cell>
          <cell r="K341">
            <v>127</v>
          </cell>
          <cell r="L341">
            <v>91</v>
          </cell>
          <cell r="M341">
            <v>26998</v>
          </cell>
          <cell r="N341">
            <v>12958</v>
          </cell>
          <cell r="O341">
            <v>14040</v>
          </cell>
        </row>
        <row r="342">
          <cell r="B342" t="str">
            <v>鴨部</v>
          </cell>
          <cell r="C342">
            <v>1627</v>
          </cell>
          <cell r="D342">
            <v>9</v>
          </cell>
          <cell r="E342">
            <v>6</v>
          </cell>
          <cell r="F342">
            <v>1642</v>
          </cell>
          <cell r="G342">
            <v>3230</v>
          </cell>
          <cell r="H342">
            <v>1507</v>
          </cell>
          <cell r="I342">
            <v>1723</v>
          </cell>
          <cell r="J342">
            <v>16</v>
          </cell>
          <cell r="K342">
            <v>6</v>
          </cell>
          <cell r="L342">
            <v>10</v>
          </cell>
          <cell r="M342">
            <v>3246</v>
          </cell>
          <cell r="N342">
            <v>1513</v>
          </cell>
          <cell r="O342">
            <v>1733</v>
          </cell>
        </row>
        <row r="343">
          <cell r="B343" t="str">
            <v>神田</v>
          </cell>
          <cell r="C343">
            <v>8515</v>
          </cell>
          <cell r="D343">
            <v>30</v>
          </cell>
          <cell r="E343">
            <v>20</v>
          </cell>
          <cell r="F343">
            <v>8565</v>
          </cell>
          <cell r="G343">
            <v>16889</v>
          </cell>
          <cell r="H343">
            <v>7969</v>
          </cell>
          <cell r="I343">
            <v>8920</v>
          </cell>
          <cell r="J343">
            <v>60</v>
          </cell>
          <cell r="K343">
            <v>33</v>
          </cell>
          <cell r="L343">
            <v>27</v>
          </cell>
          <cell r="M343">
            <v>16949</v>
          </cell>
          <cell r="N343">
            <v>8002</v>
          </cell>
          <cell r="O343">
            <v>8947</v>
          </cell>
        </row>
        <row r="344">
          <cell r="B344" t="str">
            <v>鴨部高町</v>
          </cell>
          <cell r="C344">
            <v>219</v>
          </cell>
          <cell r="D344">
            <v>0</v>
          </cell>
          <cell r="E344">
            <v>1</v>
          </cell>
          <cell r="F344">
            <v>220</v>
          </cell>
          <cell r="G344">
            <v>353</v>
          </cell>
          <cell r="H344">
            <v>168</v>
          </cell>
          <cell r="I344">
            <v>185</v>
          </cell>
          <cell r="J344">
            <v>1</v>
          </cell>
          <cell r="K344">
            <v>1</v>
          </cell>
          <cell r="L344">
            <v>0</v>
          </cell>
          <cell r="M344">
            <v>354</v>
          </cell>
          <cell r="N344">
            <v>169</v>
          </cell>
          <cell r="O344">
            <v>185</v>
          </cell>
        </row>
        <row r="345">
          <cell r="B345" t="str">
            <v>鴨部上町</v>
          </cell>
          <cell r="C345">
            <v>226</v>
          </cell>
          <cell r="D345">
            <v>0</v>
          </cell>
          <cell r="E345">
            <v>0</v>
          </cell>
          <cell r="F345">
            <v>226</v>
          </cell>
          <cell r="G345">
            <v>405</v>
          </cell>
          <cell r="H345">
            <v>194</v>
          </cell>
          <cell r="I345">
            <v>211</v>
          </cell>
          <cell r="J345">
            <v>0</v>
          </cell>
          <cell r="K345">
            <v>0</v>
          </cell>
          <cell r="L345">
            <v>0</v>
          </cell>
          <cell r="M345">
            <v>405</v>
          </cell>
          <cell r="N345">
            <v>194</v>
          </cell>
          <cell r="O345">
            <v>211</v>
          </cell>
        </row>
        <row r="346">
          <cell r="B346" t="str">
            <v>鴨部１丁目</v>
          </cell>
          <cell r="C346">
            <v>873</v>
          </cell>
          <cell r="D346">
            <v>4</v>
          </cell>
          <cell r="E346">
            <v>5</v>
          </cell>
          <cell r="F346">
            <v>882</v>
          </cell>
          <cell r="G346">
            <v>1521</v>
          </cell>
          <cell r="H346">
            <v>659</v>
          </cell>
          <cell r="I346">
            <v>862</v>
          </cell>
          <cell r="J346">
            <v>12</v>
          </cell>
          <cell r="K346">
            <v>3</v>
          </cell>
          <cell r="L346">
            <v>9</v>
          </cell>
          <cell r="M346">
            <v>1533</v>
          </cell>
          <cell r="N346">
            <v>662</v>
          </cell>
          <cell r="O346">
            <v>871</v>
          </cell>
        </row>
        <row r="347">
          <cell r="B347" t="str">
            <v>鴨部２丁目</v>
          </cell>
          <cell r="C347">
            <v>599</v>
          </cell>
          <cell r="D347">
            <v>8</v>
          </cell>
          <cell r="E347">
            <v>1</v>
          </cell>
          <cell r="F347">
            <v>608</v>
          </cell>
          <cell r="G347">
            <v>1148</v>
          </cell>
          <cell r="H347">
            <v>503</v>
          </cell>
          <cell r="I347">
            <v>645</v>
          </cell>
          <cell r="J347">
            <v>9</v>
          </cell>
          <cell r="K347">
            <v>5</v>
          </cell>
          <cell r="L347">
            <v>4</v>
          </cell>
          <cell r="M347">
            <v>1157</v>
          </cell>
          <cell r="N347">
            <v>508</v>
          </cell>
          <cell r="O347">
            <v>649</v>
          </cell>
        </row>
        <row r="348">
          <cell r="B348" t="str">
            <v>鴨部３丁目</v>
          </cell>
          <cell r="C348">
            <v>715</v>
          </cell>
          <cell r="D348">
            <v>5</v>
          </cell>
          <cell r="E348">
            <v>4</v>
          </cell>
          <cell r="F348">
            <v>724</v>
          </cell>
          <cell r="G348">
            <v>1287</v>
          </cell>
          <cell r="H348">
            <v>622</v>
          </cell>
          <cell r="I348">
            <v>665</v>
          </cell>
          <cell r="J348">
            <v>9</v>
          </cell>
          <cell r="K348">
            <v>4</v>
          </cell>
          <cell r="L348">
            <v>5</v>
          </cell>
          <cell r="M348">
            <v>1296</v>
          </cell>
          <cell r="N348">
            <v>626</v>
          </cell>
          <cell r="O348">
            <v>670</v>
          </cell>
        </row>
        <row r="349">
          <cell r="B349" t="str">
            <v>【鴨田】</v>
          </cell>
          <cell r="C349">
            <v>12774</v>
          </cell>
          <cell r="D349">
            <v>56</v>
          </cell>
          <cell r="E349">
            <v>37</v>
          </cell>
          <cell r="F349">
            <v>12867</v>
          </cell>
          <cell r="G349">
            <v>24833</v>
          </cell>
          <cell r="H349">
            <v>11622</v>
          </cell>
          <cell r="I349">
            <v>13211</v>
          </cell>
          <cell r="J349">
            <v>107</v>
          </cell>
          <cell r="K349">
            <v>52</v>
          </cell>
          <cell r="L349">
            <v>55</v>
          </cell>
          <cell r="M349">
            <v>24940</v>
          </cell>
          <cell r="N349">
            <v>11674</v>
          </cell>
          <cell r="O349">
            <v>13266</v>
          </cell>
        </row>
        <row r="350">
          <cell r="B350" t="str">
            <v>長浜</v>
          </cell>
          <cell r="C350">
            <v>4438</v>
          </cell>
          <cell r="D350">
            <v>56</v>
          </cell>
          <cell r="E350">
            <v>9</v>
          </cell>
          <cell r="F350">
            <v>4503</v>
          </cell>
          <cell r="G350">
            <v>7915</v>
          </cell>
          <cell r="H350">
            <v>3770</v>
          </cell>
          <cell r="I350">
            <v>4145</v>
          </cell>
          <cell r="J350">
            <v>70</v>
          </cell>
          <cell r="K350">
            <v>42</v>
          </cell>
          <cell r="L350">
            <v>28</v>
          </cell>
          <cell r="M350">
            <v>7985</v>
          </cell>
          <cell r="N350">
            <v>3812</v>
          </cell>
          <cell r="O350">
            <v>4173</v>
          </cell>
        </row>
        <row r="351">
          <cell r="B351" t="str">
            <v>横浜</v>
          </cell>
          <cell r="C351">
            <v>741</v>
          </cell>
          <cell r="D351">
            <v>2</v>
          </cell>
          <cell r="E351">
            <v>2</v>
          </cell>
          <cell r="F351">
            <v>745</v>
          </cell>
          <cell r="G351">
            <v>1439</v>
          </cell>
          <cell r="H351">
            <v>711</v>
          </cell>
          <cell r="I351">
            <v>728</v>
          </cell>
          <cell r="J351">
            <v>4</v>
          </cell>
          <cell r="K351">
            <v>1</v>
          </cell>
          <cell r="L351">
            <v>3</v>
          </cell>
          <cell r="M351">
            <v>1443</v>
          </cell>
          <cell r="N351">
            <v>712</v>
          </cell>
          <cell r="O351">
            <v>731</v>
          </cell>
        </row>
        <row r="352">
          <cell r="B352" t="str">
            <v>瀬戸</v>
          </cell>
          <cell r="C352">
            <v>3</v>
          </cell>
          <cell r="D352">
            <v>0</v>
          </cell>
          <cell r="E352">
            <v>0</v>
          </cell>
          <cell r="F352">
            <v>3</v>
          </cell>
          <cell r="G352">
            <v>3</v>
          </cell>
          <cell r="H352">
            <v>2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3</v>
          </cell>
          <cell r="N352">
            <v>2</v>
          </cell>
          <cell r="O352">
            <v>1</v>
          </cell>
        </row>
        <row r="353">
          <cell r="B353" t="str">
            <v>瀬戸西町１丁目</v>
          </cell>
          <cell r="C353">
            <v>346</v>
          </cell>
          <cell r="D353">
            <v>1</v>
          </cell>
          <cell r="E353">
            <v>0</v>
          </cell>
          <cell r="F353">
            <v>347</v>
          </cell>
          <cell r="G353">
            <v>696</v>
          </cell>
          <cell r="H353">
            <v>313</v>
          </cell>
          <cell r="I353">
            <v>383</v>
          </cell>
          <cell r="J353">
            <v>1</v>
          </cell>
          <cell r="K353">
            <v>1</v>
          </cell>
          <cell r="L353">
            <v>0</v>
          </cell>
          <cell r="M353">
            <v>697</v>
          </cell>
          <cell r="N353">
            <v>314</v>
          </cell>
          <cell r="O353">
            <v>383</v>
          </cell>
        </row>
        <row r="354">
          <cell r="B354" t="str">
            <v>瀬戸西町２丁目</v>
          </cell>
          <cell r="C354">
            <v>269</v>
          </cell>
          <cell r="D354">
            <v>0</v>
          </cell>
          <cell r="E354">
            <v>1</v>
          </cell>
          <cell r="F354">
            <v>270</v>
          </cell>
          <cell r="G354">
            <v>523</v>
          </cell>
          <cell r="H354">
            <v>231</v>
          </cell>
          <cell r="I354">
            <v>292</v>
          </cell>
          <cell r="J354">
            <v>1</v>
          </cell>
          <cell r="K354">
            <v>0</v>
          </cell>
          <cell r="L354">
            <v>1</v>
          </cell>
          <cell r="M354">
            <v>524</v>
          </cell>
          <cell r="N354">
            <v>231</v>
          </cell>
          <cell r="O354">
            <v>293</v>
          </cell>
        </row>
        <row r="355">
          <cell r="B355" t="str">
            <v>瀬戸西町３丁目</v>
          </cell>
          <cell r="C355">
            <v>171</v>
          </cell>
          <cell r="D355">
            <v>0</v>
          </cell>
          <cell r="E355">
            <v>0</v>
          </cell>
          <cell r="F355">
            <v>171</v>
          </cell>
          <cell r="G355">
            <v>368</v>
          </cell>
          <cell r="H355">
            <v>175</v>
          </cell>
          <cell r="I355">
            <v>193</v>
          </cell>
          <cell r="J355">
            <v>0</v>
          </cell>
          <cell r="K355">
            <v>0</v>
          </cell>
          <cell r="L355">
            <v>0</v>
          </cell>
          <cell r="M355">
            <v>368</v>
          </cell>
          <cell r="N355">
            <v>175</v>
          </cell>
          <cell r="O355">
            <v>193</v>
          </cell>
        </row>
        <row r="356">
          <cell r="B356" t="str">
            <v>瀬戸東町１丁目</v>
          </cell>
          <cell r="C356">
            <v>137</v>
          </cell>
          <cell r="D356">
            <v>0</v>
          </cell>
          <cell r="E356">
            <v>0</v>
          </cell>
          <cell r="F356">
            <v>137</v>
          </cell>
          <cell r="G356">
            <v>261</v>
          </cell>
          <cell r="H356">
            <v>121</v>
          </cell>
          <cell r="I356">
            <v>140</v>
          </cell>
          <cell r="J356">
            <v>0</v>
          </cell>
          <cell r="K356">
            <v>0</v>
          </cell>
          <cell r="L356">
            <v>0</v>
          </cell>
          <cell r="M356">
            <v>261</v>
          </cell>
          <cell r="N356">
            <v>121</v>
          </cell>
          <cell r="O356">
            <v>140</v>
          </cell>
        </row>
        <row r="357">
          <cell r="B357" t="str">
            <v>瀬戸東町２丁目</v>
          </cell>
          <cell r="C357">
            <v>320</v>
          </cell>
          <cell r="D357">
            <v>0</v>
          </cell>
          <cell r="E357">
            <v>2</v>
          </cell>
          <cell r="F357">
            <v>322</v>
          </cell>
          <cell r="G357">
            <v>668</v>
          </cell>
          <cell r="H357">
            <v>311</v>
          </cell>
          <cell r="I357">
            <v>357</v>
          </cell>
          <cell r="J357">
            <v>2</v>
          </cell>
          <cell r="K357">
            <v>2</v>
          </cell>
          <cell r="L357">
            <v>0</v>
          </cell>
          <cell r="M357">
            <v>670</v>
          </cell>
          <cell r="N357">
            <v>313</v>
          </cell>
          <cell r="O357">
            <v>357</v>
          </cell>
        </row>
        <row r="358">
          <cell r="B358" t="str">
            <v>瀬戸東町３丁目</v>
          </cell>
          <cell r="C358">
            <v>565</v>
          </cell>
          <cell r="D358">
            <v>1</v>
          </cell>
          <cell r="E358">
            <v>2</v>
          </cell>
          <cell r="F358">
            <v>568</v>
          </cell>
          <cell r="G358">
            <v>1202</v>
          </cell>
          <cell r="H358">
            <v>567</v>
          </cell>
          <cell r="I358">
            <v>635</v>
          </cell>
          <cell r="J358">
            <v>4</v>
          </cell>
          <cell r="K358">
            <v>1</v>
          </cell>
          <cell r="L358">
            <v>3</v>
          </cell>
          <cell r="M358">
            <v>1206</v>
          </cell>
          <cell r="N358">
            <v>568</v>
          </cell>
          <cell r="O358">
            <v>638</v>
          </cell>
        </row>
        <row r="359">
          <cell r="B359" t="str">
            <v>長浜宮田</v>
          </cell>
          <cell r="C359">
            <v>70</v>
          </cell>
          <cell r="D359">
            <v>17</v>
          </cell>
          <cell r="E359">
            <v>0</v>
          </cell>
          <cell r="F359">
            <v>87</v>
          </cell>
          <cell r="G359">
            <v>106</v>
          </cell>
          <cell r="H359">
            <v>68</v>
          </cell>
          <cell r="I359">
            <v>38</v>
          </cell>
          <cell r="J359">
            <v>18</v>
          </cell>
          <cell r="K359">
            <v>17</v>
          </cell>
          <cell r="L359">
            <v>1</v>
          </cell>
          <cell r="M359">
            <v>124</v>
          </cell>
          <cell r="N359">
            <v>85</v>
          </cell>
          <cell r="O359">
            <v>39</v>
          </cell>
        </row>
        <row r="360">
          <cell r="B360" t="str">
            <v>横浜新町１丁目</v>
          </cell>
          <cell r="C360">
            <v>328</v>
          </cell>
          <cell r="D360">
            <v>2</v>
          </cell>
          <cell r="E360">
            <v>3</v>
          </cell>
          <cell r="F360">
            <v>333</v>
          </cell>
          <cell r="G360">
            <v>653</v>
          </cell>
          <cell r="H360">
            <v>280</v>
          </cell>
          <cell r="I360">
            <v>373</v>
          </cell>
          <cell r="J360">
            <v>7</v>
          </cell>
          <cell r="K360">
            <v>2</v>
          </cell>
          <cell r="L360">
            <v>5</v>
          </cell>
          <cell r="M360">
            <v>660</v>
          </cell>
          <cell r="N360">
            <v>282</v>
          </cell>
          <cell r="O360">
            <v>378</v>
          </cell>
        </row>
        <row r="361">
          <cell r="B361" t="str">
            <v>横浜新町２丁目</v>
          </cell>
          <cell r="C361">
            <v>480</v>
          </cell>
          <cell r="D361">
            <v>11</v>
          </cell>
          <cell r="E361">
            <v>8</v>
          </cell>
          <cell r="F361">
            <v>499</v>
          </cell>
          <cell r="G361">
            <v>1006</v>
          </cell>
          <cell r="H361">
            <v>447</v>
          </cell>
          <cell r="I361">
            <v>559</v>
          </cell>
          <cell r="J361">
            <v>26</v>
          </cell>
          <cell r="K361">
            <v>10</v>
          </cell>
          <cell r="L361">
            <v>16</v>
          </cell>
          <cell r="M361">
            <v>1032</v>
          </cell>
          <cell r="N361">
            <v>457</v>
          </cell>
          <cell r="O361">
            <v>575</v>
          </cell>
        </row>
        <row r="362">
          <cell r="B362" t="str">
            <v>横浜新町３丁目</v>
          </cell>
          <cell r="C362">
            <v>468</v>
          </cell>
          <cell r="D362">
            <v>1</v>
          </cell>
          <cell r="E362">
            <v>3</v>
          </cell>
          <cell r="F362">
            <v>472</v>
          </cell>
          <cell r="G362">
            <v>1006</v>
          </cell>
          <cell r="H362">
            <v>469</v>
          </cell>
          <cell r="I362">
            <v>537</v>
          </cell>
          <cell r="J362">
            <v>5</v>
          </cell>
          <cell r="K362">
            <v>3</v>
          </cell>
          <cell r="L362">
            <v>2</v>
          </cell>
          <cell r="M362">
            <v>1011</v>
          </cell>
          <cell r="N362">
            <v>472</v>
          </cell>
          <cell r="O362">
            <v>539</v>
          </cell>
        </row>
        <row r="363">
          <cell r="B363" t="str">
            <v>横浜新町４丁目</v>
          </cell>
          <cell r="C363">
            <v>312</v>
          </cell>
          <cell r="D363">
            <v>0</v>
          </cell>
          <cell r="E363">
            <v>1</v>
          </cell>
          <cell r="F363">
            <v>313</v>
          </cell>
          <cell r="G363">
            <v>632</v>
          </cell>
          <cell r="H363">
            <v>301</v>
          </cell>
          <cell r="I363">
            <v>331</v>
          </cell>
          <cell r="J363">
            <v>1</v>
          </cell>
          <cell r="K363">
            <v>1</v>
          </cell>
          <cell r="L363">
            <v>0</v>
          </cell>
          <cell r="M363">
            <v>633</v>
          </cell>
          <cell r="N363">
            <v>302</v>
          </cell>
          <cell r="O363">
            <v>331</v>
          </cell>
        </row>
        <row r="364">
          <cell r="B364" t="str">
            <v>横浜新町５丁目</v>
          </cell>
          <cell r="C364">
            <v>348</v>
          </cell>
          <cell r="D364">
            <v>1</v>
          </cell>
          <cell r="E364">
            <v>2</v>
          </cell>
          <cell r="F364">
            <v>351</v>
          </cell>
          <cell r="G364">
            <v>754</v>
          </cell>
          <cell r="H364">
            <v>361</v>
          </cell>
          <cell r="I364">
            <v>393</v>
          </cell>
          <cell r="J364">
            <v>3</v>
          </cell>
          <cell r="K364">
            <v>0</v>
          </cell>
          <cell r="L364">
            <v>3</v>
          </cell>
          <cell r="M364">
            <v>757</v>
          </cell>
          <cell r="N364">
            <v>361</v>
          </cell>
          <cell r="O364">
            <v>396</v>
          </cell>
        </row>
        <row r="365">
          <cell r="B365" t="str">
            <v>横浜西町</v>
          </cell>
          <cell r="C365">
            <v>698</v>
          </cell>
          <cell r="D365">
            <v>0</v>
          </cell>
          <cell r="E365">
            <v>3</v>
          </cell>
          <cell r="F365">
            <v>701</v>
          </cell>
          <cell r="G365">
            <v>1436</v>
          </cell>
          <cell r="H365">
            <v>657</v>
          </cell>
          <cell r="I365">
            <v>779</v>
          </cell>
          <cell r="J365">
            <v>3</v>
          </cell>
          <cell r="K365">
            <v>1</v>
          </cell>
          <cell r="L365">
            <v>2</v>
          </cell>
          <cell r="M365">
            <v>1439</v>
          </cell>
          <cell r="N365">
            <v>658</v>
          </cell>
          <cell r="O365">
            <v>781</v>
          </cell>
        </row>
        <row r="366">
          <cell r="B366" t="str">
            <v>横浜東町</v>
          </cell>
          <cell r="C366">
            <v>223</v>
          </cell>
          <cell r="D366">
            <v>0</v>
          </cell>
          <cell r="E366">
            <v>0</v>
          </cell>
          <cell r="F366">
            <v>223</v>
          </cell>
          <cell r="G366">
            <v>400</v>
          </cell>
          <cell r="H366">
            <v>192</v>
          </cell>
          <cell r="I366">
            <v>208</v>
          </cell>
          <cell r="J366">
            <v>0</v>
          </cell>
          <cell r="K366">
            <v>0</v>
          </cell>
          <cell r="L366">
            <v>0</v>
          </cell>
          <cell r="M366">
            <v>400</v>
          </cell>
          <cell r="N366">
            <v>192</v>
          </cell>
          <cell r="O366">
            <v>208</v>
          </cell>
        </row>
        <row r="367">
          <cell r="B367" t="str">
            <v>瀬戸１丁目</v>
          </cell>
          <cell r="C367">
            <v>38</v>
          </cell>
          <cell r="D367">
            <v>0</v>
          </cell>
          <cell r="E367">
            <v>0</v>
          </cell>
          <cell r="F367">
            <v>38</v>
          </cell>
          <cell r="G367">
            <v>61</v>
          </cell>
          <cell r="H367">
            <v>39</v>
          </cell>
          <cell r="I367">
            <v>22</v>
          </cell>
          <cell r="J367">
            <v>0</v>
          </cell>
          <cell r="K367">
            <v>0</v>
          </cell>
          <cell r="L367">
            <v>0</v>
          </cell>
          <cell r="M367">
            <v>61</v>
          </cell>
          <cell r="N367">
            <v>39</v>
          </cell>
          <cell r="O367">
            <v>22</v>
          </cell>
        </row>
        <row r="368">
          <cell r="B368" t="str">
            <v>瀬戸２丁目</v>
          </cell>
          <cell r="C368">
            <v>332</v>
          </cell>
          <cell r="D368">
            <v>6</v>
          </cell>
          <cell r="E368">
            <v>2</v>
          </cell>
          <cell r="F368">
            <v>340</v>
          </cell>
          <cell r="G368">
            <v>629</v>
          </cell>
          <cell r="H368">
            <v>282</v>
          </cell>
          <cell r="I368">
            <v>347</v>
          </cell>
          <cell r="J368">
            <v>8</v>
          </cell>
          <cell r="K368">
            <v>4</v>
          </cell>
          <cell r="L368">
            <v>4</v>
          </cell>
          <cell r="M368">
            <v>637</v>
          </cell>
          <cell r="N368">
            <v>286</v>
          </cell>
          <cell r="O368">
            <v>351</v>
          </cell>
        </row>
        <row r="369">
          <cell r="B369" t="str">
            <v>瀬戸南町１丁目</v>
          </cell>
          <cell r="C369">
            <v>511</v>
          </cell>
          <cell r="D369">
            <v>4</v>
          </cell>
          <cell r="E369">
            <v>2</v>
          </cell>
          <cell r="F369">
            <v>517</v>
          </cell>
          <cell r="G369">
            <v>1080</v>
          </cell>
          <cell r="H369">
            <v>532</v>
          </cell>
          <cell r="I369">
            <v>548</v>
          </cell>
          <cell r="J369">
            <v>6</v>
          </cell>
          <cell r="K369">
            <v>1</v>
          </cell>
          <cell r="L369">
            <v>5</v>
          </cell>
          <cell r="M369">
            <v>1086</v>
          </cell>
          <cell r="N369">
            <v>533</v>
          </cell>
          <cell r="O369">
            <v>553</v>
          </cell>
        </row>
        <row r="370">
          <cell r="B370" t="str">
            <v>瀬戸南町２丁目</v>
          </cell>
          <cell r="C370">
            <v>506</v>
          </cell>
          <cell r="D370">
            <v>1</v>
          </cell>
          <cell r="E370">
            <v>0</v>
          </cell>
          <cell r="F370">
            <v>507</v>
          </cell>
          <cell r="G370">
            <v>1121</v>
          </cell>
          <cell r="H370">
            <v>531</v>
          </cell>
          <cell r="I370">
            <v>590</v>
          </cell>
          <cell r="J370">
            <v>1</v>
          </cell>
          <cell r="K370">
            <v>0</v>
          </cell>
          <cell r="L370">
            <v>1</v>
          </cell>
          <cell r="M370">
            <v>1122</v>
          </cell>
          <cell r="N370">
            <v>531</v>
          </cell>
          <cell r="O370">
            <v>591</v>
          </cell>
        </row>
        <row r="371">
          <cell r="B371" t="str">
            <v>横浜南町</v>
          </cell>
          <cell r="C371">
            <v>146</v>
          </cell>
          <cell r="D371">
            <v>0</v>
          </cell>
          <cell r="E371">
            <v>0</v>
          </cell>
          <cell r="F371">
            <v>146</v>
          </cell>
          <cell r="G371">
            <v>366</v>
          </cell>
          <cell r="H371">
            <v>180</v>
          </cell>
          <cell r="I371">
            <v>186</v>
          </cell>
          <cell r="J371">
            <v>0</v>
          </cell>
          <cell r="K371">
            <v>0</v>
          </cell>
          <cell r="L371">
            <v>0</v>
          </cell>
          <cell r="M371">
            <v>366</v>
          </cell>
          <cell r="N371">
            <v>180</v>
          </cell>
          <cell r="O371">
            <v>186</v>
          </cell>
        </row>
        <row r="372">
          <cell r="B372" t="str">
            <v>長浜蒔絵台１丁目</v>
          </cell>
          <cell r="C372">
            <v>302</v>
          </cell>
          <cell r="D372">
            <v>0</v>
          </cell>
          <cell r="E372">
            <v>0</v>
          </cell>
          <cell r="F372">
            <v>302</v>
          </cell>
          <cell r="G372">
            <v>886</v>
          </cell>
          <cell r="H372">
            <v>412</v>
          </cell>
          <cell r="I372">
            <v>474</v>
          </cell>
          <cell r="J372">
            <v>0</v>
          </cell>
          <cell r="K372">
            <v>0</v>
          </cell>
          <cell r="L372">
            <v>0</v>
          </cell>
          <cell r="M372">
            <v>886</v>
          </cell>
          <cell r="N372">
            <v>412</v>
          </cell>
          <cell r="O372">
            <v>474</v>
          </cell>
        </row>
        <row r="373">
          <cell r="B373" t="str">
            <v>長浜蒔絵台２丁目</v>
          </cell>
          <cell r="C373">
            <v>331</v>
          </cell>
          <cell r="D373">
            <v>0</v>
          </cell>
          <cell r="E373">
            <v>1</v>
          </cell>
          <cell r="F373">
            <v>332</v>
          </cell>
          <cell r="G373">
            <v>1007</v>
          </cell>
          <cell r="H373">
            <v>513</v>
          </cell>
          <cell r="I373">
            <v>494</v>
          </cell>
          <cell r="J373">
            <v>1</v>
          </cell>
          <cell r="K373">
            <v>0</v>
          </cell>
          <cell r="L373">
            <v>1</v>
          </cell>
          <cell r="M373">
            <v>1008</v>
          </cell>
          <cell r="N373">
            <v>513</v>
          </cell>
          <cell r="O373">
            <v>495</v>
          </cell>
        </row>
        <row r="374">
          <cell r="B374" t="str">
            <v>【長浜】</v>
          </cell>
          <cell r="C374">
            <v>12083</v>
          </cell>
          <cell r="D374">
            <v>103</v>
          </cell>
          <cell r="E374">
            <v>41</v>
          </cell>
          <cell r="F374">
            <v>12227</v>
          </cell>
          <cell r="G374">
            <v>24218</v>
          </cell>
          <cell r="H374">
            <v>11465</v>
          </cell>
          <cell r="I374">
            <v>12753</v>
          </cell>
          <cell r="J374">
            <v>161</v>
          </cell>
          <cell r="K374">
            <v>86</v>
          </cell>
          <cell r="L374">
            <v>75</v>
          </cell>
          <cell r="M374">
            <v>24379</v>
          </cell>
          <cell r="N374">
            <v>11551</v>
          </cell>
          <cell r="O374">
            <v>12828</v>
          </cell>
        </row>
        <row r="375">
          <cell r="B375" t="str">
            <v>御畳瀬</v>
          </cell>
          <cell r="C375">
            <v>169</v>
          </cell>
          <cell r="D375">
            <v>1</v>
          </cell>
          <cell r="E375">
            <v>0</v>
          </cell>
          <cell r="F375">
            <v>170</v>
          </cell>
          <cell r="G375">
            <v>237</v>
          </cell>
          <cell r="H375">
            <v>105</v>
          </cell>
          <cell r="I375">
            <v>132</v>
          </cell>
          <cell r="J375">
            <v>1</v>
          </cell>
          <cell r="K375">
            <v>0</v>
          </cell>
          <cell r="L375">
            <v>1</v>
          </cell>
          <cell r="M375">
            <v>238</v>
          </cell>
          <cell r="N375">
            <v>105</v>
          </cell>
          <cell r="O375">
            <v>133</v>
          </cell>
        </row>
        <row r="376">
          <cell r="B376" t="str">
            <v>【御畳瀬】</v>
          </cell>
          <cell r="C376">
            <v>169</v>
          </cell>
          <cell r="D376">
            <v>1</v>
          </cell>
          <cell r="E376">
            <v>0</v>
          </cell>
          <cell r="F376">
            <v>170</v>
          </cell>
          <cell r="G376">
            <v>237</v>
          </cell>
          <cell r="H376">
            <v>105</v>
          </cell>
          <cell r="I376">
            <v>132</v>
          </cell>
          <cell r="J376">
            <v>1</v>
          </cell>
          <cell r="K376">
            <v>0</v>
          </cell>
          <cell r="L376">
            <v>1</v>
          </cell>
          <cell r="M376">
            <v>238</v>
          </cell>
          <cell r="N376">
            <v>105</v>
          </cell>
          <cell r="O376">
            <v>133</v>
          </cell>
        </row>
        <row r="377">
          <cell r="B377" t="str">
            <v>浦戸</v>
          </cell>
          <cell r="C377">
            <v>417</v>
          </cell>
          <cell r="D377">
            <v>2</v>
          </cell>
          <cell r="E377">
            <v>0</v>
          </cell>
          <cell r="F377">
            <v>419</v>
          </cell>
          <cell r="G377">
            <v>700</v>
          </cell>
          <cell r="H377">
            <v>318</v>
          </cell>
          <cell r="I377">
            <v>382</v>
          </cell>
          <cell r="J377">
            <v>2</v>
          </cell>
          <cell r="K377">
            <v>0</v>
          </cell>
          <cell r="L377">
            <v>2</v>
          </cell>
          <cell r="M377">
            <v>702</v>
          </cell>
          <cell r="N377">
            <v>318</v>
          </cell>
          <cell r="O377">
            <v>384</v>
          </cell>
        </row>
        <row r="378">
          <cell r="B378" t="str">
            <v>【浦戸】</v>
          </cell>
          <cell r="C378">
            <v>417</v>
          </cell>
          <cell r="D378">
            <v>2</v>
          </cell>
          <cell r="E378">
            <v>0</v>
          </cell>
          <cell r="F378">
            <v>419</v>
          </cell>
          <cell r="G378">
            <v>700</v>
          </cell>
          <cell r="H378">
            <v>318</v>
          </cell>
          <cell r="I378">
            <v>382</v>
          </cell>
          <cell r="J378">
            <v>2</v>
          </cell>
          <cell r="K378">
            <v>0</v>
          </cell>
          <cell r="L378">
            <v>2</v>
          </cell>
          <cell r="M378">
            <v>702</v>
          </cell>
          <cell r="N378">
            <v>318</v>
          </cell>
          <cell r="O378">
            <v>384</v>
          </cell>
        </row>
        <row r="379">
          <cell r="B379" t="str">
            <v>大津甲</v>
          </cell>
          <cell r="C379">
            <v>1173</v>
          </cell>
          <cell r="D379">
            <v>20</v>
          </cell>
          <cell r="E379">
            <v>3</v>
          </cell>
          <cell r="F379">
            <v>1196</v>
          </cell>
          <cell r="G379">
            <v>2580</v>
          </cell>
          <cell r="H379">
            <v>1220</v>
          </cell>
          <cell r="I379">
            <v>1360</v>
          </cell>
          <cell r="J379">
            <v>23</v>
          </cell>
          <cell r="K379">
            <v>19</v>
          </cell>
          <cell r="L379">
            <v>4</v>
          </cell>
          <cell r="M379">
            <v>2603</v>
          </cell>
          <cell r="N379">
            <v>1239</v>
          </cell>
          <cell r="O379">
            <v>1364</v>
          </cell>
        </row>
        <row r="380">
          <cell r="B380" t="str">
            <v>大津乙</v>
          </cell>
          <cell r="C380">
            <v>3712</v>
          </cell>
          <cell r="D380">
            <v>113</v>
          </cell>
          <cell r="E380">
            <v>5</v>
          </cell>
          <cell r="F380">
            <v>3830</v>
          </cell>
          <cell r="G380">
            <v>7247</v>
          </cell>
          <cell r="H380">
            <v>3468</v>
          </cell>
          <cell r="I380">
            <v>3779</v>
          </cell>
          <cell r="J380">
            <v>125</v>
          </cell>
          <cell r="K380">
            <v>88</v>
          </cell>
          <cell r="L380">
            <v>37</v>
          </cell>
          <cell r="M380">
            <v>7372</v>
          </cell>
          <cell r="N380">
            <v>3556</v>
          </cell>
          <cell r="O380">
            <v>3816</v>
          </cell>
        </row>
        <row r="381">
          <cell r="B381" t="str">
            <v>【大津】</v>
          </cell>
          <cell r="C381">
            <v>4885</v>
          </cell>
          <cell r="D381">
            <v>133</v>
          </cell>
          <cell r="E381">
            <v>8</v>
          </cell>
          <cell r="F381">
            <v>5026</v>
          </cell>
          <cell r="G381">
            <v>9827</v>
          </cell>
          <cell r="H381">
            <v>4688</v>
          </cell>
          <cell r="I381">
            <v>5139</v>
          </cell>
          <cell r="J381">
            <v>148</v>
          </cell>
          <cell r="K381">
            <v>107</v>
          </cell>
          <cell r="L381">
            <v>41</v>
          </cell>
          <cell r="M381">
            <v>9975</v>
          </cell>
          <cell r="N381">
            <v>4795</v>
          </cell>
          <cell r="O381">
            <v>5180</v>
          </cell>
        </row>
        <row r="382">
          <cell r="B382" t="str">
            <v>介良甲</v>
          </cell>
          <cell r="C382">
            <v>226</v>
          </cell>
          <cell r="D382">
            <v>0</v>
          </cell>
          <cell r="E382">
            <v>0</v>
          </cell>
          <cell r="F382">
            <v>226</v>
          </cell>
          <cell r="G382">
            <v>444</v>
          </cell>
          <cell r="H382">
            <v>208</v>
          </cell>
          <cell r="I382">
            <v>236</v>
          </cell>
          <cell r="J382">
            <v>0</v>
          </cell>
          <cell r="K382">
            <v>0</v>
          </cell>
          <cell r="L382">
            <v>0</v>
          </cell>
          <cell r="M382">
            <v>444</v>
          </cell>
          <cell r="N382">
            <v>208</v>
          </cell>
          <cell r="O382">
            <v>236</v>
          </cell>
        </row>
        <row r="383">
          <cell r="B383" t="str">
            <v>介良乙</v>
          </cell>
          <cell r="C383">
            <v>3364</v>
          </cell>
          <cell r="D383">
            <v>9</v>
          </cell>
          <cell r="E383">
            <v>8</v>
          </cell>
          <cell r="F383">
            <v>3381</v>
          </cell>
          <cell r="G383">
            <v>6815</v>
          </cell>
          <cell r="H383">
            <v>3223</v>
          </cell>
          <cell r="I383">
            <v>3592</v>
          </cell>
          <cell r="J383">
            <v>19</v>
          </cell>
          <cell r="K383">
            <v>6</v>
          </cell>
          <cell r="L383">
            <v>13</v>
          </cell>
          <cell r="M383">
            <v>6834</v>
          </cell>
          <cell r="N383">
            <v>3229</v>
          </cell>
          <cell r="O383">
            <v>3605</v>
          </cell>
        </row>
        <row r="384">
          <cell r="B384" t="str">
            <v>介良丙</v>
          </cell>
          <cell r="C384">
            <v>194</v>
          </cell>
          <cell r="D384">
            <v>0</v>
          </cell>
          <cell r="E384">
            <v>0</v>
          </cell>
          <cell r="F384">
            <v>194</v>
          </cell>
          <cell r="G384">
            <v>365</v>
          </cell>
          <cell r="H384">
            <v>168</v>
          </cell>
          <cell r="I384">
            <v>197</v>
          </cell>
          <cell r="J384">
            <v>0</v>
          </cell>
          <cell r="K384">
            <v>0</v>
          </cell>
          <cell r="L384">
            <v>0</v>
          </cell>
          <cell r="M384">
            <v>365</v>
          </cell>
          <cell r="N384">
            <v>168</v>
          </cell>
          <cell r="O384">
            <v>197</v>
          </cell>
        </row>
        <row r="385">
          <cell r="B385" t="str">
            <v>介良</v>
          </cell>
          <cell r="C385">
            <v>818</v>
          </cell>
          <cell r="D385">
            <v>4</v>
          </cell>
          <cell r="E385">
            <v>2</v>
          </cell>
          <cell r="F385">
            <v>824</v>
          </cell>
          <cell r="G385">
            <v>1629</v>
          </cell>
          <cell r="H385">
            <v>721</v>
          </cell>
          <cell r="I385">
            <v>908</v>
          </cell>
          <cell r="J385">
            <v>6</v>
          </cell>
          <cell r="K385">
            <v>3</v>
          </cell>
          <cell r="L385">
            <v>3</v>
          </cell>
          <cell r="M385">
            <v>1635</v>
          </cell>
          <cell r="N385">
            <v>724</v>
          </cell>
          <cell r="O385">
            <v>911</v>
          </cell>
        </row>
        <row r="386">
          <cell r="B386" t="str">
            <v>潮見台１丁目</v>
          </cell>
          <cell r="C386">
            <v>541</v>
          </cell>
          <cell r="D386">
            <v>1</v>
          </cell>
          <cell r="E386">
            <v>0</v>
          </cell>
          <cell r="F386">
            <v>542</v>
          </cell>
          <cell r="G386">
            <v>1205</v>
          </cell>
          <cell r="H386">
            <v>590</v>
          </cell>
          <cell r="I386">
            <v>615</v>
          </cell>
          <cell r="J386">
            <v>3</v>
          </cell>
          <cell r="K386">
            <v>1</v>
          </cell>
          <cell r="L386">
            <v>2</v>
          </cell>
          <cell r="M386">
            <v>1208</v>
          </cell>
          <cell r="N386">
            <v>591</v>
          </cell>
          <cell r="O386">
            <v>617</v>
          </cell>
        </row>
        <row r="387">
          <cell r="B387" t="str">
            <v>潮見台２丁目</v>
          </cell>
          <cell r="C387">
            <v>476</v>
          </cell>
          <cell r="D387">
            <v>0</v>
          </cell>
          <cell r="E387">
            <v>1</v>
          </cell>
          <cell r="F387">
            <v>477</v>
          </cell>
          <cell r="G387">
            <v>1084</v>
          </cell>
          <cell r="H387">
            <v>538</v>
          </cell>
          <cell r="I387">
            <v>546</v>
          </cell>
          <cell r="J387">
            <v>1</v>
          </cell>
          <cell r="K387">
            <v>1</v>
          </cell>
          <cell r="L387">
            <v>0</v>
          </cell>
          <cell r="M387">
            <v>1085</v>
          </cell>
          <cell r="N387">
            <v>539</v>
          </cell>
          <cell r="O387">
            <v>546</v>
          </cell>
        </row>
        <row r="388">
          <cell r="B388" t="str">
            <v>潮見台３丁目</v>
          </cell>
          <cell r="C388">
            <v>289</v>
          </cell>
          <cell r="D388">
            <v>0</v>
          </cell>
          <cell r="E388">
            <v>2</v>
          </cell>
          <cell r="F388">
            <v>291</v>
          </cell>
          <cell r="G388">
            <v>624</v>
          </cell>
          <cell r="H388">
            <v>302</v>
          </cell>
          <cell r="I388">
            <v>322</v>
          </cell>
          <cell r="J388">
            <v>2</v>
          </cell>
          <cell r="K388">
            <v>1</v>
          </cell>
          <cell r="L388">
            <v>1</v>
          </cell>
          <cell r="M388">
            <v>626</v>
          </cell>
          <cell r="N388">
            <v>303</v>
          </cell>
          <cell r="O388">
            <v>323</v>
          </cell>
        </row>
        <row r="389">
          <cell r="B389" t="str">
            <v>【介良】</v>
          </cell>
          <cell r="C389">
            <v>5908</v>
          </cell>
          <cell r="D389">
            <v>14</v>
          </cell>
          <cell r="E389">
            <v>13</v>
          </cell>
          <cell r="F389">
            <v>5935</v>
          </cell>
          <cell r="G389">
            <v>12166</v>
          </cell>
          <cell r="H389">
            <v>5750</v>
          </cell>
          <cell r="I389">
            <v>6416</v>
          </cell>
          <cell r="J389">
            <v>31</v>
          </cell>
          <cell r="K389">
            <v>12</v>
          </cell>
          <cell r="L389">
            <v>19</v>
          </cell>
          <cell r="M389">
            <v>12197</v>
          </cell>
          <cell r="N389">
            <v>5762</v>
          </cell>
          <cell r="O389">
            <v>6435</v>
          </cell>
        </row>
        <row r="390">
          <cell r="B390" t="str">
            <v>鏡大河内</v>
          </cell>
          <cell r="C390">
            <v>45</v>
          </cell>
          <cell r="D390">
            <v>0</v>
          </cell>
          <cell r="E390">
            <v>0</v>
          </cell>
          <cell r="F390">
            <v>45</v>
          </cell>
          <cell r="G390">
            <v>97</v>
          </cell>
          <cell r="H390">
            <v>42</v>
          </cell>
          <cell r="I390">
            <v>55</v>
          </cell>
          <cell r="J390">
            <v>0</v>
          </cell>
          <cell r="K390">
            <v>0</v>
          </cell>
          <cell r="L390">
            <v>0</v>
          </cell>
          <cell r="M390">
            <v>97</v>
          </cell>
          <cell r="N390">
            <v>42</v>
          </cell>
          <cell r="O390">
            <v>55</v>
          </cell>
        </row>
        <row r="391">
          <cell r="B391" t="str">
            <v>鏡小浜</v>
          </cell>
          <cell r="C391">
            <v>88</v>
          </cell>
          <cell r="D391">
            <v>0</v>
          </cell>
          <cell r="E391">
            <v>1</v>
          </cell>
          <cell r="F391">
            <v>89</v>
          </cell>
          <cell r="G391">
            <v>231</v>
          </cell>
          <cell r="H391">
            <v>110</v>
          </cell>
          <cell r="I391">
            <v>121</v>
          </cell>
          <cell r="J391">
            <v>1</v>
          </cell>
          <cell r="K391">
            <v>1</v>
          </cell>
          <cell r="L391">
            <v>0</v>
          </cell>
          <cell r="M391">
            <v>232</v>
          </cell>
          <cell r="N391">
            <v>111</v>
          </cell>
          <cell r="O391">
            <v>121</v>
          </cell>
        </row>
        <row r="392">
          <cell r="B392" t="str">
            <v>鏡大利</v>
          </cell>
          <cell r="C392">
            <v>53</v>
          </cell>
          <cell r="D392">
            <v>0</v>
          </cell>
          <cell r="E392">
            <v>0</v>
          </cell>
          <cell r="F392">
            <v>53</v>
          </cell>
          <cell r="G392">
            <v>97</v>
          </cell>
          <cell r="H392">
            <v>45</v>
          </cell>
          <cell r="I392">
            <v>52</v>
          </cell>
          <cell r="J392">
            <v>0</v>
          </cell>
          <cell r="K392">
            <v>0</v>
          </cell>
          <cell r="L392">
            <v>0</v>
          </cell>
          <cell r="M392">
            <v>97</v>
          </cell>
          <cell r="N392">
            <v>45</v>
          </cell>
          <cell r="O392">
            <v>52</v>
          </cell>
        </row>
        <row r="393">
          <cell r="B393" t="str">
            <v>鏡今井</v>
          </cell>
          <cell r="C393">
            <v>127</v>
          </cell>
          <cell r="D393">
            <v>0</v>
          </cell>
          <cell r="E393">
            <v>0</v>
          </cell>
          <cell r="F393">
            <v>127</v>
          </cell>
          <cell r="G393">
            <v>262</v>
          </cell>
          <cell r="H393">
            <v>125</v>
          </cell>
          <cell r="I393">
            <v>137</v>
          </cell>
          <cell r="J393">
            <v>0</v>
          </cell>
          <cell r="K393">
            <v>0</v>
          </cell>
          <cell r="L393">
            <v>0</v>
          </cell>
          <cell r="M393">
            <v>262</v>
          </cell>
          <cell r="N393">
            <v>125</v>
          </cell>
          <cell r="O393">
            <v>137</v>
          </cell>
        </row>
        <row r="394">
          <cell r="B394" t="str">
            <v>鏡草峰</v>
          </cell>
          <cell r="C394">
            <v>38</v>
          </cell>
          <cell r="D394">
            <v>0</v>
          </cell>
          <cell r="E394">
            <v>1</v>
          </cell>
          <cell r="F394">
            <v>39</v>
          </cell>
          <cell r="G394">
            <v>60</v>
          </cell>
          <cell r="H394">
            <v>30</v>
          </cell>
          <cell r="I394">
            <v>30</v>
          </cell>
          <cell r="J394">
            <v>1</v>
          </cell>
          <cell r="K394">
            <v>0</v>
          </cell>
          <cell r="L394">
            <v>1</v>
          </cell>
          <cell r="M394">
            <v>61</v>
          </cell>
          <cell r="N394">
            <v>30</v>
          </cell>
          <cell r="O394">
            <v>31</v>
          </cell>
        </row>
        <row r="395">
          <cell r="B395" t="str">
            <v>鏡白岩</v>
          </cell>
          <cell r="C395">
            <v>3</v>
          </cell>
          <cell r="D395">
            <v>0</v>
          </cell>
          <cell r="E395">
            <v>0</v>
          </cell>
          <cell r="F395">
            <v>3</v>
          </cell>
          <cell r="G395">
            <v>8</v>
          </cell>
          <cell r="H395">
            <v>4</v>
          </cell>
          <cell r="I395">
            <v>4</v>
          </cell>
          <cell r="J395">
            <v>0</v>
          </cell>
          <cell r="K395">
            <v>0</v>
          </cell>
          <cell r="L395">
            <v>0</v>
          </cell>
          <cell r="M395">
            <v>8</v>
          </cell>
          <cell r="N395">
            <v>4</v>
          </cell>
          <cell r="O395">
            <v>4</v>
          </cell>
        </row>
        <row r="396">
          <cell r="B396" t="str">
            <v>鏡狩山</v>
          </cell>
          <cell r="C396">
            <v>13</v>
          </cell>
          <cell r="D396">
            <v>1</v>
          </cell>
          <cell r="E396">
            <v>0</v>
          </cell>
          <cell r="F396">
            <v>14</v>
          </cell>
          <cell r="G396">
            <v>27</v>
          </cell>
          <cell r="H396">
            <v>14</v>
          </cell>
          <cell r="I396">
            <v>13</v>
          </cell>
          <cell r="J396">
            <v>3</v>
          </cell>
          <cell r="K396">
            <v>0</v>
          </cell>
          <cell r="L396">
            <v>3</v>
          </cell>
          <cell r="M396">
            <v>30</v>
          </cell>
          <cell r="N396">
            <v>14</v>
          </cell>
          <cell r="O396">
            <v>16</v>
          </cell>
        </row>
        <row r="397">
          <cell r="B397" t="str">
            <v>鏡吉原</v>
          </cell>
          <cell r="C397">
            <v>22</v>
          </cell>
          <cell r="D397">
            <v>0</v>
          </cell>
          <cell r="E397">
            <v>0</v>
          </cell>
          <cell r="F397">
            <v>22</v>
          </cell>
          <cell r="G397">
            <v>40</v>
          </cell>
          <cell r="H397">
            <v>19</v>
          </cell>
          <cell r="I397">
            <v>21</v>
          </cell>
          <cell r="J397">
            <v>0</v>
          </cell>
          <cell r="K397">
            <v>0</v>
          </cell>
          <cell r="L397">
            <v>0</v>
          </cell>
          <cell r="M397">
            <v>40</v>
          </cell>
          <cell r="N397">
            <v>19</v>
          </cell>
          <cell r="O397">
            <v>21</v>
          </cell>
        </row>
        <row r="398">
          <cell r="B398" t="str">
            <v>鏡的渕</v>
          </cell>
          <cell r="C398">
            <v>36</v>
          </cell>
          <cell r="D398">
            <v>0</v>
          </cell>
          <cell r="E398">
            <v>0</v>
          </cell>
          <cell r="F398">
            <v>36</v>
          </cell>
          <cell r="G398">
            <v>72</v>
          </cell>
          <cell r="H398">
            <v>32</v>
          </cell>
          <cell r="I398">
            <v>40</v>
          </cell>
          <cell r="J398">
            <v>0</v>
          </cell>
          <cell r="K398">
            <v>0</v>
          </cell>
          <cell r="L398">
            <v>0</v>
          </cell>
          <cell r="M398">
            <v>72</v>
          </cell>
          <cell r="N398">
            <v>32</v>
          </cell>
          <cell r="O398">
            <v>40</v>
          </cell>
        </row>
        <row r="399">
          <cell r="B399" t="str">
            <v>鏡去坂</v>
          </cell>
          <cell r="C399">
            <v>17</v>
          </cell>
          <cell r="D399">
            <v>0</v>
          </cell>
          <cell r="E399">
            <v>0</v>
          </cell>
          <cell r="F399">
            <v>17</v>
          </cell>
          <cell r="G399">
            <v>31</v>
          </cell>
          <cell r="H399">
            <v>16</v>
          </cell>
          <cell r="I399">
            <v>15</v>
          </cell>
          <cell r="J399">
            <v>0</v>
          </cell>
          <cell r="K399">
            <v>0</v>
          </cell>
          <cell r="L399">
            <v>0</v>
          </cell>
          <cell r="M399">
            <v>31</v>
          </cell>
          <cell r="N399">
            <v>16</v>
          </cell>
          <cell r="O399">
            <v>15</v>
          </cell>
        </row>
        <row r="400">
          <cell r="B400" t="str">
            <v>鏡竹奈路</v>
          </cell>
          <cell r="C400">
            <v>2</v>
          </cell>
          <cell r="D400">
            <v>0</v>
          </cell>
          <cell r="E400">
            <v>0</v>
          </cell>
          <cell r="F400">
            <v>2</v>
          </cell>
          <cell r="G400">
            <v>3</v>
          </cell>
          <cell r="H400">
            <v>2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3</v>
          </cell>
          <cell r="N400">
            <v>2</v>
          </cell>
          <cell r="O400">
            <v>1</v>
          </cell>
        </row>
        <row r="401">
          <cell r="B401" t="str">
            <v>鏡敷ノ山</v>
          </cell>
          <cell r="C401">
            <v>11</v>
          </cell>
          <cell r="D401">
            <v>0</v>
          </cell>
          <cell r="E401">
            <v>0</v>
          </cell>
          <cell r="F401">
            <v>11</v>
          </cell>
          <cell r="G401">
            <v>18</v>
          </cell>
          <cell r="H401">
            <v>9</v>
          </cell>
          <cell r="I401">
            <v>9</v>
          </cell>
          <cell r="J401">
            <v>0</v>
          </cell>
          <cell r="K401">
            <v>0</v>
          </cell>
          <cell r="L401">
            <v>0</v>
          </cell>
          <cell r="M401">
            <v>18</v>
          </cell>
          <cell r="N401">
            <v>9</v>
          </cell>
          <cell r="O401">
            <v>9</v>
          </cell>
        </row>
        <row r="402">
          <cell r="B402" t="str">
            <v>鏡柿ノ又</v>
          </cell>
          <cell r="C402">
            <v>13</v>
          </cell>
          <cell r="D402">
            <v>0</v>
          </cell>
          <cell r="E402">
            <v>0</v>
          </cell>
          <cell r="F402">
            <v>13</v>
          </cell>
          <cell r="G402">
            <v>24</v>
          </cell>
          <cell r="H402">
            <v>10</v>
          </cell>
          <cell r="I402">
            <v>14</v>
          </cell>
          <cell r="J402">
            <v>0</v>
          </cell>
          <cell r="K402">
            <v>0</v>
          </cell>
          <cell r="L402">
            <v>0</v>
          </cell>
          <cell r="M402">
            <v>24</v>
          </cell>
          <cell r="N402">
            <v>10</v>
          </cell>
          <cell r="O402">
            <v>14</v>
          </cell>
        </row>
        <row r="403">
          <cell r="B403" t="str">
            <v>鏡横矢</v>
          </cell>
          <cell r="C403">
            <v>23</v>
          </cell>
          <cell r="D403">
            <v>0</v>
          </cell>
          <cell r="E403">
            <v>0</v>
          </cell>
          <cell r="F403">
            <v>23</v>
          </cell>
          <cell r="G403">
            <v>27</v>
          </cell>
          <cell r="H403">
            <v>13</v>
          </cell>
          <cell r="I403">
            <v>14</v>
          </cell>
          <cell r="J403">
            <v>0</v>
          </cell>
          <cell r="K403">
            <v>0</v>
          </cell>
          <cell r="L403">
            <v>0</v>
          </cell>
          <cell r="M403">
            <v>27</v>
          </cell>
          <cell r="N403">
            <v>13</v>
          </cell>
          <cell r="O403">
            <v>14</v>
          </cell>
        </row>
        <row r="404">
          <cell r="B404" t="str">
            <v>鏡増原</v>
          </cell>
          <cell r="C404">
            <v>7</v>
          </cell>
          <cell r="D404">
            <v>0</v>
          </cell>
          <cell r="E404">
            <v>0</v>
          </cell>
          <cell r="F404">
            <v>7</v>
          </cell>
          <cell r="G404">
            <v>13</v>
          </cell>
          <cell r="H404">
            <v>4</v>
          </cell>
          <cell r="I404">
            <v>9</v>
          </cell>
          <cell r="J404">
            <v>0</v>
          </cell>
          <cell r="K404">
            <v>0</v>
          </cell>
          <cell r="L404">
            <v>0</v>
          </cell>
          <cell r="M404">
            <v>13</v>
          </cell>
          <cell r="N404">
            <v>4</v>
          </cell>
          <cell r="O404">
            <v>9</v>
          </cell>
        </row>
        <row r="405">
          <cell r="B405" t="str">
            <v>鏡葛山</v>
          </cell>
          <cell r="C405">
            <v>1</v>
          </cell>
          <cell r="D405">
            <v>0</v>
          </cell>
          <cell r="E405">
            <v>0</v>
          </cell>
          <cell r="F405">
            <v>1</v>
          </cell>
          <cell r="G405">
            <v>3</v>
          </cell>
          <cell r="H405">
            <v>1</v>
          </cell>
          <cell r="I405">
            <v>2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1</v>
          </cell>
          <cell r="O405">
            <v>2</v>
          </cell>
        </row>
        <row r="406">
          <cell r="B406" t="str">
            <v>鏡梅ノ木</v>
          </cell>
          <cell r="C406">
            <v>28</v>
          </cell>
          <cell r="D406">
            <v>0</v>
          </cell>
          <cell r="E406">
            <v>0</v>
          </cell>
          <cell r="F406">
            <v>28</v>
          </cell>
          <cell r="G406">
            <v>51</v>
          </cell>
          <cell r="H406">
            <v>26</v>
          </cell>
          <cell r="I406">
            <v>25</v>
          </cell>
          <cell r="J406">
            <v>0</v>
          </cell>
          <cell r="K406">
            <v>0</v>
          </cell>
          <cell r="L406">
            <v>0</v>
          </cell>
          <cell r="M406">
            <v>51</v>
          </cell>
          <cell r="N406">
            <v>26</v>
          </cell>
          <cell r="O406">
            <v>25</v>
          </cell>
        </row>
        <row r="407">
          <cell r="B407" t="str">
            <v>鏡小山</v>
          </cell>
          <cell r="C407">
            <v>2</v>
          </cell>
          <cell r="D407">
            <v>0</v>
          </cell>
          <cell r="E407">
            <v>0</v>
          </cell>
          <cell r="F407">
            <v>2</v>
          </cell>
          <cell r="G407">
            <v>2</v>
          </cell>
          <cell r="H407">
            <v>1</v>
          </cell>
          <cell r="I407">
            <v>1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1</v>
          </cell>
          <cell r="O407">
            <v>1</v>
          </cell>
        </row>
        <row r="408">
          <cell r="B408" t="str">
            <v>【鏡】</v>
          </cell>
          <cell r="C408">
            <v>529</v>
          </cell>
          <cell r="D408">
            <v>1</v>
          </cell>
          <cell r="E408">
            <v>2</v>
          </cell>
          <cell r="F408">
            <v>532</v>
          </cell>
          <cell r="G408">
            <v>1066</v>
          </cell>
          <cell r="H408">
            <v>503</v>
          </cell>
          <cell r="I408">
            <v>563</v>
          </cell>
          <cell r="J408">
            <v>5</v>
          </cell>
          <cell r="K408">
            <v>1</v>
          </cell>
          <cell r="L408">
            <v>4</v>
          </cell>
          <cell r="M408">
            <v>1071</v>
          </cell>
          <cell r="N408">
            <v>504</v>
          </cell>
          <cell r="O408">
            <v>567</v>
          </cell>
        </row>
        <row r="409">
          <cell r="B409" t="str">
            <v>土佐山菖蒲</v>
          </cell>
          <cell r="C409">
            <v>42</v>
          </cell>
          <cell r="D409">
            <v>0</v>
          </cell>
          <cell r="E409">
            <v>0</v>
          </cell>
          <cell r="F409">
            <v>42</v>
          </cell>
          <cell r="G409">
            <v>92</v>
          </cell>
          <cell r="H409">
            <v>46</v>
          </cell>
          <cell r="I409">
            <v>46</v>
          </cell>
          <cell r="J409">
            <v>0</v>
          </cell>
          <cell r="K409">
            <v>0</v>
          </cell>
          <cell r="L409">
            <v>0</v>
          </cell>
          <cell r="M409">
            <v>92</v>
          </cell>
          <cell r="N409">
            <v>46</v>
          </cell>
          <cell r="O409">
            <v>46</v>
          </cell>
        </row>
        <row r="410">
          <cell r="B410" t="str">
            <v>土佐山西川</v>
          </cell>
          <cell r="C410">
            <v>19</v>
          </cell>
          <cell r="D410">
            <v>0</v>
          </cell>
          <cell r="E410">
            <v>0</v>
          </cell>
          <cell r="F410">
            <v>19</v>
          </cell>
          <cell r="G410">
            <v>46</v>
          </cell>
          <cell r="H410">
            <v>24</v>
          </cell>
          <cell r="I410">
            <v>22</v>
          </cell>
          <cell r="J410">
            <v>0</v>
          </cell>
          <cell r="K410">
            <v>0</v>
          </cell>
          <cell r="L410">
            <v>0</v>
          </cell>
          <cell r="M410">
            <v>46</v>
          </cell>
          <cell r="N410">
            <v>24</v>
          </cell>
          <cell r="O410">
            <v>22</v>
          </cell>
        </row>
        <row r="411">
          <cell r="B411" t="str">
            <v>土佐山梶谷</v>
          </cell>
          <cell r="C411">
            <v>18</v>
          </cell>
          <cell r="D411">
            <v>0</v>
          </cell>
          <cell r="E411">
            <v>0</v>
          </cell>
          <cell r="F411">
            <v>18</v>
          </cell>
          <cell r="G411">
            <v>37</v>
          </cell>
          <cell r="H411">
            <v>17</v>
          </cell>
          <cell r="I411">
            <v>20</v>
          </cell>
          <cell r="J411">
            <v>0</v>
          </cell>
          <cell r="K411">
            <v>0</v>
          </cell>
          <cell r="L411">
            <v>0</v>
          </cell>
          <cell r="M411">
            <v>37</v>
          </cell>
          <cell r="N411">
            <v>17</v>
          </cell>
          <cell r="O411">
            <v>20</v>
          </cell>
        </row>
        <row r="412">
          <cell r="B412" t="str">
            <v>土佐山</v>
          </cell>
          <cell r="C412">
            <v>64</v>
          </cell>
          <cell r="D412">
            <v>0</v>
          </cell>
          <cell r="E412">
            <v>1</v>
          </cell>
          <cell r="F412">
            <v>65</v>
          </cell>
          <cell r="G412">
            <v>141</v>
          </cell>
          <cell r="H412">
            <v>65</v>
          </cell>
          <cell r="I412">
            <v>76</v>
          </cell>
          <cell r="J412">
            <v>1</v>
          </cell>
          <cell r="K412">
            <v>1</v>
          </cell>
          <cell r="L412">
            <v>0</v>
          </cell>
          <cell r="M412">
            <v>142</v>
          </cell>
          <cell r="N412">
            <v>66</v>
          </cell>
          <cell r="O412">
            <v>76</v>
          </cell>
        </row>
        <row r="413">
          <cell r="B413" t="str">
            <v>土佐山高川</v>
          </cell>
          <cell r="C413">
            <v>57</v>
          </cell>
          <cell r="D413">
            <v>0</v>
          </cell>
          <cell r="E413">
            <v>0</v>
          </cell>
          <cell r="F413">
            <v>57</v>
          </cell>
          <cell r="G413">
            <v>115</v>
          </cell>
          <cell r="H413">
            <v>53</v>
          </cell>
          <cell r="I413">
            <v>62</v>
          </cell>
          <cell r="J413">
            <v>0</v>
          </cell>
          <cell r="K413">
            <v>0</v>
          </cell>
          <cell r="L413">
            <v>0</v>
          </cell>
          <cell r="M413">
            <v>115</v>
          </cell>
          <cell r="N413">
            <v>53</v>
          </cell>
          <cell r="O413">
            <v>62</v>
          </cell>
        </row>
        <row r="414">
          <cell r="B414" t="str">
            <v>土佐山桑尾</v>
          </cell>
          <cell r="C414">
            <v>45</v>
          </cell>
          <cell r="D414">
            <v>0</v>
          </cell>
          <cell r="E414">
            <v>2</v>
          </cell>
          <cell r="F414">
            <v>47</v>
          </cell>
          <cell r="G414">
            <v>100</v>
          </cell>
          <cell r="H414">
            <v>55</v>
          </cell>
          <cell r="I414">
            <v>45</v>
          </cell>
          <cell r="J414">
            <v>3</v>
          </cell>
          <cell r="K414">
            <v>0</v>
          </cell>
          <cell r="L414">
            <v>3</v>
          </cell>
          <cell r="M414">
            <v>103</v>
          </cell>
          <cell r="N414">
            <v>55</v>
          </cell>
          <cell r="O414">
            <v>48</v>
          </cell>
        </row>
        <row r="415">
          <cell r="B415" t="str">
            <v>土佐山都網</v>
          </cell>
          <cell r="C415">
            <v>25</v>
          </cell>
          <cell r="D415">
            <v>0</v>
          </cell>
          <cell r="E415">
            <v>0</v>
          </cell>
          <cell r="F415">
            <v>25</v>
          </cell>
          <cell r="G415">
            <v>64</v>
          </cell>
          <cell r="H415">
            <v>31</v>
          </cell>
          <cell r="I415">
            <v>33</v>
          </cell>
          <cell r="J415">
            <v>0</v>
          </cell>
          <cell r="K415">
            <v>0</v>
          </cell>
          <cell r="L415">
            <v>0</v>
          </cell>
          <cell r="M415">
            <v>64</v>
          </cell>
          <cell r="N415">
            <v>31</v>
          </cell>
          <cell r="O415">
            <v>33</v>
          </cell>
        </row>
        <row r="416">
          <cell r="B416" t="str">
            <v>土佐山弘瀬</v>
          </cell>
          <cell r="C416">
            <v>61</v>
          </cell>
          <cell r="D416">
            <v>0</v>
          </cell>
          <cell r="E416">
            <v>1</v>
          </cell>
          <cell r="F416">
            <v>62</v>
          </cell>
          <cell r="G416">
            <v>106</v>
          </cell>
          <cell r="H416">
            <v>51</v>
          </cell>
          <cell r="I416">
            <v>55</v>
          </cell>
          <cell r="J416">
            <v>1</v>
          </cell>
          <cell r="K416">
            <v>1</v>
          </cell>
          <cell r="L416">
            <v>0</v>
          </cell>
          <cell r="M416">
            <v>107</v>
          </cell>
          <cell r="N416">
            <v>52</v>
          </cell>
          <cell r="O416">
            <v>55</v>
          </cell>
        </row>
        <row r="417">
          <cell r="B417" t="str">
            <v>土佐山東川</v>
          </cell>
          <cell r="C417">
            <v>32</v>
          </cell>
          <cell r="D417">
            <v>0</v>
          </cell>
          <cell r="E417">
            <v>0</v>
          </cell>
          <cell r="F417">
            <v>32</v>
          </cell>
          <cell r="G417">
            <v>73</v>
          </cell>
          <cell r="H417">
            <v>35</v>
          </cell>
          <cell r="I417">
            <v>38</v>
          </cell>
          <cell r="J417">
            <v>0</v>
          </cell>
          <cell r="K417">
            <v>0</v>
          </cell>
          <cell r="L417">
            <v>0</v>
          </cell>
          <cell r="M417">
            <v>73</v>
          </cell>
          <cell r="N417">
            <v>35</v>
          </cell>
          <cell r="O417">
            <v>38</v>
          </cell>
        </row>
        <row r="418">
          <cell r="B418" t="str">
            <v>土佐山中切</v>
          </cell>
          <cell r="C418">
            <v>34</v>
          </cell>
          <cell r="D418">
            <v>0</v>
          </cell>
          <cell r="E418">
            <v>0</v>
          </cell>
          <cell r="F418">
            <v>34</v>
          </cell>
          <cell r="G418">
            <v>57</v>
          </cell>
          <cell r="H418">
            <v>33</v>
          </cell>
          <cell r="I418">
            <v>24</v>
          </cell>
          <cell r="J418">
            <v>0</v>
          </cell>
          <cell r="K418">
            <v>0</v>
          </cell>
          <cell r="L418">
            <v>0</v>
          </cell>
          <cell r="M418">
            <v>57</v>
          </cell>
          <cell r="N418">
            <v>33</v>
          </cell>
          <cell r="O418">
            <v>24</v>
          </cell>
        </row>
        <row r="419">
          <cell r="B419" t="str">
            <v>【土佐山】</v>
          </cell>
          <cell r="C419">
            <v>397</v>
          </cell>
          <cell r="D419">
            <v>0</v>
          </cell>
          <cell r="E419">
            <v>4</v>
          </cell>
          <cell r="F419">
            <v>401</v>
          </cell>
          <cell r="G419">
            <v>831</v>
          </cell>
          <cell r="H419">
            <v>410</v>
          </cell>
          <cell r="I419">
            <v>421</v>
          </cell>
          <cell r="J419">
            <v>5</v>
          </cell>
          <cell r="K419">
            <v>2</v>
          </cell>
          <cell r="L419">
            <v>3</v>
          </cell>
          <cell r="M419">
            <v>836</v>
          </cell>
          <cell r="N419">
            <v>412</v>
          </cell>
          <cell r="O419">
            <v>424</v>
          </cell>
        </row>
        <row r="420">
          <cell r="B420" t="str">
            <v>春野町弘岡上</v>
          </cell>
          <cell r="C420">
            <v>493</v>
          </cell>
          <cell r="D420">
            <v>6</v>
          </cell>
          <cell r="E420">
            <v>0</v>
          </cell>
          <cell r="F420">
            <v>499</v>
          </cell>
          <cell r="G420">
            <v>1052</v>
          </cell>
          <cell r="H420">
            <v>491</v>
          </cell>
          <cell r="I420">
            <v>561</v>
          </cell>
          <cell r="J420">
            <v>8</v>
          </cell>
          <cell r="K420">
            <v>6</v>
          </cell>
          <cell r="L420">
            <v>2</v>
          </cell>
          <cell r="M420">
            <v>1060</v>
          </cell>
          <cell r="N420">
            <v>497</v>
          </cell>
          <cell r="O420">
            <v>563</v>
          </cell>
        </row>
        <row r="421">
          <cell r="B421" t="str">
            <v>春野町弘岡中</v>
          </cell>
          <cell r="C421">
            <v>585</v>
          </cell>
          <cell r="D421">
            <v>6</v>
          </cell>
          <cell r="E421">
            <v>0</v>
          </cell>
          <cell r="F421">
            <v>591</v>
          </cell>
          <cell r="G421">
            <v>1149</v>
          </cell>
          <cell r="H421">
            <v>539</v>
          </cell>
          <cell r="I421">
            <v>610</v>
          </cell>
          <cell r="J421">
            <v>6</v>
          </cell>
          <cell r="K421">
            <v>4</v>
          </cell>
          <cell r="L421">
            <v>2</v>
          </cell>
          <cell r="M421">
            <v>1155</v>
          </cell>
          <cell r="N421">
            <v>543</v>
          </cell>
          <cell r="O421">
            <v>612</v>
          </cell>
        </row>
        <row r="422">
          <cell r="B422" t="str">
            <v>春野町弘岡下</v>
          </cell>
          <cell r="C422">
            <v>523</v>
          </cell>
          <cell r="D422">
            <v>6</v>
          </cell>
          <cell r="E422">
            <v>1</v>
          </cell>
          <cell r="F422">
            <v>530</v>
          </cell>
          <cell r="G422">
            <v>1071</v>
          </cell>
          <cell r="H422">
            <v>515</v>
          </cell>
          <cell r="I422">
            <v>556</v>
          </cell>
          <cell r="J422">
            <v>7</v>
          </cell>
          <cell r="K422">
            <v>1</v>
          </cell>
          <cell r="L422">
            <v>6</v>
          </cell>
          <cell r="M422">
            <v>1078</v>
          </cell>
          <cell r="N422">
            <v>516</v>
          </cell>
          <cell r="O422">
            <v>562</v>
          </cell>
        </row>
        <row r="423">
          <cell r="B423" t="str">
            <v>春野町西分</v>
          </cell>
          <cell r="C423">
            <v>425</v>
          </cell>
          <cell r="D423">
            <v>14</v>
          </cell>
          <cell r="E423">
            <v>2</v>
          </cell>
          <cell r="F423">
            <v>441</v>
          </cell>
          <cell r="G423">
            <v>839</v>
          </cell>
          <cell r="H423">
            <v>396</v>
          </cell>
          <cell r="I423">
            <v>443</v>
          </cell>
          <cell r="J423">
            <v>19</v>
          </cell>
          <cell r="K423">
            <v>14</v>
          </cell>
          <cell r="L423">
            <v>5</v>
          </cell>
          <cell r="M423">
            <v>858</v>
          </cell>
          <cell r="N423">
            <v>410</v>
          </cell>
          <cell r="O423">
            <v>448</v>
          </cell>
        </row>
        <row r="424">
          <cell r="B424" t="str">
            <v>春野町芳原</v>
          </cell>
          <cell r="C424">
            <v>304</v>
          </cell>
          <cell r="D424">
            <v>4</v>
          </cell>
          <cell r="E424">
            <v>1</v>
          </cell>
          <cell r="F424">
            <v>309</v>
          </cell>
          <cell r="G424">
            <v>620</v>
          </cell>
          <cell r="H424">
            <v>290</v>
          </cell>
          <cell r="I424">
            <v>330</v>
          </cell>
          <cell r="J424">
            <v>5</v>
          </cell>
          <cell r="K424">
            <v>4</v>
          </cell>
          <cell r="L424">
            <v>1</v>
          </cell>
          <cell r="M424">
            <v>625</v>
          </cell>
          <cell r="N424">
            <v>294</v>
          </cell>
          <cell r="O424">
            <v>331</v>
          </cell>
        </row>
        <row r="425">
          <cell r="B425" t="str">
            <v>春野町内ノ谷</v>
          </cell>
          <cell r="C425">
            <v>189</v>
          </cell>
          <cell r="D425">
            <v>0</v>
          </cell>
          <cell r="E425">
            <v>1</v>
          </cell>
          <cell r="F425">
            <v>190</v>
          </cell>
          <cell r="G425">
            <v>366</v>
          </cell>
          <cell r="H425">
            <v>178</v>
          </cell>
          <cell r="I425">
            <v>188</v>
          </cell>
          <cell r="J425">
            <v>1</v>
          </cell>
          <cell r="K425">
            <v>0</v>
          </cell>
          <cell r="L425">
            <v>1</v>
          </cell>
          <cell r="M425">
            <v>367</v>
          </cell>
          <cell r="N425">
            <v>178</v>
          </cell>
          <cell r="O425">
            <v>189</v>
          </cell>
        </row>
        <row r="426">
          <cell r="B426" t="str">
            <v>春野町西諸木</v>
          </cell>
          <cell r="C426">
            <v>97</v>
          </cell>
          <cell r="D426">
            <v>3</v>
          </cell>
          <cell r="E426">
            <v>0</v>
          </cell>
          <cell r="F426">
            <v>100</v>
          </cell>
          <cell r="G426">
            <v>200</v>
          </cell>
          <cell r="H426">
            <v>91</v>
          </cell>
          <cell r="I426">
            <v>109</v>
          </cell>
          <cell r="J426">
            <v>3</v>
          </cell>
          <cell r="K426">
            <v>1</v>
          </cell>
          <cell r="L426">
            <v>2</v>
          </cell>
          <cell r="M426">
            <v>203</v>
          </cell>
          <cell r="N426">
            <v>92</v>
          </cell>
          <cell r="O426">
            <v>111</v>
          </cell>
        </row>
        <row r="427">
          <cell r="B427" t="str">
            <v>春野町東諸木</v>
          </cell>
          <cell r="C427">
            <v>458</v>
          </cell>
          <cell r="D427">
            <v>5</v>
          </cell>
          <cell r="E427">
            <v>1</v>
          </cell>
          <cell r="F427">
            <v>464</v>
          </cell>
          <cell r="G427">
            <v>872</v>
          </cell>
          <cell r="H427">
            <v>396</v>
          </cell>
          <cell r="I427">
            <v>476</v>
          </cell>
          <cell r="J427">
            <v>6</v>
          </cell>
          <cell r="K427">
            <v>4</v>
          </cell>
          <cell r="L427">
            <v>2</v>
          </cell>
          <cell r="M427">
            <v>878</v>
          </cell>
          <cell r="N427">
            <v>400</v>
          </cell>
          <cell r="O427">
            <v>478</v>
          </cell>
        </row>
        <row r="428">
          <cell r="B428" t="str">
            <v>春野町秋山</v>
          </cell>
          <cell r="C428">
            <v>328</v>
          </cell>
          <cell r="D428">
            <v>0</v>
          </cell>
          <cell r="E428">
            <v>0</v>
          </cell>
          <cell r="F428">
            <v>328</v>
          </cell>
          <cell r="G428">
            <v>677</v>
          </cell>
          <cell r="H428">
            <v>317</v>
          </cell>
          <cell r="I428">
            <v>360</v>
          </cell>
          <cell r="J428">
            <v>0</v>
          </cell>
          <cell r="K428">
            <v>0</v>
          </cell>
          <cell r="L428">
            <v>0</v>
          </cell>
          <cell r="M428">
            <v>677</v>
          </cell>
          <cell r="N428">
            <v>317</v>
          </cell>
          <cell r="O428">
            <v>360</v>
          </cell>
        </row>
        <row r="429">
          <cell r="B429" t="str">
            <v>春野町甲殿</v>
          </cell>
          <cell r="C429">
            <v>197</v>
          </cell>
          <cell r="D429">
            <v>0</v>
          </cell>
          <cell r="E429">
            <v>1</v>
          </cell>
          <cell r="F429">
            <v>198</v>
          </cell>
          <cell r="G429">
            <v>322</v>
          </cell>
          <cell r="H429">
            <v>165</v>
          </cell>
          <cell r="I429">
            <v>157</v>
          </cell>
          <cell r="J429">
            <v>1</v>
          </cell>
          <cell r="K429">
            <v>1</v>
          </cell>
          <cell r="L429">
            <v>0</v>
          </cell>
          <cell r="M429">
            <v>323</v>
          </cell>
          <cell r="N429">
            <v>166</v>
          </cell>
          <cell r="O429">
            <v>157</v>
          </cell>
        </row>
        <row r="430">
          <cell r="B430" t="str">
            <v>春野町仁ノ</v>
          </cell>
          <cell r="C430">
            <v>211</v>
          </cell>
          <cell r="D430">
            <v>3</v>
          </cell>
          <cell r="E430">
            <v>1</v>
          </cell>
          <cell r="F430">
            <v>215</v>
          </cell>
          <cell r="G430">
            <v>397</v>
          </cell>
          <cell r="H430">
            <v>193</v>
          </cell>
          <cell r="I430">
            <v>204</v>
          </cell>
          <cell r="J430">
            <v>4</v>
          </cell>
          <cell r="K430">
            <v>3</v>
          </cell>
          <cell r="L430">
            <v>1</v>
          </cell>
          <cell r="M430">
            <v>401</v>
          </cell>
          <cell r="N430">
            <v>196</v>
          </cell>
          <cell r="O430">
            <v>205</v>
          </cell>
        </row>
        <row r="431">
          <cell r="B431" t="str">
            <v>春野町西畑</v>
          </cell>
          <cell r="C431">
            <v>173</v>
          </cell>
          <cell r="D431">
            <v>5</v>
          </cell>
          <cell r="E431">
            <v>0</v>
          </cell>
          <cell r="F431">
            <v>178</v>
          </cell>
          <cell r="G431">
            <v>351</v>
          </cell>
          <cell r="H431">
            <v>164</v>
          </cell>
          <cell r="I431">
            <v>187</v>
          </cell>
          <cell r="J431">
            <v>5</v>
          </cell>
          <cell r="K431">
            <v>1</v>
          </cell>
          <cell r="L431">
            <v>4</v>
          </cell>
          <cell r="M431">
            <v>356</v>
          </cell>
          <cell r="N431">
            <v>165</v>
          </cell>
          <cell r="O431">
            <v>191</v>
          </cell>
        </row>
        <row r="432">
          <cell r="B432" t="str">
            <v>春野町森山</v>
          </cell>
          <cell r="C432">
            <v>370</v>
          </cell>
          <cell r="D432">
            <v>4</v>
          </cell>
          <cell r="E432">
            <v>1</v>
          </cell>
          <cell r="F432">
            <v>375</v>
          </cell>
          <cell r="G432">
            <v>766</v>
          </cell>
          <cell r="H432">
            <v>363</v>
          </cell>
          <cell r="I432">
            <v>403</v>
          </cell>
          <cell r="J432">
            <v>7</v>
          </cell>
          <cell r="K432">
            <v>4</v>
          </cell>
          <cell r="L432">
            <v>3</v>
          </cell>
          <cell r="M432">
            <v>773</v>
          </cell>
          <cell r="N432">
            <v>367</v>
          </cell>
          <cell r="O432">
            <v>406</v>
          </cell>
        </row>
        <row r="433">
          <cell r="B433" t="str">
            <v>春野町平和</v>
          </cell>
          <cell r="C433">
            <v>705</v>
          </cell>
          <cell r="D433">
            <v>2</v>
          </cell>
          <cell r="E433">
            <v>4</v>
          </cell>
          <cell r="F433">
            <v>711</v>
          </cell>
          <cell r="G433">
            <v>1425</v>
          </cell>
          <cell r="H433">
            <v>699</v>
          </cell>
          <cell r="I433">
            <v>726</v>
          </cell>
          <cell r="J433">
            <v>7</v>
          </cell>
          <cell r="K433">
            <v>2</v>
          </cell>
          <cell r="L433">
            <v>5</v>
          </cell>
          <cell r="M433">
            <v>1432</v>
          </cell>
          <cell r="N433">
            <v>701</v>
          </cell>
          <cell r="O433">
            <v>731</v>
          </cell>
        </row>
        <row r="434">
          <cell r="B434" t="str">
            <v>春野町南ケ丘１丁目</v>
          </cell>
          <cell r="C434">
            <v>103</v>
          </cell>
          <cell r="D434">
            <v>0</v>
          </cell>
          <cell r="E434">
            <v>1</v>
          </cell>
          <cell r="F434">
            <v>104</v>
          </cell>
          <cell r="G434">
            <v>278</v>
          </cell>
          <cell r="H434">
            <v>142</v>
          </cell>
          <cell r="I434">
            <v>136</v>
          </cell>
          <cell r="J434">
            <v>1</v>
          </cell>
          <cell r="K434">
            <v>1</v>
          </cell>
          <cell r="L434">
            <v>0</v>
          </cell>
          <cell r="M434">
            <v>279</v>
          </cell>
          <cell r="N434">
            <v>143</v>
          </cell>
          <cell r="O434">
            <v>136</v>
          </cell>
        </row>
        <row r="435">
          <cell r="B435" t="str">
            <v>春野町南ケ丘２丁目</v>
          </cell>
          <cell r="C435">
            <v>153</v>
          </cell>
          <cell r="D435">
            <v>0</v>
          </cell>
          <cell r="E435">
            <v>0</v>
          </cell>
          <cell r="F435">
            <v>153</v>
          </cell>
          <cell r="G435">
            <v>356</v>
          </cell>
          <cell r="H435">
            <v>168</v>
          </cell>
          <cell r="I435">
            <v>188</v>
          </cell>
          <cell r="J435">
            <v>0</v>
          </cell>
          <cell r="K435">
            <v>0</v>
          </cell>
          <cell r="L435">
            <v>0</v>
          </cell>
          <cell r="M435">
            <v>356</v>
          </cell>
          <cell r="N435">
            <v>168</v>
          </cell>
          <cell r="O435">
            <v>188</v>
          </cell>
        </row>
        <row r="436">
          <cell r="B436" t="str">
            <v>春野町南ケ丘３丁目</v>
          </cell>
          <cell r="C436">
            <v>101</v>
          </cell>
          <cell r="D436">
            <v>0</v>
          </cell>
          <cell r="E436">
            <v>0</v>
          </cell>
          <cell r="F436">
            <v>101</v>
          </cell>
          <cell r="G436">
            <v>240</v>
          </cell>
          <cell r="H436">
            <v>115</v>
          </cell>
          <cell r="I436">
            <v>125</v>
          </cell>
          <cell r="J436">
            <v>0</v>
          </cell>
          <cell r="K436">
            <v>0</v>
          </cell>
          <cell r="L436">
            <v>0</v>
          </cell>
          <cell r="M436">
            <v>240</v>
          </cell>
          <cell r="N436">
            <v>115</v>
          </cell>
          <cell r="O436">
            <v>125</v>
          </cell>
        </row>
        <row r="437">
          <cell r="B437" t="str">
            <v>春野町南ケ丘４丁目</v>
          </cell>
          <cell r="C437">
            <v>159</v>
          </cell>
          <cell r="D437">
            <v>0</v>
          </cell>
          <cell r="E437">
            <v>0</v>
          </cell>
          <cell r="F437">
            <v>159</v>
          </cell>
          <cell r="G437">
            <v>432</v>
          </cell>
          <cell r="H437">
            <v>215</v>
          </cell>
          <cell r="I437">
            <v>217</v>
          </cell>
          <cell r="J437">
            <v>0</v>
          </cell>
          <cell r="K437">
            <v>0</v>
          </cell>
          <cell r="L437">
            <v>0</v>
          </cell>
          <cell r="M437">
            <v>432</v>
          </cell>
          <cell r="N437">
            <v>215</v>
          </cell>
          <cell r="O437">
            <v>217</v>
          </cell>
        </row>
        <row r="438">
          <cell r="B438" t="str">
            <v>春野町南ケ丘５丁目</v>
          </cell>
          <cell r="C438">
            <v>206</v>
          </cell>
          <cell r="D438">
            <v>0</v>
          </cell>
          <cell r="E438">
            <v>0</v>
          </cell>
          <cell r="F438">
            <v>206</v>
          </cell>
          <cell r="G438">
            <v>528</v>
          </cell>
          <cell r="H438">
            <v>267</v>
          </cell>
          <cell r="I438">
            <v>261</v>
          </cell>
          <cell r="J438">
            <v>0</v>
          </cell>
          <cell r="K438">
            <v>0</v>
          </cell>
          <cell r="L438">
            <v>0</v>
          </cell>
          <cell r="M438">
            <v>528</v>
          </cell>
          <cell r="N438">
            <v>267</v>
          </cell>
          <cell r="O438">
            <v>261</v>
          </cell>
        </row>
        <row r="439">
          <cell r="B439" t="str">
            <v>春野町南ケ丘６丁目</v>
          </cell>
          <cell r="C439">
            <v>144</v>
          </cell>
          <cell r="D439">
            <v>0</v>
          </cell>
          <cell r="E439">
            <v>1</v>
          </cell>
          <cell r="F439">
            <v>145</v>
          </cell>
          <cell r="G439">
            <v>351</v>
          </cell>
          <cell r="H439">
            <v>164</v>
          </cell>
          <cell r="I439">
            <v>187</v>
          </cell>
          <cell r="J439">
            <v>1</v>
          </cell>
          <cell r="K439">
            <v>0</v>
          </cell>
          <cell r="L439">
            <v>1</v>
          </cell>
          <cell r="M439">
            <v>352</v>
          </cell>
          <cell r="N439">
            <v>164</v>
          </cell>
          <cell r="O439">
            <v>188</v>
          </cell>
        </row>
        <row r="440">
          <cell r="B440" t="str">
            <v>春野町南ケ丘７丁目</v>
          </cell>
          <cell r="C440">
            <v>263</v>
          </cell>
          <cell r="D440">
            <v>0</v>
          </cell>
          <cell r="E440">
            <v>1</v>
          </cell>
          <cell r="F440">
            <v>264</v>
          </cell>
          <cell r="G440">
            <v>684</v>
          </cell>
          <cell r="H440">
            <v>325</v>
          </cell>
          <cell r="I440">
            <v>359</v>
          </cell>
          <cell r="J440">
            <v>1</v>
          </cell>
          <cell r="K440">
            <v>0</v>
          </cell>
          <cell r="L440">
            <v>1</v>
          </cell>
          <cell r="M440">
            <v>685</v>
          </cell>
          <cell r="N440">
            <v>325</v>
          </cell>
          <cell r="O440">
            <v>360</v>
          </cell>
        </row>
        <row r="441">
          <cell r="B441" t="str">
            <v>春野町南ケ丘８丁目</v>
          </cell>
          <cell r="C441">
            <v>46</v>
          </cell>
          <cell r="D441">
            <v>0</v>
          </cell>
          <cell r="E441">
            <v>0</v>
          </cell>
          <cell r="F441">
            <v>46</v>
          </cell>
          <cell r="G441">
            <v>139</v>
          </cell>
          <cell r="H441">
            <v>76</v>
          </cell>
          <cell r="I441">
            <v>63</v>
          </cell>
          <cell r="J441">
            <v>0</v>
          </cell>
          <cell r="K441">
            <v>0</v>
          </cell>
          <cell r="L441">
            <v>0</v>
          </cell>
          <cell r="M441">
            <v>139</v>
          </cell>
          <cell r="N441">
            <v>76</v>
          </cell>
          <cell r="O441">
            <v>63</v>
          </cell>
        </row>
        <row r="442">
          <cell r="B442" t="str">
            <v>春野町南ケ丘９丁目</v>
          </cell>
          <cell r="C442">
            <v>60</v>
          </cell>
          <cell r="D442">
            <v>0</v>
          </cell>
          <cell r="E442">
            <v>0</v>
          </cell>
          <cell r="F442">
            <v>60</v>
          </cell>
          <cell r="G442">
            <v>120</v>
          </cell>
          <cell r="H442">
            <v>55</v>
          </cell>
          <cell r="I442">
            <v>65</v>
          </cell>
          <cell r="J442">
            <v>0</v>
          </cell>
          <cell r="K442">
            <v>0</v>
          </cell>
          <cell r="L442">
            <v>0</v>
          </cell>
          <cell r="M442">
            <v>120</v>
          </cell>
          <cell r="N442">
            <v>55</v>
          </cell>
          <cell r="O442">
            <v>65</v>
          </cell>
        </row>
        <row r="443">
          <cell r="B443" t="str">
            <v>【春野】</v>
          </cell>
          <cell r="C443">
            <v>6293</v>
          </cell>
          <cell r="D443">
            <v>58</v>
          </cell>
          <cell r="E443">
            <v>16</v>
          </cell>
          <cell r="F443">
            <v>6367</v>
          </cell>
          <cell r="G443">
            <v>13235</v>
          </cell>
          <cell r="H443">
            <v>6324</v>
          </cell>
          <cell r="I443">
            <v>6911</v>
          </cell>
          <cell r="J443">
            <v>82</v>
          </cell>
          <cell r="K443">
            <v>46</v>
          </cell>
          <cell r="L443">
            <v>36</v>
          </cell>
          <cell r="M443">
            <v>13317</v>
          </cell>
          <cell r="N443">
            <v>6370</v>
          </cell>
          <cell r="O443">
            <v>6947</v>
          </cell>
        </row>
        <row r="444">
          <cell r="B444" t="str">
            <v>【高知市】</v>
          </cell>
          <cell r="C444">
            <v>161673</v>
          </cell>
          <cell r="D444">
            <v>1724</v>
          </cell>
          <cell r="E444">
            <v>466</v>
          </cell>
          <cell r="F444">
            <v>163863</v>
          </cell>
          <cell r="G444">
            <v>307646</v>
          </cell>
          <cell r="H444">
            <v>143791</v>
          </cell>
          <cell r="I444">
            <v>163855</v>
          </cell>
          <cell r="J444">
            <v>2433</v>
          </cell>
          <cell r="K444">
            <v>1305</v>
          </cell>
          <cell r="L444">
            <v>1128</v>
          </cell>
          <cell r="M444">
            <v>310079</v>
          </cell>
          <cell r="N444">
            <v>145096</v>
          </cell>
          <cell r="O444">
            <v>164983</v>
          </cell>
        </row>
      </sheetData>
      <sheetData sheetId="3"/>
      <sheetData sheetId="4"/>
      <sheetData sheetId="5"/>
      <sheetData sheetId="6"/>
      <sheetData sheetId="7">
        <row r="12">
          <cell r="A12" t="str">
            <v>令和</v>
          </cell>
          <cell r="B12" t="str">
            <v>７</v>
          </cell>
          <cell r="C12" t="str">
            <v>年</v>
          </cell>
          <cell r="D12" t="str">
            <v>5</v>
          </cell>
          <cell r="E12" t="str">
            <v>月</v>
          </cell>
          <cell r="F12" t="str">
            <v>１</v>
          </cell>
          <cell r="G12" t="str">
            <v>日</v>
          </cell>
        </row>
        <row r="14">
          <cell r="D14" t="str">
            <v>2025.5.1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6" sqref="D16"/>
    </sheetView>
  </sheetViews>
  <sheetFormatPr defaultRowHeight="13.2"/>
  <cols>
    <col min="1" max="1" width="8.88671875" style="1"/>
    <col min="2" max="2" width="17.33203125" style="1" customWidth="1"/>
    <col min="3" max="6" width="8.88671875" style="1"/>
    <col min="7" max="7" width="21.33203125" style="1" customWidth="1"/>
    <col min="8" max="257" width="8.88671875" style="1"/>
    <col min="258" max="258" width="17.33203125" style="1" customWidth="1"/>
    <col min="259" max="262" width="8.88671875" style="1"/>
    <col min="263" max="263" width="21.33203125" style="1" customWidth="1"/>
    <col min="264" max="513" width="8.88671875" style="1"/>
    <col min="514" max="514" width="17.33203125" style="1" customWidth="1"/>
    <col min="515" max="518" width="8.88671875" style="1"/>
    <col min="519" max="519" width="21.33203125" style="1" customWidth="1"/>
    <col min="520" max="769" width="8.88671875" style="1"/>
    <col min="770" max="770" width="17.33203125" style="1" customWidth="1"/>
    <col min="771" max="774" width="8.88671875" style="1"/>
    <col min="775" max="775" width="21.33203125" style="1" customWidth="1"/>
    <col min="776" max="1025" width="8.88671875" style="1"/>
    <col min="1026" max="1026" width="17.33203125" style="1" customWidth="1"/>
    <col min="1027" max="1030" width="8.88671875" style="1"/>
    <col min="1031" max="1031" width="21.33203125" style="1" customWidth="1"/>
    <col min="1032" max="1281" width="8.88671875" style="1"/>
    <col min="1282" max="1282" width="17.33203125" style="1" customWidth="1"/>
    <col min="1283" max="1286" width="8.88671875" style="1"/>
    <col min="1287" max="1287" width="21.33203125" style="1" customWidth="1"/>
    <col min="1288" max="1537" width="8.88671875" style="1"/>
    <col min="1538" max="1538" width="17.33203125" style="1" customWidth="1"/>
    <col min="1539" max="1542" width="8.88671875" style="1"/>
    <col min="1543" max="1543" width="21.33203125" style="1" customWidth="1"/>
    <col min="1544" max="1793" width="8.88671875" style="1"/>
    <col min="1794" max="1794" width="17.33203125" style="1" customWidth="1"/>
    <col min="1795" max="1798" width="8.88671875" style="1"/>
    <col min="1799" max="1799" width="21.33203125" style="1" customWidth="1"/>
    <col min="1800" max="2049" width="8.88671875" style="1"/>
    <col min="2050" max="2050" width="17.33203125" style="1" customWidth="1"/>
    <col min="2051" max="2054" width="8.88671875" style="1"/>
    <col min="2055" max="2055" width="21.33203125" style="1" customWidth="1"/>
    <col min="2056" max="2305" width="8.88671875" style="1"/>
    <col min="2306" max="2306" width="17.33203125" style="1" customWidth="1"/>
    <col min="2307" max="2310" width="8.88671875" style="1"/>
    <col min="2311" max="2311" width="21.33203125" style="1" customWidth="1"/>
    <col min="2312" max="2561" width="8.88671875" style="1"/>
    <col min="2562" max="2562" width="17.33203125" style="1" customWidth="1"/>
    <col min="2563" max="2566" width="8.88671875" style="1"/>
    <col min="2567" max="2567" width="21.33203125" style="1" customWidth="1"/>
    <col min="2568" max="2817" width="8.88671875" style="1"/>
    <col min="2818" max="2818" width="17.33203125" style="1" customWidth="1"/>
    <col min="2819" max="2822" width="8.88671875" style="1"/>
    <col min="2823" max="2823" width="21.33203125" style="1" customWidth="1"/>
    <col min="2824" max="3073" width="8.88671875" style="1"/>
    <col min="3074" max="3074" width="17.33203125" style="1" customWidth="1"/>
    <col min="3075" max="3078" width="8.88671875" style="1"/>
    <col min="3079" max="3079" width="21.33203125" style="1" customWidth="1"/>
    <col min="3080" max="3329" width="8.88671875" style="1"/>
    <col min="3330" max="3330" width="17.33203125" style="1" customWidth="1"/>
    <col min="3331" max="3334" width="8.88671875" style="1"/>
    <col min="3335" max="3335" width="21.33203125" style="1" customWidth="1"/>
    <col min="3336" max="3585" width="8.88671875" style="1"/>
    <col min="3586" max="3586" width="17.33203125" style="1" customWidth="1"/>
    <col min="3587" max="3590" width="8.88671875" style="1"/>
    <col min="3591" max="3591" width="21.33203125" style="1" customWidth="1"/>
    <col min="3592" max="3841" width="8.88671875" style="1"/>
    <col min="3842" max="3842" width="17.33203125" style="1" customWidth="1"/>
    <col min="3843" max="3846" width="8.88671875" style="1"/>
    <col min="3847" max="3847" width="21.33203125" style="1" customWidth="1"/>
    <col min="3848" max="4097" width="8.88671875" style="1"/>
    <col min="4098" max="4098" width="17.33203125" style="1" customWidth="1"/>
    <col min="4099" max="4102" width="8.88671875" style="1"/>
    <col min="4103" max="4103" width="21.33203125" style="1" customWidth="1"/>
    <col min="4104" max="4353" width="8.88671875" style="1"/>
    <col min="4354" max="4354" width="17.33203125" style="1" customWidth="1"/>
    <col min="4355" max="4358" width="8.88671875" style="1"/>
    <col min="4359" max="4359" width="21.33203125" style="1" customWidth="1"/>
    <col min="4360" max="4609" width="8.88671875" style="1"/>
    <col min="4610" max="4610" width="17.33203125" style="1" customWidth="1"/>
    <col min="4611" max="4614" width="8.88671875" style="1"/>
    <col min="4615" max="4615" width="21.33203125" style="1" customWidth="1"/>
    <col min="4616" max="4865" width="8.88671875" style="1"/>
    <col min="4866" max="4866" width="17.33203125" style="1" customWidth="1"/>
    <col min="4867" max="4870" width="8.88671875" style="1"/>
    <col min="4871" max="4871" width="21.33203125" style="1" customWidth="1"/>
    <col min="4872" max="5121" width="8.88671875" style="1"/>
    <col min="5122" max="5122" width="17.33203125" style="1" customWidth="1"/>
    <col min="5123" max="5126" width="8.88671875" style="1"/>
    <col min="5127" max="5127" width="21.33203125" style="1" customWidth="1"/>
    <col min="5128" max="5377" width="8.88671875" style="1"/>
    <col min="5378" max="5378" width="17.33203125" style="1" customWidth="1"/>
    <col min="5379" max="5382" width="8.88671875" style="1"/>
    <col min="5383" max="5383" width="21.33203125" style="1" customWidth="1"/>
    <col min="5384" max="5633" width="8.88671875" style="1"/>
    <col min="5634" max="5634" width="17.33203125" style="1" customWidth="1"/>
    <col min="5635" max="5638" width="8.88671875" style="1"/>
    <col min="5639" max="5639" width="21.33203125" style="1" customWidth="1"/>
    <col min="5640" max="5889" width="8.88671875" style="1"/>
    <col min="5890" max="5890" width="17.33203125" style="1" customWidth="1"/>
    <col min="5891" max="5894" width="8.88671875" style="1"/>
    <col min="5895" max="5895" width="21.33203125" style="1" customWidth="1"/>
    <col min="5896" max="6145" width="8.88671875" style="1"/>
    <col min="6146" max="6146" width="17.33203125" style="1" customWidth="1"/>
    <col min="6147" max="6150" width="8.88671875" style="1"/>
    <col min="6151" max="6151" width="21.33203125" style="1" customWidth="1"/>
    <col min="6152" max="6401" width="8.88671875" style="1"/>
    <col min="6402" max="6402" width="17.33203125" style="1" customWidth="1"/>
    <col min="6403" max="6406" width="8.88671875" style="1"/>
    <col min="6407" max="6407" width="21.33203125" style="1" customWidth="1"/>
    <col min="6408" max="6657" width="8.88671875" style="1"/>
    <col min="6658" max="6658" width="17.33203125" style="1" customWidth="1"/>
    <col min="6659" max="6662" width="8.88671875" style="1"/>
    <col min="6663" max="6663" width="21.33203125" style="1" customWidth="1"/>
    <col min="6664" max="6913" width="8.88671875" style="1"/>
    <col min="6914" max="6914" width="17.33203125" style="1" customWidth="1"/>
    <col min="6915" max="6918" width="8.88671875" style="1"/>
    <col min="6919" max="6919" width="21.33203125" style="1" customWidth="1"/>
    <col min="6920" max="7169" width="8.88671875" style="1"/>
    <col min="7170" max="7170" width="17.33203125" style="1" customWidth="1"/>
    <col min="7171" max="7174" width="8.88671875" style="1"/>
    <col min="7175" max="7175" width="21.33203125" style="1" customWidth="1"/>
    <col min="7176" max="7425" width="8.88671875" style="1"/>
    <col min="7426" max="7426" width="17.33203125" style="1" customWidth="1"/>
    <col min="7427" max="7430" width="8.88671875" style="1"/>
    <col min="7431" max="7431" width="21.33203125" style="1" customWidth="1"/>
    <col min="7432" max="7681" width="8.88671875" style="1"/>
    <col min="7682" max="7682" width="17.33203125" style="1" customWidth="1"/>
    <col min="7683" max="7686" width="8.88671875" style="1"/>
    <col min="7687" max="7687" width="21.33203125" style="1" customWidth="1"/>
    <col min="7688" max="7937" width="8.88671875" style="1"/>
    <col min="7938" max="7938" width="17.33203125" style="1" customWidth="1"/>
    <col min="7939" max="7942" width="8.88671875" style="1"/>
    <col min="7943" max="7943" width="21.33203125" style="1" customWidth="1"/>
    <col min="7944" max="8193" width="8.88671875" style="1"/>
    <col min="8194" max="8194" width="17.33203125" style="1" customWidth="1"/>
    <col min="8195" max="8198" width="8.88671875" style="1"/>
    <col min="8199" max="8199" width="21.33203125" style="1" customWidth="1"/>
    <col min="8200" max="8449" width="8.88671875" style="1"/>
    <col min="8450" max="8450" width="17.33203125" style="1" customWidth="1"/>
    <col min="8451" max="8454" width="8.88671875" style="1"/>
    <col min="8455" max="8455" width="21.33203125" style="1" customWidth="1"/>
    <col min="8456" max="8705" width="8.88671875" style="1"/>
    <col min="8706" max="8706" width="17.33203125" style="1" customWidth="1"/>
    <col min="8707" max="8710" width="8.88671875" style="1"/>
    <col min="8711" max="8711" width="21.33203125" style="1" customWidth="1"/>
    <col min="8712" max="8961" width="8.88671875" style="1"/>
    <col min="8962" max="8962" width="17.33203125" style="1" customWidth="1"/>
    <col min="8963" max="8966" width="8.88671875" style="1"/>
    <col min="8967" max="8967" width="21.33203125" style="1" customWidth="1"/>
    <col min="8968" max="9217" width="8.88671875" style="1"/>
    <col min="9218" max="9218" width="17.33203125" style="1" customWidth="1"/>
    <col min="9219" max="9222" width="8.88671875" style="1"/>
    <col min="9223" max="9223" width="21.33203125" style="1" customWidth="1"/>
    <col min="9224" max="9473" width="8.88671875" style="1"/>
    <col min="9474" max="9474" width="17.33203125" style="1" customWidth="1"/>
    <col min="9475" max="9478" width="8.88671875" style="1"/>
    <col min="9479" max="9479" width="21.33203125" style="1" customWidth="1"/>
    <col min="9480" max="9729" width="8.88671875" style="1"/>
    <col min="9730" max="9730" width="17.33203125" style="1" customWidth="1"/>
    <col min="9731" max="9734" width="8.88671875" style="1"/>
    <col min="9735" max="9735" width="21.33203125" style="1" customWidth="1"/>
    <col min="9736" max="9985" width="8.88671875" style="1"/>
    <col min="9986" max="9986" width="17.33203125" style="1" customWidth="1"/>
    <col min="9987" max="9990" width="8.88671875" style="1"/>
    <col min="9991" max="9991" width="21.33203125" style="1" customWidth="1"/>
    <col min="9992" max="10241" width="8.88671875" style="1"/>
    <col min="10242" max="10242" width="17.33203125" style="1" customWidth="1"/>
    <col min="10243" max="10246" width="8.88671875" style="1"/>
    <col min="10247" max="10247" width="21.33203125" style="1" customWidth="1"/>
    <col min="10248" max="10497" width="8.88671875" style="1"/>
    <col min="10498" max="10498" width="17.33203125" style="1" customWidth="1"/>
    <col min="10499" max="10502" width="8.88671875" style="1"/>
    <col min="10503" max="10503" width="21.33203125" style="1" customWidth="1"/>
    <col min="10504" max="10753" width="8.88671875" style="1"/>
    <col min="10754" max="10754" width="17.33203125" style="1" customWidth="1"/>
    <col min="10755" max="10758" width="8.88671875" style="1"/>
    <col min="10759" max="10759" width="21.33203125" style="1" customWidth="1"/>
    <col min="10760" max="11009" width="8.88671875" style="1"/>
    <col min="11010" max="11010" width="17.33203125" style="1" customWidth="1"/>
    <col min="11011" max="11014" width="8.88671875" style="1"/>
    <col min="11015" max="11015" width="21.33203125" style="1" customWidth="1"/>
    <col min="11016" max="11265" width="8.88671875" style="1"/>
    <col min="11266" max="11266" width="17.33203125" style="1" customWidth="1"/>
    <col min="11267" max="11270" width="8.88671875" style="1"/>
    <col min="11271" max="11271" width="21.33203125" style="1" customWidth="1"/>
    <col min="11272" max="11521" width="8.88671875" style="1"/>
    <col min="11522" max="11522" width="17.33203125" style="1" customWidth="1"/>
    <col min="11523" max="11526" width="8.88671875" style="1"/>
    <col min="11527" max="11527" width="21.33203125" style="1" customWidth="1"/>
    <col min="11528" max="11777" width="8.88671875" style="1"/>
    <col min="11778" max="11778" width="17.33203125" style="1" customWidth="1"/>
    <col min="11779" max="11782" width="8.88671875" style="1"/>
    <col min="11783" max="11783" width="21.33203125" style="1" customWidth="1"/>
    <col min="11784" max="12033" width="8.88671875" style="1"/>
    <col min="12034" max="12034" width="17.33203125" style="1" customWidth="1"/>
    <col min="12035" max="12038" width="8.88671875" style="1"/>
    <col min="12039" max="12039" width="21.33203125" style="1" customWidth="1"/>
    <col min="12040" max="12289" width="8.88671875" style="1"/>
    <col min="12290" max="12290" width="17.33203125" style="1" customWidth="1"/>
    <col min="12291" max="12294" width="8.88671875" style="1"/>
    <col min="12295" max="12295" width="21.33203125" style="1" customWidth="1"/>
    <col min="12296" max="12545" width="8.88671875" style="1"/>
    <col min="12546" max="12546" width="17.33203125" style="1" customWidth="1"/>
    <col min="12547" max="12550" width="8.88671875" style="1"/>
    <col min="12551" max="12551" width="21.33203125" style="1" customWidth="1"/>
    <col min="12552" max="12801" width="8.88671875" style="1"/>
    <col min="12802" max="12802" width="17.33203125" style="1" customWidth="1"/>
    <col min="12803" max="12806" width="8.88671875" style="1"/>
    <col min="12807" max="12807" width="21.33203125" style="1" customWidth="1"/>
    <col min="12808" max="13057" width="8.88671875" style="1"/>
    <col min="13058" max="13058" width="17.33203125" style="1" customWidth="1"/>
    <col min="13059" max="13062" width="8.88671875" style="1"/>
    <col min="13063" max="13063" width="21.33203125" style="1" customWidth="1"/>
    <col min="13064" max="13313" width="8.88671875" style="1"/>
    <col min="13314" max="13314" width="17.33203125" style="1" customWidth="1"/>
    <col min="13315" max="13318" width="8.88671875" style="1"/>
    <col min="13319" max="13319" width="21.33203125" style="1" customWidth="1"/>
    <col min="13320" max="13569" width="8.88671875" style="1"/>
    <col min="13570" max="13570" width="17.33203125" style="1" customWidth="1"/>
    <col min="13571" max="13574" width="8.88671875" style="1"/>
    <col min="13575" max="13575" width="21.33203125" style="1" customWidth="1"/>
    <col min="13576" max="13825" width="8.88671875" style="1"/>
    <col min="13826" max="13826" width="17.33203125" style="1" customWidth="1"/>
    <col min="13827" max="13830" width="8.88671875" style="1"/>
    <col min="13831" max="13831" width="21.33203125" style="1" customWidth="1"/>
    <col min="13832" max="14081" width="8.88671875" style="1"/>
    <col min="14082" max="14082" width="17.33203125" style="1" customWidth="1"/>
    <col min="14083" max="14086" width="8.88671875" style="1"/>
    <col min="14087" max="14087" width="21.33203125" style="1" customWidth="1"/>
    <col min="14088" max="14337" width="8.88671875" style="1"/>
    <col min="14338" max="14338" width="17.33203125" style="1" customWidth="1"/>
    <col min="14339" max="14342" width="8.88671875" style="1"/>
    <col min="14343" max="14343" width="21.33203125" style="1" customWidth="1"/>
    <col min="14344" max="14593" width="8.88671875" style="1"/>
    <col min="14594" max="14594" width="17.33203125" style="1" customWidth="1"/>
    <col min="14595" max="14598" width="8.88671875" style="1"/>
    <col min="14599" max="14599" width="21.33203125" style="1" customWidth="1"/>
    <col min="14600" max="14849" width="8.88671875" style="1"/>
    <col min="14850" max="14850" width="17.33203125" style="1" customWidth="1"/>
    <col min="14851" max="14854" width="8.88671875" style="1"/>
    <col min="14855" max="14855" width="21.33203125" style="1" customWidth="1"/>
    <col min="14856" max="15105" width="8.88671875" style="1"/>
    <col min="15106" max="15106" width="17.33203125" style="1" customWidth="1"/>
    <col min="15107" max="15110" width="8.88671875" style="1"/>
    <col min="15111" max="15111" width="21.33203125" style="1" customWidth="1"/>
    <col min="15112" max="15361" width="8.88671875" style="1"/>
    <col min="15362" max="15362" width="17.33203125" style="1" customWidth="1"/>
    <col min="15363" max="15366" width="8.88671875" style="1"/>
    <col min="15367" max="15367" width="21.33203125" style="1" customWidth="1"/>
    <col min="15368" max="15617" width="8.88671875" style="1"/>
    <col min="15618" max="15618" width="17.33203125" style="1" customWidth="1"/>
    <col min="15619" max="15622" width="8.88671875" style="1"/>
    <col min="15623" max="15623" width="21.33203125" style="1" customWidth="1"/>
    <col min="15624" max="15873" width="8.88671875" style="1"/>
    <col min="15874" max="15874" width="17.33203125" style="1" customWidth="1"/>
    <col min="15875" max="15878" width="8.88671875" style="1"/>
    <col min="15879" max="15879" width="21.33203125" style="1" customWidth="1"/>
    <col min="15880" max="16129" width="8.88671875" style="1"/>
    <col min="16130" max="16130" width="17.33203125" style="1" customWidth="1"/>
    <col min="16131" max="16134" width="8.88671875" style="1"/>
    <col min="16135" max="16135" width="21.33203125" style="1" customWidth="1"/>
    <col min="16136" max="16384" width="8.88671875" style="1"/>
  </cols>
  <sheetData>
    <row r="1" spans="2:24" ht="14.4">
      <c r="B1" s="38" t="s">
        <v>449</v>
      </c>
      <c r="G1" s="37"/>
    </row>
    <row r="2" spans="2:24" s="33" customFormat="1">
      <c r="B2" s="36" t="s">
        <v>448</v>
      </c>
      <c r="C2" s="35" t="s">
        <v>447</v>
      </c>
      <c r="D2" s="35" t="s">
        <v>446</v>
      </c>
      <c r="E2" s="35" t="s">
        <v>445</v>
      </c>
      <c r="F2" s="34" t="s">
        <v>444</v>
      </c>
      <c r="G2" s="36" t="s">
        <v>448</v>
      </c>
      <c r="H2" s="35" t="s">
        <v>447</v>
      </c>
      <c r="I2" s="35" t="s">
        <v>446</v>
      </c>
      <c r="J2" s="35" t="s">
        <v>445</v>
      </c>
      <c r="K2" s="34" t="s">
        <v>444</v>
      </c>
    </row>
    <row r="3" spans="2:24">
      <c r="B3" s="32" t="s">
        <v>443</v>
      </c>
      <c r="C3" s="30">
        <v>394</v>
      </c>
      <c r="D3" s="30">
        <v>675</v>
      </c>
      <c r="E3" s="30">
        <v>287</v>
      </c>
      <c r="F3" s="29">
        <v>388</v>
      </c>
      <c r="G3" s="31" t="s">
        <v>442</v>
      </c>
      <c r="H3" s="30">
        <v>6</v>
      </c>
      <c r="I3" s="30">
        <v>11</v>
      </c>
      <c r="J3" s="30">
        <v>8</v>
      </c>
      <c r="K3" s="29">
        <v>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4">
      <c r="B4" s="25" t="s">
        <v>441</v>
      </c>
      <c r="C4" s="12">
        <v>320</v>
      </c>
      <c r="D4" s="12">
        <v>525</v>
      </c>
      <c r="E4" s="12">
        <v>232</v>
      </c>
      <c r="F4" s="11">
        <v>293</v>
      </c>
      <c r="G4" s="17" t="s">
        <v>440</v>
      </c>
      <c r="H4" s="12">
        <v>335</v>
      </c>
      <c r="I4" s="12">
        <v>533</v>
      </c>
      <c r="J4" s="12">
        <v>258</v>
      </c>
      <c r="K4" s="11">
        <v>275</v>
      </c>
      <c r="M4" s="5"/>
      <c r="N4" s="5"/>
      <c r="O4" s="5"/>
      <c r="P4" s="5"/>
      <c r="Q4" s="5"/>
      <c r="R4" s="5"/>
      <c r="S4" s="5"/>
      <c r="T4" s="5"/>
      <c r="U4" s="5"/>
    </row>
    <row r="5" spans="2:24">
      <c r="B5" s="25" t="s">
        <v>439</v>
      </c>
      <c r="C5" s="12">
        <v>481</v>
      </c>
      <c r="D5" s="12">
        <v>822</v>
      </c>
      <c r="E5" s="12">
        <v>353</v>
      </c>
      <c r="F5" s="11">
        <v>469</v>
      </c>
      <c r="G5" s="17" t="s">
        <v>438</v>
      </c>
      <c r="H5" s="12">
        <v>320</v>
      </c>
      <c r="I5" s="12">
        <v>638</v>
      </c>
      <c r="J5" s="12">
        <v>280</v>
      </c>
      <c r="K5" s="11">
        <v>358</v>
      </c>
      <c r="M5" s="5"/>
      <c r="N5" s="5"/>
      <c r="O5" s="5"/>
      <c r="P5" s="5"/>
      <c r="Q5" s="5"/>
      <c r="R5" s="5"/>
      <c r="S5" s="5"/>
      <c r="T5" s="5"/>
      <c r="U5" s="5"/>
    </row>
    <row r="6" spans="2:24">
      <c r="B6" s="25" t="s">
        <v>437</v>
      </c>
      <c r="C6" s="12">
        <v>321</v>
      </c>
      <c r="D6" s="12">
        <v>491</v>
      </c>
      <c r="E6" s="12">
        <v>216</v>
      </c>
      <c r="F6" s="11">
        <v>275</v>
      </c>
      <c r="G6" s="17" t="s">
        <v>436</v>
      </c>
      <c r="H6" s="12">
        <v>268</v>
      </c>
      <c r="I6" s="12">
        <v>527</v>
      </c>
      <c r="J6" s="12">
        <v>256</v>
      </c>
      <c r="K6" s="11">
        <v>271</v>
      </c>
      <c r="M6" s="5"/>
      <c r="N6" s="5"/>
      <c r="O6" s="5"/>
      <c r="P6" s="5"/>
      <c r="Q6" s="5"/>
      <c r="R6" s="5"/>
      <c r="S6" s="5"/>
      <c r="T6" s="5"/>
      <c r="U6" s="5"/>
    </row>
    <row r="7" spans="2:24">
      <c r="B7" s="25" t="s">
        <v>435</v>
      </c>
      <c r="C7" s="12">
        <v>164</v>
      </c>
      <c r="D7" s="12">
        <v>259</v>
      </c>
      <c r="E7" s="12">
        <v>103</v>
      </c>
      <c r="F7" s="11">
        <v>156</v>
      </c>
      <c r="G7" s="17" t="s">
        <v>434</v>
      </c>
      <c r="H7" s="12">
        <v>511</v>
      </c>
      <c r="I7" s="12">
        <v>885</v>
      </c>
      <c r="J7" s="12">
        <v>413</v>
      </c>
      <c r="K7" s="11">
        <v>472</v>
      </c>
      <c r="M7" s="5"/>
      <c r="N7" s="5"/>
      <c r="O7" s="5"/>
      <c r="P7" s="5"/>
      <c r="Q7" s="5"/>
      <c r="R7" s="5"/>
      <c r="S7" s="5"/>
      <c r="T7" s="5"/>
      <c r="U7" s="5"/>
    </row>
    <row r="8" spans="2:24">
      <c r="B8" s="25" t="s">
        <v>433</v>
      </c>
      <c r="C8" s="12">
        <v>24</v>
      </c>
      <c r="D8" s="12">
        <v>40</v>
      </c>
      <c r="E8" s="12">
        <v>19</v>
      </c>
      <c r="F8" s="11">
        <v>21</v>
      </c>
      <c r="G8" s="17" t="s">
        <v>432</v>
      </c>
      <c r="H8" s="12">
        <v>275</v>
      </c>
      <c r="I8" s="12">
        <v>581</v>
      </c>
      <c r="J8" s="12">
        <v>279</v>
      </c>
      <c r="K8" s="11">
        <v>302</v>
      </c>
      <c r="M8" s="5"/>
      <c r="N8" s="5"/>
      <c r="O8" s="5"/>
      <c r="P8" s="5"/>
      <c r="Q8" s="5"/>
      <c r="R8" s="5"/>
      <c r="S8" s="5"/>
      <c r="T8" s="5"/>
      <c r="U8" s="5"/>
    </row>
    <row r="9" spans="2:24">
      <c r="B9" s="25" t="s">
        <v>431</v>
      </c>
      <c r="C9" s="12">
        <v>13</v>
      </c>
      <c r="D9" s="12">
        <v>19</v>
      </c>
      <c r="E9" s="12">
        <v>9</v>
      </c>
      <c r="F9" s="11">
        <v>10</v>
      </c>
      <c r="G9" s="17" t="s">
        <v>430</v>
      </c>
      <c r="H9" s="12">
        <v>299</v>
      </c>
      <c r="I9" s="12">
        <v>540</v>
      </c>
      <c r="J9" s="12">
        <v>252</v>
      </c>
      <c r="K9" s="11">
        <v>288</v>
      </c>
      <c r="M9" s="5"/>
      <c r="N9" s="5"/>
      <c r="O9" s="5"/>
      <c r="P9" s="5"/>
      <c r="Q9" s="5"/>
      <c r="R9" s="5"/>
      <c r="S9" s="5"/>
      <c r="T9" s="5"/>
      <c r="U9" s="5"/>
    </row>
    <row r="10" spans="2:24">
      <c r="B10" s="25" t="s">
        <v>429</v>
      </c>
      <c r="C10" s="12">
        <v>93</v>
      </c>
      <c r="D10" s="12">
        <v>175</v>
      </c>
      <c r="E10" s="12">
        <v>74</v>
      </c>
      <c r="F10" s="11">
        <v>101</v>
      </c>
      <c r="G10" s="17" t="s">
        <v>428</v>
      </c>
      <c r="H10" s="12">
        <v>289</v>
      </c>
      <c r="I10" s="12">
        <v>523</v>
      </c>
      <c r="J10" s="12">
        <v>238</v>
      </c>
      <c r="K10" s="11">
        <v>285</v>
      </c>
      <c r="M10" s="5"/>
      <c r="N10" s="5"/>
      <c r="O10" s="5"/>
      <c r="P10" s="5"/>
      <c r="Q10" s="5"/>
      <c r="R10" s="5"/>
      <c r="S10" s="5"/>
      <c r="T10" s="5"/>
      <c r="U10" s="5"/>
    </row>
    <row r="11" spans="2:24">
      <c r="B11" s="26" t="s">
        <v>427</v>
      </c>
      <c r="C11" s="19">
        <v>1810</v>
      </c>
      <c r="D11" s="19">
        <v>3006</v>
      </c>
      <c r="E11" s="19">
        <v>1293</v>
      </c>
      <c r="F11" s="18">
        <v>1713</v>
      </c>
      <c r="G11" s="17" t="s">
        <v>426</v>
      </c>
      <c r="H11" s="12">
        <v>278</v>
      </c>
      <c r="I11" s="12">
        <v>483</v>
      </c>
      <c r="J11" s="12">
        <v>229</v>
      </c>
      <c r="K11" s="11">
        <v>254</v>
      </c>
      <c r="M11" s="5"/>
      <c r="N11" s="5"/>
      <c r="O11" s="5"/>
      <c r="P11" s="5"/>
      <c r="Q11" s="5"/>
      <c r="R11" s="5"/>
      <c r="S11" s="5"/>
      <c r="T11" s="5"/>
      <c r="U11" s="5"/>
    </row>
    <row r="12" spans="2:24">
      <c r="B12" s="25" t="s">
        <v>425</v>
      </c>
      <c r="C12" s="12">
        <v>201</v>
      </c>
      <c r="D12" s="12">
        <v>345</v>
      </c>
      <c r="E12" s="12">
        <v>170</v>
      </c>
      <c r="F12" s="11">
        <v>175</v>
      </c>
      <c r="G12" s="17" t="s">
        <v>424</v>
      </c>
      <c r="H12" s="12">
        <v>18</v>
      </c>
      <c r="I12" s="12">
        <v>34</v>
      </c>
      <c r="J12" s="12">
        <v>16</v>
      </c>
      <c r="K12" s="11">
        <v>18</v>
      </c>
      <c r="M12" s="5"/>
      <c r="N12" s="5"/>
      <c r="O12" s="5"/>
      <c r="P12" s="5"/>
      <c r="Q12" s="5"/>
      <c r="R12" s="5"/>
      <c r="S12" s="5"/>
      <c r="T12" s="5"/>
      <c r="U12" s="5"/>
    </row>
    <row r="13" spans="2:24">
      <c r="B13" s="25" t="s">
        <v>423</v>
      </c>
      <c r="C13" s="12">
        <v>251</v>
      </c>
      <c r="D13" s="12">
        <v>351</v>
      </c>
      <c r="E13" s="12">
        <v>155</v>
      </c>
      <c r="F13" s="11">
        <v>196</v>
      </c>
      <c r="G13" s="17" t="s">
        <v>422</v>
      </c>
      <c r="H13" s="12">
        <v>236</v>
      </c>
      <c r="I13" s="12">
        <v>429</v>
      </c>
      <c r="J13" s="12">
        <v>185</v>
      </c>
      <c r="K13" s="11">
        <v>244</v>
      </c>
      <c r="M13" s="5"/>
      <c r="N13" s="5"/>
      <c r="O13" s="5"/>
      <c r="P13" s="5"/>
      <c r="Q13" s="5"/>
      <c r="R13" s="5"/>
      <c r="S13" s="5"/>
      <c r="T13" s="5"/>
      <c r="U13" s="5"/>
    </row>
    <row r="14" spans="2:24">
      <c r="B14" s="25" t="s">
        <v>421</v>
      </c>
      <c r="C14" s="12">
        <v>215</v>
      </c>
      <c r="D14" s="12">
        <v>350</v>
      </c>
      <c r="E14" s="12">
        <v>144</v>
      </c>
      <c r="F14" s="11">
        <v>206</v>
      </c>
      <c r="G14" s="17" t="s">
        <v>420</v>
      </c>
      <c r="H14" s="12">
        <v>223</v>
      </c>
      <c r="I14" s="12">
        <v>374</v>
      </c>
      <c r="J14" s="12">
        <v>164</v>
      </c>
      <c r="K14" s="11">
        <v>210</v>
      </c>
      <c r="M14" s="5"/>
      <c r="N14" s="5"/>
      <c r="O14" s="5"/>
      <c r="P14" s="5"/>
      <c r="Q14" s="5"/>
      <c r="R14" s="5"/>
      <c r="S14" s="5"/>
      <c r="T14" s="5"/>
      <c r="U14" s="5"/>
    </row>
    <row r="15" spans="2:24">
      <c r="B15" s="25" t="s">
        <v>419</v>
      </c>
      <c r="C15" s="12">
        <v>207</v>
      </c>
      <c r="D15" s="12">
        <v>409</v>
      </c>
      <c r="E15" s="12">
        <v>184</v>
      </c>
      <c r="F15" s="11">
        <v>225</v>
      </c>
      <c r="G15" s="17" t="s">
        <v>418</v>
      </c>
      <c r="H15" s="12">
        <v>538</v>
      </c>
      <c r="I15" s="12">
        <v>1010</v>
      </c>
      <c r="J15" s="12">
        <v>466</v>
      </c>
      <c r="K15" s="11">
        <v>544</v>
      </c>
      <c r="M15" s="5"/>
      <c r="N15" s="5"/>
      <c r="O15" s="5"/>
      <c r="P15" s="5"/>
      <c r="Q15" s="5"/>
      <c r="R15" s="5"/>
      <c r="S15" s="5"/>
      <c r="T15" s="5"/>
      <c r="U15" s="5"/>
    </row>
    <row r="16" spans="2:24">
      <c r="B16" s="25" t="s">
        <v>417</v>
      </c>
      <c r="C16" s="12">
        <v>130</v>
      </c>
      <c r="D16" s="12">
        <v>224</v>
      </c>
      <c r="E16" s="12">
        <v>103</v>
      </c>
      <c r="F16" s="11">
        <v>121</v>
      </c>
      <c r="G16" s="17" t="s">
        <v>416</v>
      </c>
      <c r="H16" s="12">
        <v>1007</v>
      </c>
      <c r="I16" s="12">
        <v>1753</v>
      </c>
      <c r="J16" s="12">
        <v>848</v>
      </c>
      <c r="K16" s="11">
        <v>905</v>
      </c>
      <c r="M16" s="5"/>
      <c r="N16" s="5"/>
      <c r="O16" s="5"/>
      <c r="P16" s="5"/>
      <c r="Q16" s="5"/>
      <c r="R16" s="5"/>
      <c r="S16" s="5"/>
      <c r="T16" s="5"/>
      <c r="U16" s="5"/>
    </row>
    <row r="17" spans="2:21">
      <c r="B17" s="25" t="s">
        <v>415</v>
      </c>
      <c r="C17" s="12">
        <v>190</v>
      </c>
      <c r="D17" s="12">
        <v>349</v>
      </c>
      <c r="E17" s="12">
        <v>159</v>
      </c>
      <c r="F17" s="11">
        <v>190</v>
      </c>
      <c r="G17" s="17" t="s">
        <v>414</v>
      </c>
      <c r="H17" s="12">
        <v>1119</v>
      </c>
      <c r="I17" s="12">
        <v>1975</v>
      </c>
      <c r="J17" s="12">
        <v>913</v>
      </c>
      <c r="K17" s="11">
        <v>1062</v>
      </c>
      <c r="M17" s="5"/>
      <c r="N17" s="5"/>
      <c r="O17" s="5"/>
      <c r="P17" s="5"/>
      <c r="Q17" s="5"/>
      <c r="R17" s="5"/>
      <c r="S17" s="5"/>
      <c r="T17" s="5"/>
      <c r="U17" s="5"/>
    </row>
    <row r="18" spans="2:21">
      <c r="B18" s="25" t="s">
        <v>413</v>
      </c>
      <c r="C18" s="12">
        <v>229</v>
      </c>
      <c r="D18" s="12">
        <v>332</v>
      </c>
      <c r="E18" s="12">
        <v>144</v>
      </c>
      <c r="F18" s="11">
        <v>188</v>
      </c>
      <c r="G18" s="17" t="s">
        <v>412</v>
      </c>
      <c r="H18" s="12">
        <v>475</v>
      </c>
      <c r="I18" s="12">
        <v>874</v>
      </c>
      <c r="J18" s="12">
        <v>413</v>
      </c>
      <c r="K18" s="11">
        <v>461</v>
      </c>
      <c r="M18" s="5"/>
      <c r="N18" s="5"/>
      <c r="O18" s="5"/>
      <c r="P18" s="5"/>
      <c r="Q18" s="5"/>
      <c r="R18" s="5"/>
      <c r="S18" s="5"/>
      <c r="T18" s="5"/>
      <c r="U18" s="5"/>
    </row>
    <row r="19" spans="2:21">
      <c r="B19" s="25" t="s">
        <v>411</v>
      </c>
      <c r="C19" s="12">
        <v>61</v>
      </c>
      <c r="D19" s="12">
        <v>127</v>
      </c>
      <c r="E19" s="12">
        <v>54</v>
      </c>
      <c r="F19" s="11">
        <v>73</v>
      </c>
      <c r="G19" s="17" t="s">
        <v>410</v>
      </c>
      <c r="H19" s="12">
        <v>134</v>
      </c>
      <c r="I19" s="12">
        <v>247</v>
      </c>
      <c r="J19" s="12">
        <v>120</v>
      </c>
      <c r="K19" s="11">
        <v>127</v>
      </c>
      <c r="M19" s="5"/>
      <c r="N19" s="5"/>
      <c r="O19" s="5"/>
      <c r="P19" s="5"/>
      <c r="Q19" s="5"/>
      <c r="R19" s="5"/>
      <c r="S19" s="5"/>
      <c r="T19" s="5"/>
      <c r="U19" s="5"/>
    </row>
    <row r="20" spans="2:21">
      <c r="B20" s="25" t="s">
        <v>409</v>
      </c>
      <c r="C20" s="12">
        <v>196</v>
      </c>
      <c r="D20" s="12">
        <v>351</v>
      </c>
      <c r="E20" s="12">
        <v>159</v>
      </c>
      <c r="F20" s="11">
        <v>192</v>
      </c>
      <c r="G20" s="17" t="s">
        <v>408</v>
      </c>
      <c r="H20" s="12">
        <v>60</v>
      </c>
      <c r="I20" s="12">
        <v>122</v>
      </c>
      <c r="J20" s="12">
        <v>64</v>
      </c>
      <c r="K20" s="11">
        <v>58</v>
      </c>
      <c r="M20" s="5"/>
      <c r="N20" s="5"/>
      <c r="O20" s="5"/>
      <c r="P20" s="5"/>
      <c r="Q20" s="5"/>
      <c r="R20" s="5"/>
      <c r="S20" s="5"/>
      <c r="T20" s="5"/>
      <c r="U20" s="5"/>
    </row>
    <row r="21" spans="2:21">
      <c r="B21" s="25" t="s">
        <v>407</v>
      </c>
      <c r="C21" s="12">
        <v>311</v>
      </c>
      <c r="D21" s="12">
        <v>528</v>
      </c>
      <c r="E21" s="12">
        <v>224</v>
      </c>
      <c r="F21" s="11">
        <v>304</v>
      </c>
      <c r="G21" s="17" t="s">
        <v>406</v>
      </c>
      <c r="H21" s="12">
        <v>23</v>
      </c>
      <c r="I21" s="12">
        <v>35</v>
      </c>
      <c r="J21" s="12">
        <v>15</v>
      </c>
      <c r="K21" s="11">
        <v>20</v>
      </c>
      <c r="M21" s="5"/>
      <c r="N21" s="5"/>
      <c r="O21" s="5"/>
      <c r="P21" s="5"/>
      <c r="Q21" s="5"/>
      <c r="R21" s="5"/>
      <c r="S21" s="5"/>
      <c r="T21" s="5"/>
      <c r="U21" s="5"/>
    </row>
    <row r="22" spans="2:21">
      <c r="B22" s="25" t="s">
        <v>405</v>
      </c>
      <c r="C22" s="12">
        <v>91</v>
      </c>
      <c r="D22" s="12">
        <v>174</v>
      </c>
      <c r="E22" s="12">
        <v>78</v>
      </c>
      <c r="F22" s="11">
        <v>96</v>
      </c>
      <c r="G22" s="17" t="s">
        <v>404</v>
      </c>
      <c r="H22" s="12">
        <v>86</v>
      </c>
      <c r="I22" s="12">
        <v>161</v>
      </c>
      <c r="J22" s="12">
        <v>79</v>
      </c>
      <c r="K22" s="11">
        <v>82</v>
      </c>
      <c r="M22" s="5"/>
      <c r="N22" s="5"/>
      <c r="O22" s="5"/>
      <c r="P22" s="5"/>
      <c r="Q22" s="5"/>
      <c r="R22" s="5"/>
      <c r="S22" s="5"/>
      <c r="T22" s="5"/>
      <c r="U22" s="5"/>
    </row>
    <row r="23" spans="2:21">
      <c r="B23" s="25" t="s">
        <v>403</v>
      </c>
      <c r="C23" s="12">
        <v>154</v>
      </c>
      <c r="D23" s="12">
        <v>242</v>
      </c>
      <c r="E23" s="12">
        <v>100</v>
      </c>
      <c r="F23" s="11">
        <v>142</v>
      </c>
      <c r="G23" s="20" t="s">
        <v>402</v>
      </c>
      <c r="H23" s="19">
        <v>6500</v>
      </c>
      <c r="I23" s="19">
        <v>11735</v>
      </c>
      <c r="J23" s="19">
        <v>5496</v>
      </c>
      <c r="K23" s="18">
        <v>6239</v>
      </c>
      <c r="M23" s="5"/>
      <c r="N23" s="5"/>
      <c r="O23" s="5"/>
      <c r="P23" s="5"/>
      <c r="Q23" s="5"/>
      <c r="R23" s="5"/>
      <c r="S23" s="5"/>
      <c r="T23" s="5"/>
      <c r="U23" s="5"/>
    </row>
    <row r="24" spans="2:21">
      <c r="B24" s="25" t="s">
        <v>401</v>
      </c>
      <c r="C24" s="12">
        <v>130</v>
      </c>
      <c r="D24" s="12">
        <v>201</v>
      </c>
      <c r="E24" s="12">
        <v>98</v>
      </c>
      <c r="F24" s="11">
        <v>103</v>
      </c>
      <c r="G24" s="17" t="s">
        <v>400</v>
      </c>
      <c r="H24" s="12">
        <v>708</v>
      </c>
      <c r="I24" s="12">
        <v>1365</v>
      </c>
      <c r="J24" s="12">
        <v>681</v>
      </c>
      <c r="K24" s="11">
        <v>684</v>
      </c>
      <c r="M24" s="5"/>
      <c r="N24" s="5"/>
      <c r="O24" s="5"/>
      <c r="P24" s="5"/>
      <c r="Q24" s="5"/>
      <c r="R24" s="5"/>
      <c r="S24" s="5"/>
      <c r="T24" s="5"/>
      <c r="U24" s="5"/>
    </row>
    <row r="25" spans="2:21">
      <c r="B25" s="25" t="s">
        <v>399</v>
      </c>
      <c r="C25" s="12">
        <v>51</v>
      </c>
      <c r="D25" s="12">
        <v>71</v>
      </c>
      <c r="E25" s="12">
        <v>35</v>
      </c>
      <c r="F25" s="11">
        <v>36</v>
      </c>
      <c r="G25" s="20" t="s">
        <v>398</v>
      </c>
      <c r="H25" s="19">
        <v>708</v>
      </c>
      <c r="I25" s="19">
        <v>1365</v>
      </c>
      <c r="J25" s="19">
        <v>681</v>
      </c>
      <c r="K25" s="18">
        <v>684</v>
      </c>
      <c r="M25" s="5"/>
      <c r="N25" s="5"/>
      <c r="O25" s="5"/>
      <c r="P25" s="5"/>
      <c r="Q25" s="5"/>
      <c r="R25" s="5"/>
      <c r="S25" s="5"/>
      <c r="T25" s="5"/>
      <c r="U25" s="5"/>
    </row>
    <row r="26" spans="2:21">
      <c r="B26" s="25" t="s">
        <v>397</v>
      </c>
      <c r="C26" s="12">
        <v>514</v>
      </c>
      <c r="D26" s="12">
        <v>709</v>
      </c>
      <c r="E26" s="12">
        <v>314</v>
      </c>
      <c r="F26" s="11">
        <v>395</v>
      </c>
      <c r="G26" s="17" t="s">
        <v>396</v>
      </c>
      <c r="H26" s="12">
        <v>34</v>
      </c>
      <c r="I26" s="12">
        <v>76</v>
      </c>
      <c r="J26" s="12">
        <v>35</v>
      </c>
      <c r="K26" s="11">
        <v>41</v>
      </c>
      <c r="M26" s="5"/>
      <c r="N26" s="5"/>
      <c r="O26" s="5"/>
      <c r="P26" s="5"/>
      <c r="Q26" s="5"/>
      <c r="R26" s="5"/>
      <c r="S26" s="5"/>
      <c r="T26" s="5"/>
      <c r="U26" s="5"/>
    </row>
    <row r="27" spans="2:21">
      <c r="B27" s="25" t="s">
        <v>395</v>
      </c>
      <c r="C27" s="12">
        <v>208</v>
      </c>
      <c r="D27" s="12">
        <v>317</v>
      </c>
      <c r="E27" s="12">
        <v>149</v>
      </c>
      <c r="F27" s="11">
        <v>168</v>
      </c>
      <c r="G27" s="17" t="s">
        <v>394</v>
      </c>
      <c r="H27" s="12">
        <v>81</v>
      </c>
      <c r="I27" s="12">
        <v>163</v>
      </c>
      <c r="J27" s="12">
        <v>76</v>
      </c>
      <c r="K27" s="11">
        <v>87</v>
      </c>
      <c r="M27" s="5"/>
      <c r="N27" s="5"/>
      <c r="O27" s="5"/>
      <c r="P27" s="5"/>
      <c r="Q27" s="5"/>
      <c r="R27" s="5"/>
      <c r="S27" s="5"/>
      <c r="T27" s="5"/>
      <c r="U27" s="5"/>
    </row>
    <row r="28" spans="2:21">
      <c r="B28" s="25" t="s">
        <v>393</v>
      </c>
      <c r="C28" s="12">
        <v>61</v>
      </c>
      <c r="D28" s="12">
        <v>101</v>
      </c>
      <c r="E28" s="12">
        <v>44</v>
      </c>
      <c r="F28" s="11">
        <v>57</v>
      </c>
      <c r="G28" s="17" t="s">
        <v>392</v>
      </c>
      <c r="H28" s="12">
        <v>353</v>
      </c>
      <c r="I28" s="12">
        <v>715</v>
      </c>
      <c r="J28" s="12">
        <v>355</v>
      </c>
      <c r="K28" s="11">
        <v>360</v>
      </c>
      <c r="M28" s="5"/>
      <c r="N28" s="5"/>
      <c r="O28" s="5"/>
      <c r="P28" s="5"/>
      <c r="Q28" s="5"/>
      <c r="R28" s="5"/>
      <c r="S28" s="5"/>
      <c r="T28" s="5"/>
      <c r="U28" s="5"/>
    </row>
    <row r="29" spans="2:21">
      <c r="B29" s="25" t="s">
        <v>391</v>
      </c>
      <c r="C29" s="12">
        <v>92</v>
      </c>
      <c r="D29" s="12">
        <v>165</v>
      </c>
      <c r="E29" s="12">
        <v>80</v>
      </c>
      <c r="F29" s="11">
        <v>85</v>
      </c>
      <c r="G29" s="17" t="s">
        <v>390</v>
      </c>
      <c r="H29" s="12">
        <v>142</v>
      </c>
      <c r="I29" s="12">
        <v>297</v>
      </c>
      <c r="J29" s="12">
        <v>153</v>
      </c>
      <c r="K29" s="11">
        <v>144</v>
      </c>
      <c r="M29" s="5"/>
      <c r="N29" s="5"/>
      <c r="O29" s="5"/>
      <c r="P29" s="5"/>
      <c r="Q29" s="5"/>
      <c r="R29" s="5"/>
      <c r="S29" s="5"/>
      <c r="T29" s="5"/>
      <c r="U29" s="5"/>
    </row>
    <row r="30" spans="2:21">
      <c r="B30" s="26" t="s">
        <v>389</v>
      </c>
      <c r="C30" s="19">
        <v>3292</v>
      </c>
      <c r="D30" s="19">
        <v>5346</v>
      </c>
      <c r="E30" s="19">
        <v>2394</v>
      </c>
      <c r="F30" s="18">
        <v>2952</v>
      </c>
      <c r="G30" s="17" t="s">
        <v>388</v>
      </c>
      <c r="H30" s="12">
        <v>638</v>
      </c>
      <c r="I30" s="12">
        <v>1204</v>
      </c>
      <c r="J30" s="12">
        <v>566</v>
      </c>
      <c r="K30" s="11">
        <v>638</v>
      </c>
      <c r="M30" s="5"/>
      <c r="N30" s="5"/>
      <c r="O30" s="5"/>
      <c r="P30" s="5"/>
      <c r="Q30" s="5"/>
      <c r="R30" s="5"/>
      <c r="S30" s="5"/>
      <c r="T30" s="5"/>
      <c r="U30" s="5"/>
    </row>
    <row r="31" spans="2:21">
      <c r="B31" s="25" t="s">
        <v>387</v>
      </c>
      <c r="C31" s="12">
        <v>237</v>
      </c>
      <c r="D31" s="12">
        <v>391</v>
      </c>
      <c r="E31" s="12">
        <v>158</v>
      </c>
      <c r="F31" s="11">
        <v>233</v>
      </c>
      <c r="G31" s="17" t="s">
        <v>386</v>
      </c>
      <c r="H31" s="12">
        <v>457</v>
      </c>
      <c r="I31" s="12">
        <v>831</v>
      </c>
      <c r="J31" s="12">
        <v>368</v>
      </c>
      <c r="K31" s="11">
        <v>463</v>
      </c>
      <c r="M31" s="5"/>
      <c r="N31" s="5"/>
      <c r="O31" s="5"/>
      <c r="P31" s="5"/>
      <c r="Q31" s="5"/>
      <c r="R31" s="5"/>
      <c r="S31" s="5"/>
      <c r="T31" s="5"/>
      <c r="U31" s="5"/>
    </row>
    <row r="32" spans="2:21">
      <c r="B32" s="25" t="s">
        <v>385</v>
      </c>
      <c r="C32" s="12">
        <v>503</v>
      </c>
      <c r="D32" s="12">
        <v>817</v>
      </c>
      <c r="E32" s="12">
        <v>333</v>
      </c>
      <c r="F32" s="11">
        <v>484</v>
      </c>
      <c r="G32" s="17" t="s">
        <v>384</v>
      </c>
      <c r="H32" s="12">
        <v>652</v>
      </c>
      <c r="I32" s="12">
        <v>1140</v>
      </c>
      <c r="J32" s="12">
        <v>521</v>
      </c>
      <c r="K32" s="11">
        <v>619</v>
      </c>
      <c r="M32" s="5"/>
      <c r="N32" s="5"/>
      <c r="O32" s="5"/>
      <c r="P32" s="5"/>
      <c r="Q32" s="5"/>
      <c r="R32" s="5"/>
      <c r="S32" s="5"/>
      <c r="T32" s="5"/>
      <c r="U32" s="5"/>
    </row>
    <row r="33" spans="2:21">
      <c r="B33" s="25" t="s">
        <v>383</v>
      </c>
      <c r="C33" s="12">
        <v>174</v>
      </c>
      <c r="D33" s="12">
        <v>321</v>
      </c>
      <c r="E33" s="12">
        <v>147</v>
      </c>
      <c r="F33" s="11">
        <v>174</v>
      </c>
      <c r="G33" s="17" t="s">
        <v>382</v>
      </c>
      <c r="H33" s="12">
        <v>114</v>
      </c>
      <c r="I33" s="12">
        <v>183</v>
      </c>
      <c r="J33" s="12">
        <v>94</v>
      </c>
      <c r="K33" s="11">
        <v>89</v>
      </c>
      <c r="M33" s="5"/>
      <c r="N33" s="5"/>
      <c r="O33" s="5"/>
      <c r="P33" s="5"/>
      <c r="Q33" s="5"/>
      <c r="R33" s="5"/>
      <c r="S33" s="5"/>
      <c r="T33" s="5"/>
      <c r="U33" s="5"/>
    </row>
    <row r="34" spans="2:21">
      <c r="B34" s="25" t="s">
        <v>381</v>
      </c>
      <c r="C34" s="12">
        <v>170</v>
      </c>
      <c r="D34" s="12">
        <v>286</v>
      </c>
      <c r="E34" s="12">
        <v>137</v>
      </c>
      <c r="F34" s="11">
        <v>149</v>
      </c>
      <c r="G34" s="17" t="s">
        <v>380</v>
      </c>
      <c r="H34" s="12">
        <v>598</v>
      </c>
      <c r="I34" s="12">
        <v>1102</v>
      </c>
      <c r="J34" s="12">
        <v>514</v>
      </c>
      <c r="K34" s="11">
        <v>588</v>
      </c>
      <c r="M34" s="5"/>
      <c r="N34" s="5"/>
      <c r="O34" s="5"/>
      <c r="P34" s="5"/>
      <c r="Q34" s="5"/>
      <c r="R34" s="5"/>
      <c r="S34" s="5"/>
      <c r="T34" s="5"/>
      <c r="U34" s="5"/>
    </row>
    <row r="35" spans="2:21">
      <c r="B35" s="25" t="s">
        <v>379</v>
      </c>
      <c r="C35" s="12">
        <v>157</v>
      </c>
      <c r="D35" s="12">
        <v>278</v>
      </c>
      <c r="E35" s="12">
        <v>135</v>
      </c>
      <c r="F35" s="11">
        <v>143</v>
      </c>
      <c r="G35" s="17" t="s">
        <v>378</v>
      </c>
      <c r="H35" s="12">
        <v>245</v>
      </c>
      <c r="I35" s="12">
        <v>516</v>
      </c>
      <c r="J35" s="12">
        <v>236</v>
      </c>
      <c r="K35" s="11">
        <v>280</v>
      </c>
      <c r="M35" s="5"/>
      <c r="N35" s="5"/>
      <c r="O35" s="5"/>
      <c r="P35" s="5"/>
      <c r="Q35" s="5"/>
      <c r="R35" s="5"/>
      <c r="S35" s="5"/>
      <c r="T35" s="5"/>
      <c r="U35" s="5"/>
    </row>
    <row r="36" spans="2:21">
      <c r="B36" s="25" t="s">
        <v>377</v>
      </c>
      <c r="C36" s="12">
        <v>160</v>
      </c>
      <c r="D36" s="12">
        <v>226</v>
      </c>
      <c r="E36" s="12">
        <v>114</v>
      </c>
      <c r="F36" s="11">
        <v>112</v>
      </c>
      <c r="G36" s="17" t="s">
        <v>376</v>
      </c>
      <c r="H36" s="12">
        <v>526</v>
      </c>
      <c r="I36" s="12">
        <v>1078</v>
      </c>
      <c r="J36" s="12">
        <v>519</v>
      </c>
      <c r="K36" s="11">
        <v>559</v>
      </c>
      <c r="M36" s="5"/>
      <c r="N36" s="5"/>
      <c r="O36" s="5"/>
      <c r="P36" s="5"/>
      <c r="Q36" s="5"/>
      <c r="R36" s="5"/>
      <c r="S36" s="5"/>
      <c r="T36" s="5"/>
      <c r="U36" s="5"/>
    </row>
    <row r="37" spans="2:21">
      <c r="B37" s="25" t="s">
        <v>375</v>
      </c>
      <c r="C37" s="12">
        <v>205</v>
      </c>
      <c r="D37" s="12">
        <v>283</v>
      </c>
      <c r="E37" s="12">
        <v>135</v>
      </c>
      <c r="F37" s="11">
        <v>148</v>
      </c>
      <c r="G37" s="17" t="s">
        <v>374</v>
      </c>
      <c r="H37" s="12">
        <v>488</v>
      </c>
      <c r="I37" s="12">
        <v>960</v>
      </c>
      <c r="J37" s="12">
        <v>463</v>
      </c>
      <c r="K37" s="11">
        <v>497</v>
      </c>
      <c r="M37" s="5"/>
      <c r="N37" s="5"/>
      <c r="O37" s="5"/>
      <c r="P37" s="5"/>
      <c r="Q37" s="5"/>
      <c r="R37" s="5"/>
      <c r="S37" s="5"/>
      <c r="T37" s="5"/>
      <c r="U37" s="5"/>
    </row>
    <row r="38" spans="2:21">
      <c r="B38" s="25" t="s">
        <v>373</v>
      </c>
      <c r="C38" s="12">
        <v>290</v>
      </c>
      <c r="D38" s="12">
        <v>468</v>
      </c>
      <c r="E38" s="12">
        <v>217</v>
      </c>
      <c r="F38" s="11">
        <v>251</v>
      </c>
      <c r="G38" s="17" t="s">
        <v>372</v>
      </c>
      <c r="H38" s="12">
        <v>640</v>
      </c>
      <c r="I38" s="12">
        <v>1290</v>
      </c>
      <c r="J38" s="12">
        <v>612</v>
      </c>
      <c r="K38" s="11">
        <v>678</v>
      </c>
      <c r="M38" s="5"/>
      <c r="N38" s="5"/>
      <c r="O38" s="5"/>
      <c r="P38" s="5"/>
      <c r="Q38" s="5"/>
      <c r="R38" s="5"/>
      <c r="S38" s="5"/>
      <c r="T38" s="5"/>
      <c r="U38" s="5"/>
    </row>
    <row r="39" spans="2:21">
      <c r="B39" s="25" t="s">
        <v>371</v>
      </c>
      <c r="C39" s="12">
        <v>47</v>
      </c>
      <c r="D39" s="12">
        <v>86</v>
      </c>
      <c r="E39" s="12">
        <v>41</v>
      </c>
      <c r="F39" s="11">
        <v>45</v>
      </c>
      <c r="G39" s="17" t="s">
        <v>370</v>
      </c>
      <c r="H39" s="12">
        <v>505</v>
      </c>
      <c r="I39" s="12">
        <v>817</v>
      </c>
      <c r="J39" s="12">
        <v>403</v>
      </c>
      <c r="K39" s="11">
        <v>414</v>
      </c>
      <c r="M39" s="5"/>
      <c r="N39" s="5"/>
      <c r="O39" s="5"/>
      <c r="P39" s="5"/>
      <c r="Q39" s="5"/>
      <c r="R39" s="5"/>
      <c r="S39" s="5"/>
      <c r="T39" s="5"/>
      <c r="U39" s="5"/>
    </row>
    <row r="40" spans="2:21">
      <c r="B40" s="26" t="s">
        <v>369</v>
      </c>
      <c r="C40" s="19">
        <v>1943</v>
      </c>
      <c r="D40" s="19">
        <v>3156</v>
      </c>
      <c r="E40" s="19">
        <v>1417</v>
      </c>
      <c r="F40" s="18">
        <v>1739</v>
      </c>
      <c r="G40" s="17" t="s">
        <v>368</v>
      </c>
      <c r="H40" s="12">
        <v>488</v>
      </c>
      <c r="I40" s="12">
        <v>949</v>
      </c>
      <c r="J40" s="12">
        <v>444</v>
      </c>
      <c r="K40" s="11">
        <v>505</v>
      </c>
      <c r="M40" s="5"/>
      <c r="N40" s="5"/>
      <c r="O40" s="5"/>
      <c r="P40" s="5"/>
      <c r="Q40" s="5"/>
      <c r="R40" s="5"/>
      <c r="S40" s="5"/>
      <c r="T40" s="5"/>
      <c r="U40" s="5"/>
    </row>
    <row r="41" spans="2:21">
      <c r="B41" s="25" t="s">
        <v>367</v>
      </c>
      <c r="C41" s="12">
        <v>637</v>
      </c>
      <c r="D41" s="12">
        <v>997</v>
      </c>
      <c r="E41" s="12">
        <v>449</v>
      </c>
      <c r="F41" s="11">
        <v>548</v>
      </c>
      <c r="G41" s="17" t="s">
        <v>366</v>
      </c>
      <c r="H41" s="12">
        <v>304</v>
      </c>
      <c r="I41" s="12">
        <v>593</v>
      </c>
      <c r="J41" s="12">
        <v>283</v>
      </c>
      <c r="K41" s="11">
        <v>310</v>
      </c>
      <c r="M41" s="5"/>
      <c r="N41" s="5"/>
      <c r="O41" s="5"/>
      <c r="P41" s="5"/>
      <c r="Q41" s="5"/>
      <c r="R41" s="5"/>
      <c r="S41" s="5"/>
      <c r="T41" s="5"/>
      <c r="U41" s="5"/>
    </row>
    <row r="42" spans="2:21">
      <c r="B42" s="25" t="s">
        <v>365</v>
      </c>
      <c r="C42" s="12">
        <v>730</v>
      </c>
      <c r="D42" s="12">
        <v>1230</v>
      </c>
      <c r="E42" s="12">
        <v>609</v>
      </c>
      <c r="F42" s="11">
        <v>621</v>
      </c>
      <c r="G42" s="17" t="s">
        <v>364</v>
      </c>
      <c r="H42" s="12">
        <v>366</v>
      </c>
      <c r="I42" s="12">
        <v>721</v>
      </c>
      <c r="J42" s="12">
        <v>345</v>
      </c>
      <c r="K42" s="11">
        <v>376</v>
      </c>
      <c r="M42" s="5"/>
      <c r="N42" s="5"/>
      <c r="O42" s="5"/>
      <c r="P42" s="5"/>
      <c r="Q42" s="5"/>
      <c r="R42" s="5"/>
      <c r="S42" s="5"/>
      <c r="T42" s="5"/>
      <c r="U42" s="5"/>
    </row>
    <row r="43" spans="2:21">
      <c r="B43" s="25" t="s">
        <v>363</v>
      </c>
      <c r="C43" s="12">
        <v>265</v>
      </c>
      <c r="D43" s="12">
        <v>410</v>
      </c>
      <c r="E43" s="12">
        <v>189</v>
      </c>
      <c r="F43" s="11">
        <v>221</v>
      </c>
      <c r="G43" s="17" t="s">
        <v>362</v>
      </c>
      <c r="H43" s="12">
        <v>297</v>
      </c>
      <c r="I43" s="12">
        <v>599</v>
      </c>
      <c r="J43" s="12">
        <v>284</v>
      </c>
      <c r="K43" s="11">
        <v>315</v>
      </c>
      <c r="M43" s="5"/>
      <c r="N43" s="5"/>
      <c r="O43" s="5"/>
      <c r="P43" s="5"/>
      <c r="Q43" s="5"/>
      <c r="R43" s="5"/>
      <c r="S43" s="5"/>
      <c r="T43" s="5"/>
      <c r="U43" s="5"/>
    </row>
    <row r="44" spans="2:21">
      <c r="B44" s="25" t="s">
        <v>361</v>
      </c>
      <c r="C44" s="12">
        <v>177</v>
      </c>
      <c r="D44" s="12">
        <v>268</v>
      </c>
      <c r="E44" s="12">
        <v>124</v>
      </c>
      <c r="F44" s="11">
        <v>144</v>
      </c>
      <c r="G44" s="17" t="s">
        <v>360</v>
      </c>
      <c r="H44" s="12">
        <v>421</v>
      </c>
      <c r="I44" s="12">
        <v>901</v>
      </c>
      <c r="J44" s="12">
        <v>424</v>
      </c>
      <c r="K44" s="11">
        <v>477</v>
      </c>
      <c r="M44" s="5"/>
      <c r="N44" s="5"/>
      <c r="O44" s="5"/>
      <c r="P44" s="5"/>
      <c r="Q44" s="5"/>
      <c r="R44" s="5"/>
      <c r="S44" s="5"/>
      <c r="T44" s="5"/>
      <c r="U44" s="5"/>
    </row>
    <row r="45" spans="2:21">
      <c r="B45" s="25" t="s">
        <v>359</v>
      </c>
      <c r="C45" s="12">
        <v>400</v>
      </c>
      <c r="D45" s="12">
        <v>723</v>
      </c>
      <c r="E45" s="12">
        <v>334</v>
      </c>
      <c r="F45" s="11">
        <v>389</v>
      </c>
      <c r="G45" s="17" t="s">
        <v>358</v>
      </c>
      <c r="H45" s="12">
        <v>264</v>
      </c>
      <c r="I45" s="12">
        <v>485</v>
      </c>
      <c r="J45" s="12">
        <v>228</v>
      </c>
      <c r="K45" s="11">
        <v>257</v>
      </c>
      <c r="M45" s="5"/>
      <c r="N45" s="5"/>
      <c r="O45" s="5"/>
      <c r="P45" s="5"/>
      <c r="Q45" s="5"/>
      <c r="R45" s="5"/>
      <c r="S45" s="5"/>
      <c r="T45" s="5"/>
      <c r="U45" s="5"/>
    </row>
    <row r="46" spans="2:21">
      <c r="B46" s="26" t="s">
        <v>357</v>
      </c>
      <c r="C46" s="19">
        <v>2209</v>
      </c>
      <c r="D46" s="19">
        <v>3628</v>
      </c>
      <c r="E46" s="19">
        <v>1705</v>
      </c>
      <c r="F46" s="18">
        <v>1923</v>
      </c>
      <c r="G46" s="17" t="s">
        <v>356</v>
      </c>
      <c r="H46" s="12">
        <v>525</v>
      </c>
      <c r="I46" s="12">
        <v>789</v>
      </c>
      <c r="J46" s="12">
        <v>401</v>
      </c>
      <c r="K46" s="11">
        <v>388</v>
      </c>
      <c r="M46" s="5"/>
      <c r="N46" s="5"/>
      <c r="O46" s="5"/>
      <c r="P46" s="5"/>
      <c r="Q46" s="5"/>
      <c r="R46" s="5"/>
      <c r="S46" s="5"/>
      <c r="T46" s="5"/>
      <c r="U46" s="5"/>
    </row>
    <row r="47" spans="2:21">
      <c r="B47" s="25" t="s">
        <v>355</v>
      </c>
      <c r="C47" s="12">
        <v>314</v>
      </c>
      <c r="D47" s="12">
        <v>547</v>
      </c>
      <c r="E47" s="12">
        <v>234</v>
      </c>
      <c r="F47" s="11">
        <v>313</v>
      </c>
      <c r="G47" s="17" t="s">
        <v>354</v>
      </c>
      <c r="H47" s="12">
        <v>28</v>
      </c>
      <c r="I47" s="12">
        <v>54</v>
      </c>
      <c r="J47" s="12">
        <v>27</v>
      </c>
      <c r="K47" s="11">
        <v>27</v>
      </c>
      <c r="M47" s="5"/>
      <c r="N47" s="5"/>
      <c r="O47" s="5"/>
      <c r="P47" s="5"/>
      <c r="Q47" s="5"/>
      <c r="R47" s="5"/>
      <c r="S47" s="5"/>
      <c r="T47" s="5"/>
      <c r="U47" s="5"/>
    </row>
    <row r="48" spans="2:21">
      <c r="B48" s="25" t="s">
        <v>353</v>
      </c>
      <c r="C48" s="12">
        <v>423</v>
      </c>
      <c r="D48" s="12">
        <v>722</v>
      </c>
      <c r="E48" s="12">
        <v>331</v>
      </c>
      <c r="F48" s="11">
        <v>391</v>
      </c>
      <c r="G48" s="17" t="s">
        <v>352</v>
      </c>
      <c r="H48" s="12">
        <v>630</v>
      </c>
      <c r="I48" s="12">
        <v>1205</v>
      </c>
      <c r="J48" s="12">
        <v>585</v>
      </c>
      <c r="K48" s="11">
        <v>620</v>
      </c>
      <c r="M48" s="5"/>
      <c r="N48" s="5"/>
      <c r="O48" s="5"/>
      <c r="P48" s="5"/>
      <c r="Q48" s="5"/>
      <c r="R48" s="5"/>
      <c r="S48" s="5"/>
      <c r="T48" s="5"/>
      <c r="U48" s="5"/>
    </row>
    <row r="49" spans="2:21">
      <c r="B49" s="25" t="s">
        <v>351</v>
      </c>
      <c r="C49" s="12">
        <v>240</v>
      </c>
      <c r="D49" s="12">
        <v>453</v>
      </c>
      <c r="E49" s="12">
        <v>203</v>
      </c>
      <c r="F49" s="11">
        <v>250</v>
      </c>
      <c r="G49" s="17" t="s">
        <v>350</v>
      </c>
      <c r="H49" s="12">
        <v>450</v>
      </c>
      <c r="I49" s="12">
        <v>921</v>
      </c>
      <c r="J49" s="12">
        <v>449</v>
      </c>
      <c r="K49" s="11">
        <v>472</v>
      </c>
      <c r="M49" s="5"/>
      <c r="N49" s="5"/>
      <c r="O49" s="5"/>
      <c r="P49" s="5"/>
      <c r="Q49" s="5"/>
      <c r="R49" s="5"/>
      <c r="S49" s="5"/>
      <c r="T49" s="5"/>
      <c r="U49" s="5"/>
    </row>
    <row r="50" spans="2:21">
      <c r="B50" s="25" t="s">
        <v>349</v>
      </c>
      <c r="C50" s="12">
        <v>243</v>
      </c>
      <c r="D50" s="12">
        <v>433</v>
      </c>
      <c r="E50" s="12">
        <v>194</v>
      </c>
      <c r="F50" s="11">
        <v>239</v>
      </c>
      <c r="G50" s="17" t="s">
        <v>348</v>
      </c>
      <c r="H50" s="12">
        <v>497</v>
      </c>
      <c r="I50" s="12">
        <v>936</v>
      </c>
      <c r="J50" s="12">
        <v>447</v>
      </c>
      <c r="K50" s="11">
        <v>489</v>
      </c>
      <c r="M50" s="5"/>
      <c r="N50" s="5"/>
      <c r="O50" s="5"/>
      <c r="P50" s="5"/>
      <c r="Q50" s="5"/>
      <c r="R50" s="5"/>
      <c r="S50" s="5"/>
      <c r="T50" s="5"/>
      <c r="U50" s="5"/>
    </row>
    <row r="51" spans="2:21">
      <c r="B51" s="25" t="s">
        <v>347</v>
      </c>
      <c r="C51" s="12">
        <v>536</v>
      </c>
      <c r="D51" s="12">
        <v>855</v>
      </c>
      <c r="E51" s="12">
        <v>406</v>
      </c>
      <c r="F51" s="11">
        <v>449</v>
      </c>
      <c r="G51" s="17" t="s">
        <v>346</v>
      </c>
      <c r="H51" s="12">
        <v>520</v>
      </c>
      <c r="I51" s="12">
        <v>1140</v>
      </c>
      <c r="J51" s="12">
        <v>565</v>
      </c>
      <c r="K51" s="11">
        <v>575</v>
      </c>
      <c r="M51" s="5"/>
      <c r="N51" s="5"/>
      <c r="O51" s="5"/>
      <c r="P51" s="5"/>
      <c r="Q51" s="5"/>
      <c r="R51" s="5"/>
      <c r="S51" s="5"/>
      <c r="T51" s="5"/>
      <c r="U51" s="5"/>
    </row>
    <row r="52" spans="2:21">
      <c r="B52" s="25" t="s">
        <v>345</v>
      </c>
      <c r="C52" s="12">
        <v>377</v>
      </c>
      <c r="D52" s="12">
        <v>571</v>
      </c>
      <c r="E52" s="12">
        <v>272</v>
      </c>
      <c r="F52" s="11">
        <v>299</v>
      </c>
      <c r="G52" s="17" t="s">
        <v>344</v>
      </c>
      <c r="H52" s="12">
        <v>375</v>
      </c>
      <c r="I52" s="12">
        <v>760</v>
      </c>
      <c r="J52" s="12">
        <v>348</v>
      </c>
      <c r="K52" s="11">
        <v>412</v>
      </c>
      <c r="M52" s="5"/>
      <c r="N52" s="5"/>
      <c r="O52" s="5"/>
      <c r="P52" s="5"/>
      <c r="Q52" s="5"/>
      <c r="R52" s="5"/>
      <c r="S52" s="5"/>
      <c r="T52" s="5"/>
      <c r="U52" s="5"/>
    </row>
    <row r="53" spans="2:21">
      <c r="B53" s="25" t="s">
        <v>343</v>
      </c>
      <c r="C53" s="12">
        <v>278</v>
      </c>
      <c r="D53" s="12">
        <v>430</v>
      </c>
      <c r="E53" s="12">
        <v>176</v>
      </c>
      <c r="F53" s="11">
        <v>254</v>
      </c>
      <c r="G53" s="17" t="s">
        <v>342</v>
      </c>
      <c r="H53" s="12">
        <v>366</v>
      </c>
      <c r="I53" s="12">
        <v>696</v>
      </c>
      <c r="J53" s="12">
        <v>318</v>
      </c>
      <c r="K53" s="11">
        <v>378</v>
      </c>
      <c r="M53" s="5"/>
      <c r="N53" s="5"/>
      <c r="O53" s="5"/>
      <c r="P53" s="5"/>
      <c r="Q53" s="5"/>
      <c r="R53" s="5"/>
      <c r="S53" s="5"/>
      <c r="T53" s="5"/>
      <c r="U53" s="5"/>
    </row>
    <row r="54" spans="2:21">
      <c r="B54" s="25" t="s">
        <v>341</v>
      </c>
      <c r="C54" s="12">
        <v>314</v>
      </c>
      <c r="D54" s="12">
        <v>563</v>
      </c>
      <c r="E54" s="12">
        <v>243</v>
      </c>
      <c r="F54" s="11">
        <v>320</v>
      </c>
      <c r="G54" s="17" t="s">
        <v>340</v>
      </c>
      <c r="H54" s="12">
        <v>438</v>
      </c>
      <c r="I54" s="12">
        <v>814</v>
      </c>
      <c r="J54" s="12">
        <v>391</v>
      </c>
      <c r="K54" s="11">
        <v>423</v>
      </c>
      <c r="M54" s="5"/>
      <c r="N54" s="5"/>
      <c r="O54" s="5"/>
      <c r="P54" s="5"/>
      <c r="Q54" s="5"/>
      <c r="R54" s="5"/>
      <c r="S54" s="5"/>
      <c r="T54" s="5"/>
      <c r="U54" s="5"/>
    </row>
    <row r="55" spans="2:21">
      <c r="B55" s="25" t="s">
        <v>339</v>
      </c>
      <c r="C55" s="12">
        <v>75</v>
      </c>
      <c r="D55" s="12">
        <v>108</v>
      </c>
      <c r="E55" s="12">
        <v>53</v>
      </c>
      <c r="F55" s="11">
        <v>55</v>
      </c>
      <c r="G55" s="17" t="s">
        <v>338</v>
      </c>
      <c r="H55" s="12">
        <v>695</v>
      </c>
      <c r="I55" s="12">
        <v>1339</v>
      </c>
      <c r="J55" s="12">
        <v>669</v>
      </c>
      <c r="K55" s="11">
        <v>670</v>
      </c>
      <c r="M55" s="5"/>
      <c r="N55" s="5"/>
      <c r="O55" s="5"/>
      <c r="P55" s="5"/>
      <c r="Q55" s="5"/>
      <c r="R55" s="5"/>
      <c r="S55" s="5"/>
      <c r="T55" s="5"/>
      <c r="U55" s="5"/>
    </row>
    <row r="56" spans="2:21">
      <c r="B56" s="25" t="s">
        <v>337</v>
      </c>
      <c r="C56" s="12">
        <v>479</v>
      </c>
      <c r="D56" s="12">
        <v>864</v>
      </c>
      <c r="E56" s="12">
        <v>418</v>
      </c>
      <c r="F56" s="11">
        <v>446</v>
      </c>
      <c r="G56" s="17" t="s">
        <v>336</v>
      </c>
      <c r="H56" s="12">
        <v>416</v>
      </c>
      <c r="I56" s="12">
        <v>954</v>
      </c>
      <c r="J56" s="12">
        <v>458</v>
      </c>
      <c r="K56" s="11">
        <v>496</v>
      </c>
      <c r="M56" s="5"/>
      <c r="N56" s="5"/>
      <c r="O56" s="5"/>
      <c r="P56" s="5"/>
      <c r="Q56" s="5"/>
      <c r="R56" s="5"/>
      <c r="S56" s="5"/>
      <c r="T56" s="5"/>
      <c r="U56" s="5"/>
    </row>
    <row r="57" spans="2:21">
      <c r="B57" s="25" t="s">
        <v>335</v>
      </c>
      <c r="C57" s="12">
        <v>379</v>
      </c>
      <c r="D57" s="12">
        <v>643</v>
      </c>
      <c r="E57" s="12">
        <v>284</v>
      </c>
      <c r="F57" s="11">
        <v>359</v>
      </c>
      <c r="G57" s="20" t="s">
        <v>334</v>
      </c>
      <c r="H57" s="19">
        <v>12553</v>
      </c>
      <c r="I57" s="19">
        <v>24228</v>
      </c>
      <c r="J57" s="19">
        <v>11581</v>
      </c>
      <c r="K57" s="18">
        <v>12647</v>
      </c>
      <c r="M57" s="5"/>
      <c r="N57" s="5"/>
      <c r="O57" s="5"/>
      <c r="P57" s="5"/>
      <c r="Q57" s="5"/>
      <c r="R57" s="5"/>
      <c r="S57" s="5"/>
      <c r="T57" s="5"/>
      <c r="U57" s="5"/>
    </row>
    <row r="58" spans="2:21">
      <c r="B58" s="25" t="s">
        <v>333</v>
      </c>
      <c r="C58" s="12">
        <v>303</v>
      </c>
      <c r="D58" s="12">
        <v>485</v>
      </c>
      <c r="E58" s="12">
        <v>217</v>
      </c>
      <c r="F58" s="11">
        <v>268</v>
      </c>
      <c r="G58" s="17" t="s">
        <v>332</v>
      </c>
      <c r="H58" s="12">
        <v>585</v>
      </c>
      <c r="I58" s="12">
        <v>1202</v>
      </c>
      <c r="J58" s="12">
        <v>547</v>
      </c>
      <c r="K58" s="11">
        <v>655</v>
      </c>
      <c r="M58" s="5"/>
      <c r="N58" s="5"/>
      <c r="O58" s="5"/>
      <c r="P58" s="5"/>
      <c r="Q58" s="5"/>
      <c r="R58" s="5"/>
      <c r="S58" s="5"/>
      <c r="T58" s="5"/>
      <c r="U58" s="5"/>
    </row>
    <row r="59" spans="2:21">
      <c r="B59" s="25" t="s">
        <v>331</v>
      </c>
      <c r="C59" s="12">
        <v>391</v>
      </c>
      <c r="D59" s="12">
        <v>688</v>
      </c>
      <c r="E59" s="12">
        <v>330</v>
      </c>
      <c r="F59" s="11">
        <v>358</v>
      </c>
      <c r="G59" s="17" t="s">
        <v>330</v>
      </c>
      <c r="H59" s="12">
        <v>617</v>
      </c>
      <c r="I59" s="12">
        <v>1185</v>
      </c>
      <c r="J59" s="12">
        <v>547</v>
      </c>
      <c r="K59" s="11">
        <v>638</v>
      </c>
      <c r="M59" s="5"/>
      <c r="N59" s="5"/>
      <c r="O59" s="5"/>
      <c r="P59" s="5"/>
      <c r="Q59" s="5"/>
      <c r="R59" s="5"/>
      <c r="S59" s="5"/>
      <c r="T59" s="5"/>
      <c r="U59" s="5"/>
    </row>
    <row r="60" spans="2:21">
      <c r="B60" s="25" t="s">
        <v>329</v>
      </c>
      <c r="C60" s="12">
        <v>523</v>
      </c>
      <c r="D60" s="12">
        <v>997</v>
      </c>
      <c r="E60" s="12">
        <v>472</v>
      </c>
      <c r="F60" s="11">
        <v>525</v>
      </c>
      <c r="G60" s="17" t="s">
        <v>328</v>
      </c>
      <c r="H60" s="12">
        <v>830</v>
      </c>
      <c r="I60" s="12">
        <v>1718</v>
      </c>
      <c r="J60" s="12">
        <v>793</v>
      </c>
      <c r="K60" s="11">
        <v>925</v>
      </c>
      <c r="M60" s="5"/>
      <c r="N60" s="5"/>
      <c r="O60" s="5"/>
      <c r="P60" s="5"/>
      <c r="Q60" s="5"/>
      <c r="R60" s="5"/>
      <c r="S60" s="5"/>
      <c r="T60" s="5"/>
      <c r="U60" s="5"/>
    </row>
    <row r="61" spans="2:21">
      <c r="B61" s="25" t="s">
        <v>327</v>
      </c>
      <c r="C61" s="12">
        <v>206</v>
      </c>
      <c r="D61" s="12">
        <v>407</v>
      </c>
      <c r="E61" s="12">
        <v>187</v>
      </c>
      <c r="F61" s="11">
        <v>220</v>
      </c>
      <c r="G61" s="17" t="s">
        <v>326</v>
      </c>
      <c r="H61" s="12">
        <v>782</v>
      </c>
      <c r="I61" s="12">
        <v>1741</v>
      </c>
      <c r="J61" s="12">
        <v>812</v>
      </c>
      <c r="K61" s="11">
        <v>929</v>
      </c>
      <c r="M61" s="5"/>
      <c r="N61" s="5"/>
      <c r="O61" s="5"/>
      <c r="P61" s="5"/>
      <c r="Q61" s="5"/>
      <c r="R61" s="5"/>
      <c r="S61" s="5"/>
      <c r="T61" s="5"/>
      <c r="U61" s="5"/>
    </row>
    <row r="62" spans="2:21">
      <c r="B62" s="25" t="s">
        <v>325</v>
      </c>
      <c r="C62" s="12">
        <v>348</v>
      </c>
      <c r="D62" s="12">
        <v>614</v>
      </c>
      <c r="E62" s="12">
        <v>289</v>
      </c>
      <c r="F62" s="11">
        <v>325</v>
      </c>
      <c r="G62" s="17" t="s">
        <v>324</v>
      </c>
      <c r="H62" s="12">
        <v>334</v>
      </c>
      <c r="I62" s="12">
        <v>635</v>
      </c>
      <c r="J62" s="12">
        <v>295</v>
      </c>
      <c r="K62" s="11">
        <v>340</v>
      </c>
      <c r="M62" s="5"/>
      <c r="N62" s="5"/>
      <c r="O62" s="5"/>
      <c r="P62" s="5"/>
      <c r="Q62" s="5"/>
      <c r="R62" s="5"/>
      <c r="S62" s="5"/>
      <c r="T62" s="5"/>
      <c r="U62" s="5"/>
    </row>
    <row r="63" spans="2:21">
      <c r="B63" s="25" t="s">
        <v>323</v>
      </c>
      <c r="C63" s="12">
        <v>315</v>
      </c>
      <c r="D63" s="12">
        <v>677</v>
      </c>
      <c r="E63" s="12">
        <v>304</v>
      </c>
      <c r="F63" s="11">
        <v>373</v>
      </c>
      <c r="G63" s="17" t="s">
        <v>322</v>
      </c>
      <c r="H63" s="12">
        <v>1187</v>
      </c>
      <c r="I63" s="12">
        <v>2369</v>
      </c>
      <c r="J63" s="12">
        <v>1071</v>
      </c>
      <c r="K63" s="11">
        <v>1298</v>
      </c>
      <c r="M63" s="5"/>
      <c r="N63" s="5"/>
      <c r="O63" s="5"/>
      <c r="P63" s="5"/>
      <c r="Q63" s="5"/>
      <c r="R63" s="5"/>
      <c r="S63" s="5"/>
      <c r="T63" s="5"/>
      <c r="U63" s="5"/>
    </row>
    <row r="64" spans="2:21">
      <c r="B64" s="25" t="s">
        <v>321</v>
      </c>
      <c r="C64" s="12">
        <v>394</v>
      </c>
      <c r="D64" s="12">
        <v>760</v>
      </c>
      <c r="E64" s="12">
        <v>355</v>
      </c>
      <c r="F64" s="11">
        <v>405</v>
      </c>
      <c r="G64" s="17" t="s">
        <v>320</v>
      </c>
      <c r="H64" s="12">
        <v>841</v>
      </c>
      <c r="I64" s="12">
        <v>1738</v>
      </c>
      <c r="J64" s="12">
        <v>837</v>
      </c>
      <c r="K64" s="11">
        <v>901</v>
      </c>
      <c r="M64" s="5"/>
      <c r="N64" s="5"/>
      <c r="O64" s="5"/>
      <c r="P64" s="5"/>
      <c r="Q64" s="5"/>
      <c r="R64" s="5"/>
      <c r="S64" s="5"/>
      <c r="T64" s="5"/>
      <c r="U64" s="5"/>
    </row>
    <row r="65" spans="2:21">
      <c r="B65" s="25" t="s">
        <v>319</v>
      </c>
      <c r="C65" s="12">
        <v>176</v>
      </c>
      <c r="D65" s="12">
        <v>316</v>
      </c>
      <c r="E65" s="12">
        <v>139</v>
      </c>
      <c r="F65" s="11">
        <v>177</v>
      </c>
      <c r="G65" s="17" t="s">
        <v>318</v>
      </c>
      <c r="H65" s="12">
        <v>501</v>
      </c>
      <c r="I65" s="12">
        <v>1254</v>
      </c>
      <c r="J65" s="12">
        <v>603</v>
      </c>
      <c r="K65" s="11">
        <v>651</v>
      </c>
      <c r="M65" s="5"/>
      <c r="N65" s="5"/>
      <c r="O65" s="5"/>
      <c r="P65" s="5"/>
      <c r="Q65" s="5"/>
      <c r="R65" s="5"/>
      <c r="S65" s="5"/>
      <c r="T65" s="5"/>
      <c r="U65" s="5"/>
    </row>
    <row r="66" spans="2:21">
      <c r="B66" s="25" t="s">
        <v>317</v>
      </c>
      <c r="C66" s="12">
        <v>371</v>
      </c>
      <c r="D66" s="12">
        <v>690</v>
      </c>
      <c r="E66" s="12">
        <v>321</v>
      </c>
      <c r="F66" s="11">
        <v>369</v>
      </c>
      <c r="G66" s="17" t="s">
        <v>316</v>
      </c>
      <c r="H66" s="12">
        <v>28</v>
      </c>
      <c r="I66" s="12">
        <v>45</v>
      </c>
      <c r="J66" s="12">
        <v>26</v>
      </c>
      <c r="K66" s="11">
        <v>19</v>
      </c>
      <c r="M66" s="5"/>
      <c r="N66" s="5"/>
      <c r="O66" s="5"/>
      <c r="P66" s="5"/>
      <c r="Q66" s="5"/>
      <c r="R66" s="5"/>
      <c r="S66" s="5"/>
      <c r="T66" s="5"/>
      <c r="U66" s="5"/>
    </row>
    <row r="67" spans="2:21">
      <c r="B67" s="25" t="s">
        <v>315</v>
      </c>
      <c r="C67" s="12">
        <v>466</v>
      </c>
      <c r="D67" s="12">
        <v>785</v>
      </c>
      <c r="E67" s="12">
        <v>378</v>
      </c>
      <c r="F67" s="11">
        <v>407</v>
      </c>
      <c r="G67" s="17" t="s">
        <v>314</v>
      </c>
      <c r="H67" s="12">
        <v>55</v>
      </c>
      <c r="I67" s="12">
        <v>99</v>
      </c>
      <c r="J67" s="12">
        <v>46</v>
      </c>
      <c r="K67" s="11">
        <v>53</v>
      </c>
      <c r="M67" s="5"/>
      <c r="N67" s="5"/>
      <c r="O67" s="5"/>
      <c r="P67" s="5"/>
      <c r="Q67" s="5"/>
      <c r="R67" s="5"/>
      <c r="S67" s="5"/>
      <c r="T67" s="5"/>
      <c r="U67" s="5"/>
    </row>
    <row r="68" spans="2:21">
      <c r="B68" s="25" t="s">
        <v>313</v>
      </c>
      <c r="C68" s="12">
        <v>544</v>
      </c>
      <c r="D68" s="12">
        <v>1026</v>
      </c>
      <c r="E68" s="12">
        <v>478</v>
      </c>
      <c r="F68" s="11">
        <v>548</v>
      </c>
      <c r="G68" s="17" t="s">
        <v>312</v>
      </c>
      <c r="H68" s="12">
        <v>367</v>
      </c>
      <c r="I68" s="12">
        <v>737</v>
      </c>
      <c r="J68" s="12">
        <v>324</v>
      </c>
      <c r="K68" s="11">
        <v>413</v>
      </c>
      <c r="M68" s="5"/>
      <c r="N68" s="5"/>
      <c r="O68" s="5"/>
      <c r="P68" s="5"/>
      <c r="Q68" s="5"/>
      <c r="R68" s="5"/>
      <c r="S68" s="5"/>
      <c r="T68" s="5"/>
      <c r="U68" s="5"/>
    </row>
    <row r="69" spans="2:21">
      <c r="B69" s="25" t="s">
        <v>311</v>
      </c>
      <c r="C69" s="12">
        <v>88</v>
      </c>
      <c r="D69" s="12">
        <v>172</v>
      </c>
      <c r="E69" s="12">
        <v>90</v>
      </c>
      <c r="F69" s="11">
        <v>82</v>
      </c>
      <c r="G69" s="17" t="s">
        <v>310</v>
      </c>
      <c r="H69" s="12">
        <v>431</v>
      </c>
      <c r="I69" s="12">
        <v>917</v>
      </c>
      <c r="J69" s="12">
        <v>414</v>
      </c>
      <c r="K69" s="11">
        <v>503</v>
      </c>
      <c r="M69" s="5"/>
      <c r="N69" s="5"/>
      <c r="O69" s="5"/>
      <c r="P69" s="5"/>
      <c r="Q69" s="5"/>
      <c r="R69" s="5"/>
      <c r="S69" s="5"/>
      <c r="T69" s="5"/>
      <c r="U69" s="5"/>
    </row>
    <row r="70" spans="2:21">
      <c r="B70" s="25" t="s">
        <v>309</v>
      </c>
      <c r="C70" s="12">
        <v>131</v>
      </c>
      <c r="D70" s="12">
        <v>261</v>
      </c>
      <c r="E70" s="12">
        <v>130</v>
      </c>
      <c r="F70" s="11">
        <v>131</v>
      </c>
      <c r="G70" s="17" t="s">
        <v>308</v>
      </c>
      <c r="H70" s="12">
        <v>396</v>
      </c>
      <c r="I70" s="12">
        <v>724</v>
      </c>
      <c r="J70" s="12">
        <v>322</v>
      </c>
      <c r="K70" s="11">
        <v>402</v>
      </c>
      <c r="M70" s="5"/>
      <c r="N70" s="5"/>
      <c r="O70" s="5"/>
      <c r="P70" s="5"/>
      <c r="Q70" s="5"/>
      <c r="R70" s="5"/>
      <c r="S70" s="5"/>
      <c r="T70" s="5"/>
      <c r="U70" s="5"/>
    </row>
    <row r="71" spans="2:21">
      <c r="B71" s="25" t="s">
        <v>307</v>
      </c>
      <c r="C71" s="12">
        <v>322</v>
      </c>
      <c r="D71" s="12">
        <v>476</v>
      </c>
      <c r="E71" s="12">
        <v>199</v>
      </c>
      <c r="F71" s="11">
        <v>277</v>
      </c>
      <c r="G71" s="17" t="s">
        <v>306</v>
      </c>
      <c r="H71" s="12">
        <v>510</v>
      </c>
      <c r="I71" s="12">
        <v>768</v>
      </c>
      <c r="J71" s="12">
        <v>377</v>
      </c>
      <c r="K71" s="11">
        <v>391</v>
      </c>
      <c r="M71" s="5"/>
      <c r="N71" s="5"/>
      <c r="O71" s="5"/>
      <c r="P71" s="5"/>
      <c r="Q71" s="5"/>
      <c r="R71" s="5"/>
      <c r="S71" s="5"/>
      <c r="T71" s="5"/>
      <c r="U71" s="5"/>
    </row>
    <row r="72" spans="2:21">
      <c r="B72" s="25" t="s">
        <v>305</v>
      </c>
      <c r="C72" s="12">
        <v>296</v>
      </c>
      <c r="D72" s="12">
        <v>474</v>
      </c>
      <c r="E72" s="12">
        <v>195</v>
      </c>
      <c r="F72" s="11">
        <v>279</v>
      </c>
      <c r="G72" s="17" t="s">
        <v>304</v>
      </c>
      <c r="H72" s="12">
        <v>478</v>
      </c>
      <c r="I72" s="12">
        <v>915</v>
      </c>
      <c r="J72" s="12">
        <v>419</v>
      </c>
      <c r="K72" s="11">
        <v>496</v>
      </c>
      <c r="M72" s="5"/>
      <c r="N72" s="5"/>
      <c r="O72" s="5"/>
      <c r="P72" s="5"/>
      <c r="Q72" s="5"/>
      <c r="R72" s="5"/>
      <c r="S72" s="5"/>
      <c r="T72" s="5"/>
      <c r="U72" s="5"/>
    </row>
    <row r="73" spans="2:21">
      <c r="B73" s="25" t="s">
        <v>303</v>
      </c>
      <c r="C73" s="12">
        <v>413</v>
      </c>
      <c r="D73" s="12">
        <v>634</v>
      </c>
      <c r="E73" s="12">
        <v>256</v>
      </c>
      <c r="F73" s="11">
        <v>378</v>
      </c>
      <c r="G73" s="20" t="s">
        <v>302</v>
      </c>
      <c r="H73" s="19">
        <v>7942</v>
      </c>
      <c r="I73" s="19">
        <v>16047</v>
      </c>
      <c r="J73" s="19">
        <v>7433</v>
      </c>
      <c r="K73" s="18">
        <v>8614</v>
      </c>
      <c r="M73" s="5"/>
      <c r="N73" s="5"/>
      <c r="O73" s="5"/>
      <c r="P73" s="5"/>
      <c r="Q73" s="5"/>
      <c r="R73" s="5"/>
      <c r="S73" s="5"/>
      <c r="T73" s="5"/>
      <c r="U73" s="5"/>
    </row>
    <row r="74" spans="2:21">
      <c r="B74" s="26" t="s">
        <v>301</v>
      </c>
      <c r="C74" s="19">
        <v>8945</v>
      </c>
      <c r="D74" s="19">
        <v>15651</v>
      </c>
      <c r="E74" s="19">
        <v>7154</v>
      </c>
      <c r="F74" s="18">
        <v>8497</v>
      </c>
      <c r="G74" s="17" t="s">
        <v>300</v>
      </c>
      <c r="H74" s="12">
        <v>379</v>
      </c>
      <c r="I74" s="12">
        <v>777</v>
      </c>
      <c r="J74" s="12">
        <v>355</v>
      </c>
      <c r="K74" s="11">
        <v>422</v>
      </c>
      <c r="M74" s="5"/>
      <c r="N74" s="5"/>
      <c r="O74" s="5"/>
      <c r="P74" s="5"/>
      <c r="Q74" s="5"/>
      <c r="R74" s="5"/>
      <c r="S74" s="5"/>
      <c r="T74" s="5"/>
      <c r="U74" s="5"/>
    </row>
    <row r="75" spans="2:21">
      <c r="B75" s="25" t="s">
        <v>299</v>
      </c>
      <c r="C75" s="12">
        <v>308</v>
      </c>
      <c r="D75" s="12">
        <v>424</v>
      </c>
      <c r="E75" s="12">
        <v>209</v>
      </c>
      <c r="F75" s="11">
        <v>215</v>
      </c>
      <c r="G75" s="17" t="s">
        <v>298</v>
      </c>
      <c r="H75" s="12">
        <v>501</v>
      </c>
      <c r="I75" s="12">
        <v>1108</v>
      </c>
      <c r="J75" s="12">
        <v>527</v>
      </c>
      <c r="K75" s="11">
        <v>581</v>
      </c>
      <c r="M75" s="5"/>
      <c r="N75" s="5"/>
      <c r="O75" s="5"/>
      <c r="P75" s="5"/>
      <c r="Q75" s="5"/>
      <c r="R75" s="5"/>
      <c r="S75" s="5"/>
      <c r="T75" s="5"/>
      <c r="U75" s="5"/>
    </row>
    <row r="76" spans="2:21">
      <c r="B76" s="25" t="s">
        <v>297</v>
      </c>
      <c r="C76" s="12">
        <v>115</v>
      </c>
      <c r="D76" s="12">
        <v>183</v>
      </c>
      <c r="E76" s="12">
        <v>84</v>
      </c>
      <c r="F76" s="11">
        <v>99</v>
      </c>
      <c r="G76" s="17" t="s">
        <v>296</v>
      </c>
      <c r="H76" s="12">
        <v>759</v>
      </c>
      <c r="I76" s="12">
        <v>1606</v>
      </c>
      <c r="J76" s="12">
        <v>743</v>
      </c>
      <c r="K76" s="11">
        <v>863</v>
      </c>
      <c r="M76" s="5"/>
      <c r="N76" s="5"/>
      <c r="O76" s="5"/>
      <c r="P76" s="5"/>
      <c r="Q76" s="5"/>
      <c r="R76" s="5"/>
      <c r="S76" s="5"/>
      <c r="T76" s="5"/>
      <c r="U76" s="5"/>
    </row>
    <row r="77" spans="2:21">
      <c r="B77" s="25" t="s">
        <v>295</v>
      </c>
      <c r="C77" s="12">
        <v>132</v>
      </c>
      <c r="D77" s="12">
        <v>243</v>
      </c>
      <c r="E77" s="12">
        <v>118</v>
      </c>
      <c r="F77" s="11">
        <v>125</v>
      </c>
      <c r="G77" s="17" t="s">
        <v>294</v>
      </c>
      <c r="H77" s="12">
        <v>818</v>
      </c>
      <c r="I77" s="12">
        <v>1812</v>
      </c>
      <c r="J77" s="12">
        <v>846</v>
      </c>
      <c r="K77" s="11">
        <v>966</v>
      </c>
      <c r="M77" s="5"/>
      <c r="N77" s="5"/>
      <c r="O77" s="5"/>
      <c r="P77" s="5"/>
      <c r="Q77" s="5"/>
      <c r="R77" s="5"/>
      <c r="S77" s="5"/>
      <c r="T77" s="5"/>
      <c r="U77" s="5"/>
    </row>
    <row r="78" spans="2:21">
      <c r="B78" s="25" t="s">
        <v>293</v>
      </c>
      <c r="C78" s="12">
        <v>382</v>
      </c>
      <c r="D78" s="12">
        <v>696</v>
      </c>
      <c r="E78" s="12">
        <v>310</v>
      </c>
      <c r="F78" s="11">
        <v>386</v>
      </c>
      <c r="G78" s="17" t="s">
        <v>292</v>
      </c>
      <c r="H78" s="12">
        <v>990</v>
      </c>
      <c r="I78" s="12">
        <v>2203</v>
      </c>
      <c r="J78" s="12">
        <v>1017</v>
      </c>
      <c r="K78" s="11">
        <v>1186</v>
      </c>
      <c r="M78" s="5"/>
      <c r="N78" s="5"/>
      <c r="O78" s="5"/>
      <c r="P78" s="5"/>
      <c r="Q78" s="5"/>
      <c r="R78" s="5"/>
      <c r="S78" s="5"/>
      <c r="T78" s="5"/>
      <c r="U78" s="5"/>
    </row>
    <row r="79" spans="2:21">
      <c r="B79" s="25" t="s">
        <v>291</v>
      </c>
      <c r="C79" s="12">
        <v>385</v>
      </c>
      <c r="D79" s="12">
        <v>654</v>
      </c>
      <c r="E79" s="12">
        <v>300</v>
      </c>
      <c r="F79" s="11">
        <v>354</v>
      </c>
      <c r="G79" s="17" t="s">
        <v>290</v>
      </c>
      <c r="H79" s="12">
        <v>1002</v>
      </c>
      <c r="I79" s="12">
        <v>2010</v>
      </c>
      <c r="J79" s="12">
        <v>933</v>
      </c>
      <c r="K79" s="11">
        <v>1077</v>
      </c>
      <c r="M79" s="5"/>
      <c r="N79" s="5"/>
      <c r="O79" s="5"/>
      <c r="P79" s="5"/>
      <c r="Q79" s="5"/>
      <c r="R79" s="5"/>
      <c r="S79" s="5"/>
      <c r="T79" s="5"/>
      <c r="U79" s="5"/>
    </row>
    <row r="80" spans="2:21">
      <c r="B80" s="25" t="s">
        <v>289</v>
      </c>
      <c r="C80" s="12">
        <v>302</v>
      </c>
      <c r="D80" s="12">
        <v>594</v>
      </c>
      <c r="E80" s="12">
        <v>265</v>
      </c>
      <c r="F80" s="11">
        <v>329</v>
      </c>
      <c r="G80" s="17" t="s">
        <v>288</v>
      </c>
      <c r="H80" s="12">
        <v>773</v>
      </c>
      <c r="I80" s="12">
        <v>1430</v>
      </c>
      <c r="J80" s="12">
        <v>656</v>
      </c>
      <c r="K80" s="11">
        <v>774</v>
      </c>
      <c r="M80" s="5"/>
      <c r="N80" s="5"/>
      <c r="O80" s="5"/>
      <c r="P80" s="5"/>
      <c r="Q80" s="5"/>
      <c r="R80" s="5"/>
      <c r="S80" s="5"/>
      <c r="T80" s="5"/>
      <c r="U80" s="5"/>
    </row>
    <row r="81" spans="2:21">
      <c r="B81" s="25" t="s">
        <v>287</v>
      </c>
      <c r="C81" s="12">
        <v>219</v>
      </c>
      <c r="D81" s="12">
        <v>410</v>
      </c>
      <c r="E81" s="12">
        <v>183</v>
      </c>
      <c r="F81" s="11">
        <v>227</v>
      </c>
      <c r="G81" s="17" t="s">
        <v>286</v>
      </c>
      <c r="H81" s="12">
        <v>8</v>
      </c>
      <c r="I81" s="12">
        <v>22</v>
      </c>
      <c r="J81" s="12">
        <v>11</v>
      </c>
      <c r="K81" s="11">
        <v>11</v>
      </c>
      <c r="M81" s="5"/>
      <c r="N81" s="5"/>
      <c r="O81" s="5"/>
      <c r="P81" s="5"/>
      <c r="Q81" s="5"/>
      <c r="R81" s="5"/>
      <c r="S81" s="5"/>
      <c r="T81" s="5"/>
      <c r="U81" s="5"/>
    </row>
    <row r="82" spans="2:21">
      <c r="B82" s="25" t="s">
        <v>285</v>
      </c>
      <c r="C82" s="12">
        <v>252</v>
      </c>
      <c r="D82" s="12">
        <v>482</v>
      </c>
      <c r="E82" s="12">
        <v>212</v>
      </c>
      <c r="F82" s="11">
        <v>270</v>
      </c>
      <c r="G82" s="17" t="s">
        <v>284</v>
      </c>
      <c r="H82" s="12">
        <v>233</v>
      </c>
      <c r="I82" s="12">
        <v>388</v>
      </c>
      <c r="J82" s="12">
        <v>165</v>
      </c>
      <c r="K82" s="11">
        <v>223</v>
      </c>
      <c r="M82" s="5"/>
      <c r="N82" s="5"/>
      <c r="O82" s="5"/>
      <c r="P82" s="5"/>
      <c r="Q82" s="5"/>
      <c r="R82" s="5"/>
      <c r="S82" s="5"/>
      <c r="T82" s="5"/>
      <c r="U82" s="5"/>
    </row>
    <row r="83" spans="2:21">
      <c r="B83" s="25" t="s">
        <v>283</v>
      </c>
      <c r="C83" s="12">
        <v>216</v>
      </c>
      <c r="D83" s="12">
        <v>281</v>
      </c>
      <c r="E83" s="12">
        <v>111</v>
      </c>
      <c r="F83" s="11">
        <v>170</v>
      </c>
      <c r="G83" s="17" t="s">
        <v>282</v>
      </c>
      <c r="H83" s="12">
        <v>278</v>
      </c>
      <c r="I83" s="12">
        <v>566</v>
      </c>
      <c r="J83" s="12">
        <v>254</v>
      </c>
      <c r="K83" s="11">
        <v>312</v>
      </c>
      <c r="M83" s="5"/>
      <c r="N83" s="5"/>
      <c r="O83" s="5"/>
      <c r="P83" s="5"/>
      <c r="Q83" s="5"/>
      <c r="R83" s="5"/>
      <c r="S83" s="5"/>
      <c r="T83" s="5"/>
      <c r="U83" s="5"/>
    </row>
    <row r="84" spans="2:21">
      <c r="B84" s="25" t="s">
        <v>281</v>
      </c>
      <c r="C84" s="12">
        <v>332</v>
      </c>
      <c r="D84" s="12">
        <v>574</v>
      </c>
      <c r="E84" s="12">
        <v>237</v>
      </c>
      <c r="F84" s="11">
        <v>337</v>
      </c>
      <c r="G84" s="17" t="s">
        <v>280</v>
      </c>
      <c r="H84" s="12">
        <v>330</v>
      </c>
      <c r="I84" s="12">
        <v>725</v>
      </c>
      <c r="J84" s="12">
        <v>335</v>
      </c>
      <c r="K84" s="11">
        <v>390</v>
      </c>
      <c r="M84" s="5"/>
      <c r="N84" s="5"/>
      <c r="O84" s="5"/>
      <c r="P84" s="5"/>
      <c r="Q84" s="5"/>
      <c r="R84" s="5"/>
      <c r="S84" s="5"/>
      <c r="T84" s="5"/>
      <c r="U84" s="5"/>
    </row>
    <row r="85" spans="2:21">
      <c r="B85" s="25" t="s">
        <v>279</v>
      </c>
      <c r="C85" s="12">
        <v>380</v>
      </c>
      <c r="D85" s="12">
        <v>642</v>
      </c>
      <c r="E85" s="12">
        <v>309</v>
      </c>
      <c r="F85" s="11">
        <v>333</v>
      </c>
      <c r="G85" s="17" t="s">
        <v>278</v>
      </c>
      <c r="H85" s="12">
        <v>292</v>
      </c>
      <c r="I85" s="12">
        <v>734</v>
      </c>
      <c r="J85" s="12">
        <v>354</v>
      </c>
      <c r="K85" s="11">
        <v>380</v>
      </c>
      <c r="M85" s="5"/>
      <c r="N85" s="5"/>
      <c r="O85" s="5"/>
      <c r="P85" s="5"/>
      <c r="Q85" s="5"/>
      <c r="R85" s="5"/>
      <c r="S85" s="5"/>
      <c r="T85" s="5"/>
      <c r="U85" s="5"/>
    </row>
    <row r="86" spans="2:21">
      <c r="B86" s="25" t="s">
        <v>277</v>
      </c>
      <c r="C86" s="12">
        <v>394</v>
      </c>
      <c r="D86" s="12">
        <v>687</v>
      </c>
      <c r="E86" s="12">
        <v>326</v>
      </c>
      <c r="F86" s="11">
        <v>361</v>
      </c>
      <c r="G86" s="17" t="s">
        <v>276</v>
      </c>
      <c r="H86" s="12">
        <v>410</v>
      </c>
      <c r="I86" s="12">
        <v>908</v>
      </c>
      <c r="J86" s="12">
        <v>436</v>
      </c>
      <c r="K86" s="11">
        <v>472</v>
      </c>
      <c r="M86" s="5"/>
      <c r="N86" s="5"/>
      <c r="O86" s="5"/>
      <c r="P86" s="5"/>
      <c r="Q86" s="5"/>
      <c r="R86" s="5"/>
      <c r="S86" s="5"/>
      <c r="T86" s="5"/>
      <c r="U86" s="5"/>
    </row>
    <row r="87" spans="2:21">
      <c r="B87" s="25" t="s">
        <v>275</v>
      </c>
      <c r="C87" s="12">
        <v>112</v>
      </c>
      <c r="D87" s="12">
        <v>186</v>
      </c>
      <c r="E87" s="12">
        <v>91</v>
      </c>
      <c r="F87" s="11">
        <v>95</v>
      </c>
      <c r="G87" s="17" t="s">
        <v>274</v>
      </c>
      <c r="H87" s="12">
        <v>417</v>
      </c>
      <c r="I87" s="12">
        <v>1013</v>
      </c>
      <c r="J87" s="12">
        <v>485</v>
      </c>
      <c r="K87" s="11">
        <v>528</v>
      </c>
      <c r="M87" s="5"/>
      <c r="N87" s="5"/>
      <c r="O87" s="5"/>
      <c r="P87" s="5"/>
      <c r="Q87" s="5"/>
      <c r="R87" s="5"/>
      <c r="S87" s="5"/>
      <c r="T87" s="5"/>
      <c r="U87" s="5"/>
    </row>
    <row r="88" spans="2:21">
      <c r="B88" s="25" t="s">
        <v>273</v>
      </c>
      <c r="C88" s="12">
        <v>244</v>
      </c>
      <c r="D88" s="12">
        <v>430</v>
      </c>
      <c r="E88" s="12">
        <v>176</v>
      </c>
      <c r="F88" s="11">
        <v>254</v>
      </c>
      <c r="G88" s="17" t="s">
        <v>272</v>
      </c>
      <c r="H88" s="28">
        <v>0</v>
      </c>
      <c r="I88" s="28">
        <v>0</v>
      </c>
      <c r="J88" s="28">
        <v>0</v>
      </c>
      <c r="K88" s="27">
        <v>0</v>
      </c>
      <c r="M88" s="5"/>
      <c r="N88" s="5"/>
      <c r="O88" s="5"/>
      <c r="P88" s="5"/>
      <c r="Q88" s="5"/>
      <c r="R88" s="5"/>
      <c r="S88" s="5"/>
      <c r="T88" s="5"/>
      <c r="U88" s="5"/>
    </row>
    <row r="89" spans="2:21">
      <c r="B89" s="25" t="s">
        <v>271</v>
      </c>
      <c r="C89" s="12">
        <v>23</v>
      </c>
      <c r="D89" s="12">
        <v>33</v>
      </c>
      <c r="E89" s="12">
        <v>10</v>
      </c>
      <c r="F89" s="11">
        <v>23</v>
      </c>
      <c r="G89" s="20" t="s">
        <v>270</v>
      </c>
      <c r="H89" s="19">
        <v>7190</v>
      </c>
      <c r="I89" s="19">
        <v>15302</v>
      </c>
      <c r="J89" s="19">
        <v>7117</v>
      </c>
      <c r="K89" s="18">
        <v>8185</v>
      </c>
      <c r="M89" s="5"/>
      <c r="N89" s="5"/>
      <c r="O89" s="5"/>
      <c r="P89" s="5"/>
      <c r="Q89" s="5"/>
      <c r="R89" s="5"/>
      <c r="S89" s="5"/>
      <c r="T89" s="5"/>
      <c r="U89" s="5"/>
    </row>
    <row r="90" spans="2:21">
      <c r="B90" s="25" t="s">
        <v>269</v>
      </c>
      <c r="C90" s="12">
        <v>154</v>
      </c>
      <c r="D90" s="12">
        <v>221</v>
      </c>
      <c r="E90" s="12">
        <v>93</v>
      </c>
      <c r="F90" s="11">
        <v>128</v>
      </c>
      <c r="G90" s="17" t="s">
        <v>268</v>
      </c>
      <c r="H90" s="12">
        <v>1292</v>
      </c>
      <c r="I90" s="12">
        <v>2436</v>
      </c>
      <c r="J90" s="12">
        <v>1168</v>
      </c>
      <c r="K90" s="11">
        <v>1268</v>
      </c>
      <c r="M90" s="5"/>
      <c r="N90" s="5"/>
      <c r="O90" s="5"/>
      <c r="P90" s="5"/>
      <c r="Q90" s="5"/>
      <c r="R90" s="5"/>
      <c r="S90" s="5"/>
      <c r="T90" s="5"/>
      <c r="U90" s="5"/>
    </row>
    <row r="91" spans="2:21">
      <c r="B91" s="25" t="s">
        <v>267</v>
      </c>
      <c r="C91" s="12">
        <v>128</v>
      </c>
      <c r="D91" s="12">
        <v>213</v>
      </c>
      <c r="E91" s="12">
        <v>97</v>
      </c>
      <c r="F91" s="11">
        <v>116</v>
      </c>
      <c r="G91" s="17" t="s">
        <v>266</v>
      </c>
      <c r="H91" s="12">
        <v>42</v>
      </c>
      <c r="I91" s="12">
        <v>81</v>
      </c>
      <c r="J91" s="12">
        <v>39</v>
      </c>
      <c r="K91" s="11">
        <v>42</v>
      </c>
      <c r="M91" s="5"/>
      <c r="N91" s="5"/>
      <c r="O91" s="5"/>
      <c r="P91" s="5"/>
      <c r="Q91" s="5"/>
      <c r="R91" s="5"/>
      <c r="S91" s="5"/>
      <c r="T91" s="5"/>
      <c r="U91" s="5"/>
    </row>
    <row r="92" spans="2:21">
      <c r="B92" s="25" t="s">
        <v>265</v>
      </c>
      <c r="C92" s="12">
        <v>356</v>
      </c>
      <c r="D92" s="12">
        <v>581</v>
      </c>
      <c r="E92" s="12">
        <v>253</v>
      </c>
      <c r="F92" s="11">
        <v>328</v>
      </c>
      <c r="G92" s="17" t="s">
        <v>264</v>
      </c>
      <c r="H92" s="12">
        <v>2782</v>
      </c>
      <c r="I92" s="12">
        <v>5350</v>
      </c>
      <c r="J92" s="12">
        <v>2574</v>
      </c>
      <c r="K92" s="11">
        <v>2776</v>
      </c>
      <c r="M92" s="5"/>
      <c r="N92" s="5"/>
      <c r="O92" s="5"/>
      <c r="P92" s="5"/>
      <c r="Q92" s="5"/>
      <c r="R92" s="5"/>
      <c r="S92" s="5"/>
      <c r="T92" s="5"/>
      <c r="U92" s="5"/>
    </row>
    <row r="93" spans="2:21">
      <c r="B93" s="25" t="s">
        <v>263</v>
      </c>
      <c r="C93" s="12">
        <v>214</v>
      </c>
      <c r="D93" s="12">
        <v>393</v>
      </c>
      <c r="E93" s="12">
        <v>165</v>
      </c>
      <c r="F93" s="11">
        <v>228</v>
      </c>
      <c r="G93" s="17" t="s">
        <v>262</v>
      </c>
      <c r="H93" s="12">
        <v>403</v>
      </c>
      <c r="I93" s="12">
        <v>792</v>
      </c>
      <c r="J93" s="12">
        <v>379</v>
      </c>
      <c r="K93" s="11">
        <v>413</v>
      </c>
      <c r="M93" s="5"/>
      <c r="N93" s="5"/>
      <c r="O93" s="5"/>
      <c r="P93" s="5"/>
      <c r="Q93" s="5"/>
      <c r="R93" s="5"/>
      <c r="S93" s="5"/>
      <c r="T93" s="5"/>
      <c r="U93" s="5"/>
    </row>
    <row r="94" spans="2:21">
      <c r="B94" s="25" t="s">
        <v>261</v>
      </c>
      <c r="C94" s="12">
        <v>507</v>
      </c>
      <c r="D94" s="12">
        <v>899</v>
      </c>
      <c r="E94" s="12">
        <v>395</v>
      </c>
      <c r="F94" s="11">
        <v>504</v>
      </c>
      <c r="G94" s="17" t="s">
        <v>260</v>
      </c>
      <c r="H94" s="12">
        <v>169</v>
      </c>
      <c r="I94" s="12">
        <v>326</v>
      </c>
      <c r="J94" s="12">
        <v>158</v>
      </c>
      <c r="K94" s="11">
        <v>168</v>
      </c>
      <c r="M94" s="5"/>
      <c r="N94" s="5"/>
      <c r="O94" s="5"/>
      <c r="P94" s="5"/>
      <c r="Q94" s="5"/>
      <c r="R94" s="5"/>
      <c r="S94" s="5"/>
      <c r="T94" s="5"/>
      <c r="U94" s="5"/>
    </row>
    <row r="95" spans="2:21">
      <c r="B95" s="25" t="s">
        <v>259</v>
      </c>
      <c r="C95" s="12">
        <v>671</v>
      </c>
      <c r="D95" s="12">
        <v>1277</v>
      </c>
      <c r="E95" s="12">
        <v>559</v>
      </c>
      <c r="F95" s="11">
        <v>718</v>
      </c>
      <c r="G95" s="17" t="s">
        <v>258</v>
      </c>
      <c r="H95" s="12">
        <v>1698</v>
      </c>
      <c r="I95" s="12">
        <v>3366</v>
      </c>
      <c r="J95" s="12">
        <v>1594</v>
      </c>
      <c r="K95" s="11">
        <v>1772</v>
      </c>
      <c r="M95" s="5"/>
      <c r="N95" s="5"/>
      <c r="O95" s="5"/>
      <c r="P95" s="5"/>
      <c r="Q95" s="5"/>
      <c r="R95" s="5"/>
      <c r="S95" s="5"/>
      <c r="T95" s="5"/>
      <c r="U95" s="5"/>
    </row>
    <row r="96" spans="2:21">
      <c r="B96" s="25" t="s">
        <v>257</v>
      </c>
      <c r="C96" s="12">
        <v>267</v>
      </c>
      <c r="D96" s="12">
        <v>436</v>
      </c>
      <c r="E96" s="12">
        <v>182</v>
      </c>
      <c r="F96" s="11">
        <v>254</v>
      </c>
      <c r="G96" s="17" t="s">
        <v>256</v>
      </c>
      <c r="H96" s="12">
        <v>95</v>
      </c>
      <c r="I96" s="12">
        <v>189</v>
      </c>
      <c r="J96" s="12">
        <v>99</v>
      </c>
      <c r="K96" s="11">
        <v>90</v>
      </c>
      <c r="M96" s="5"/>
      <c r="N96" s="5"/>
      <c r="O96" s="5"/>
      <c r="P96" s="5"/>
      <c r="Q96" s="5"/>
      <c r="R96" s="5"/>
      <c r="S96" s="5"/>
      <c r="T96" s="5"/>
      <c r="U96" s="5"/>
    </row>
    <row r="97" spans="2:21">
      <c r="B97" s="25" t="s">
        <v>255</v>
      </c>
      <c r="C97" s="12">
        <v>583</v>
      </c>
      <c r="D97" s="12">
        <v>972</v>
      </c>
      <c r="E97" s="12">
        <v>446</v>
      </c>
      <c r="F97" s="11">
        <v>526</v>
      </c>
      <c r="G97" s="17" t="s">
        <v>254</v>
      </c>
      <c r="H97" s="12">
        <v>91</v>
      </c>
      <c r="I97" s="12">
        <v>198</v>
      </c>
      <c r="J97" s="12">
        <v>108</v>
      </c>
      <c r="K97" s="11">
        <v>90</v>
      </c>
      <c r="M97" s="5"/>
      <c r="N97" s="5"/>
      <c r="O97" s="5"/>
      <c r="P97" s="5"/>
      <c r="Q97" s="5"/>
      <c r="R97" s="5"/>
      <c r="S97" s="5"/>
      <c r="T97" s="5"/>
      <c r="U97" s="5"/>
    </row>
    <row r="98" spans="2:21">
      <c r="B98" s="25" t="s">
        <v>253</v>
      </c>
      <c r="C98" s="12">
        <v>485</v>
      </c>
      <c r="D98" s="12">
        <v>816</v>
      </c>
      <c r="E98" s="12">
        <v>356</v>
      </c>
      <c r="F98" s="11">
        <v>460</v>
      </c>
      <c r="G98" s="17" t="s">
        <v>252</v>
      </c>
      <c r="H98" s="12">
        <v>13</v>
      </c>
      <c r="I98" s="12">
        <v>30</v>
      </c>
      <c r="J98" s="12">
        <v>14</v>
      </c>
      <c r="K98" s="11">
        <v>16</v>
      </c>
      <c r="M98" s="5"/>
      <c r="N98" s="5"/>
      <c r="O98" s="5"/>
      <c r="P98" s="5"/>
      <c r="Q98" s="5"/>
      <c r="R98" s="5"/>
      <c r="S98" s="5"/>
      <c r="T98" s="5"/>
      <c r="U98" s="5"/>
    </row>
    <row r="99" spans="2:21">
      <c r="B99" s="25" t="s">
        <v>251</v>
      </c>
      <c r="C99" s="12">
        <v>339</v>
      </c>
      <c r="D99" s="12">
        <v>537</v>
      </c>
      <c r="E99" s="12">
        <v>225</v>
      </c>
      <c r="F99" s="11">
        <v>312</v>
      </c>
      <c r="G99" s="17" t="s">
        <v>250</v>
      </c>
      <c r="H99" s="12">
        <v>15</v>
      </c>
      <c r="I99" s="12">
        <v>31</v>
      </c>
      <c r="J99" s="12">
        <v>13</v>
      </c>
      <c r="K99" s="11">
        <v>18</v>
      </c>
      <c r="M99" s="5"/>
      <c r="N99" s="5"/>
      <c r="O99" s="5"/>
      <c r="P99" s="5"/>
      <c r="Q99" s="5"/>
      <c r="R99" s="5"/>
      <c r="S99" s="5"/>
      <c r="T99" s="5"/>
      <c r="U99" s="5"/>
    </row>
    <row r="100" spans="2:21">
      <c r="B100" s="25" t="s">
        <v>249</v>
      </c>
      <c r="C100" s="12">
        <v>434</v>
      </c>
      <c r="D100" s="12">
        <v>730</v>
      </c>
      <c r="E100" s="12">
        <v>313</v>
      </c>
      <c r="F100" s="11">
        <v>417</v>
      </c>
      <c r="G100" s="17" t="s">
        <v>248</v>
      </c>
      <c r="H100" s="12">
        <v>34</v>
      </c>
      <c r="I100" s="12">
        <v>61</v>
      </c>
      <c r="J100" s="12">
        <v>30</v>
      </c>
      <c r="K100" s="11">
        <v>31</v>
      </c>
      <c r="M100" s="5"/>
      <c r="N100" s="5"/>
      <c r="O100" s="5"/>
      <c r="P100" s="5"/>
      <c r="Q100" s="5"/>
      <c r="R100" s="5"/>
      <c r="S100" s="5"/>
      <c r="T100" s="5"/>
      <c r="U100" s="5"/>
    </row>
    <row r="101" spans="2:21">
      <c r="B101" s="25" t="s">
        <v>247</v>
      </c>
      <c r="C101" s="12">
        <v>240</v>
      </c>
      <c r="D101" s="12">
        <v>446</v>
      </c>
      <c r="E101" s="12">
        <v>194</v>
      </c>
      <c r="F101" s="11">
        <v>252</v>
      </c>
      <c r="G101" s="17" t="s">
        <v>246</v>
      </c>
      <c r="H101" s="12">
        <v>9</v>
      </c>
      <c r="I101" s="12">
        <v>13</v>
      </c>
      <c r="J101" s="12">
        <v>7</v>
      </c>
      <c r="K101" s="11">
        <v>6</v>
      </c>
      <c r="M101" s="5"/>
      <c r="N101" s="5"/>
      <c r="O101" s="5"/>
      <c r="P101" s="5"/>
      <c r="Q101" s="5"/>
      <c r="R101" s="5"/>
      <c r="S101" s="5"/>
      <c r="T101" s="5"/>
      <c r="U101" s="5"/>
    </row>
    <row r="102" spans="2:21">
      <c r="B102" s="25" t="s">
        <v>245</v>
      </c>
      <c r="C102" s="12">
        <v>951</v>
      </c>
      <c r="D102" s="12">
        <v>1660</v>
      </c>
      <c r="E102" s="12">
        <v>722</v>
      </c>
      <c r="F102" s="11">
        <v>938</v>
      </c>
      <c r="G102" s="17" t="s">
        <v>244</v>
      </c>
      <c r="H102" s="12">
        <v>766</v>
      </c>
      <c r="I102" s="12">
        <v>1357</v>
      </c>
      <c r="J102" s="12">
        <v>619</v>
      </c>
      <c r="K102" s="11">
        <v>738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spans="2:21">
      <c r="B103" s="25" t="s">
        <v>243</v>
      </c>
      <c r="C103" s="12">
        <v>291</v>
      </c>
      <c r="D103" s="12">
        <v>494</v>
      </c>
      <c r="E103" s="12">
        <v>213</v>
      </c>
      <c r="F103" s="11">
        <v>281</v>
      </c>
      <c r="G103" s="17" t="s">
        <v>242</v>
      </c>
      <c r="H103" s="12">
        <v>35</v>
      </c>
      <c r="I103" s="12">
        <v>63</v>
      </c>
      <c r="J103" s="12">
        <v>29</v>
      </c>
      <c r="K103" s="11">
        <v>34</v>
      </c>
      <c r="M103" s="5"/>
      <c r="N103" s="5"/>
      <c r="O103" s="5"/>
      <c r="P103" s="5"/>
      <c r="Q103" s="5"/>
      <c r="R103" s="5"/>
      <c r="S103" s="5"/>
      <c r="T103" s="5"/>
      <c r="U103" s="5"/>
    </row>
    <row r="104" spans="2:21">
      <c r="B104" s="25" t="s">
        <v>241</v>
      </c>
      <c r="C104" s="12">
        <v>219</v>
      </c>
      <c r="D104" s="12">
        <v>363</v>
      </c>
      <c r="E104" s="12">
        <v>179</v>
      </c>
      <c r="F104" s="11">
        <v>184</v>
      </c>
      <c r="G104" s="17" t="s">
        <v>240</v>
      </c>
      <c r="H104" s="12">
        <v>411</v>
      </c>
      <c r="I104" s="12">
        <v>854</v>
      </c>
      <c r="J104" s="12">
        <v>419</v>
      </c>
      <c r="K104" s="11">
        <v>435</v>
      </c>
      <c r="M104" s="5"/>
      <c r="N104" s="5"/>
      <c r="O104" s="5"/>
      <c r="P104" s="5"/>
      <c r="Q104" s="5"/>
      <c r="R104" s="5"/>
      <c r="S104" s="5"/>
      <c r="T104" s="5"/>
      <c r="U104" s="5"/>
    </row>
    <row r="105" spans="2:21">
      <c r="B105" s="21" t="s">
        <v>239</v>
      </c>
      <c r="C105" s="12">
        <v>152</v>
      </c>
      <c r="D105" s="12">
        <v>224</v>
      </c>
      <c r="E105" s="12">
        <v>86</v>
      </c>
      <c r="F105" s="11">
        <v>138</v>
      </c>
      <c r="G105" s="17" t="s">
        <v>238</v>
      </c>
      <c r="H105" s="12">
        <v>295</v>
      </c>
      <c r="I105" s="12">
        <v>622</v>
      </c>
      <c r="J105" s="12">
        <v>286</v>
      </c>
      <c r="K105" s="11">
        <v>336</v>
      </c>
      <c r="M105" s="5"/>
      <c r="N105" s="5"/>
      <c r="O105" s="5"/>
      <c r="P105" s="5"/>
      <c r="Q105" s="5"/>
      <c r="R105" s="5"/>
      <c r="S105" s="5"/>
      <c r="T105" s="5"/>
      <c r="U105" s="5"/>
    </row>
    <row r="106" spans="2:21">
      <c r="B106" s="21" t="s">
        <v>237</v>
      </c>
      <c r="C106" s="28">
        <v>0</v>
      </c>
      <c r="D106" s="28">
        <v>0</v>
      </c>
      <c r="E106" s="28">
        <v>0</v>
      </c>
      <c r="F106" s="27">
        <v>0</v>
      </c>
      <c r="G106" s="17" t="s">
        <v>236</v>
      </c>
      <c r="H106" s="12">
        <v>715</v>
      </c>
      <c r="I106" s="12">
        <v>1310</v>
      </c>
      <c r="J106" s="12">
        <v>586</v>
      </c>
      <c r="K106" s="11">
        <v>724</v>
      </c>
      <c r="M106" s="5"/>
      <c r="N106" s="5"/>
      <c r="O106" s="5"/>
      <c r="P106" s="5"/>
      <c r="Q106" s="5"/>
      <c r="R106" s="5"/>
      <c r="S106" s="5"/>
      <c r="T106" s="5"/>
      <c r="U106" s="5"/>
    </row>
    <row r="107" spans="2:21">
      <c r="B107" s="21" t="s">
        <v>235</v>
      </c>
      <c r="C107" s="12">
        <v>95</v>
      </c>
      <c r="D107" s="12">
        <v>173</v>
      </c>
      <c r="E107" s="12">
        <v>84</v>
      </c>
      <c r="F107" s="11">
        <v>89</v>
      </c>
      <c r="G107" s="17" t="s">
        <v>234</v>
      </c>
      <c r="H107" s="12">
        <v>289</v>
      </c>
      <c r="I107" s="12">
        <v>497</v>
      </c>
      <c r="J107" s="12">
        <v>224</v>
      </c>
      <c r="K107" s="11">
        <v>273</v>
      </c>
      <c r="M107" s="5"/>
      <c r="N107" s="5"/>
      <c r="O107" s="5"/>
      <c r="P107" s="5"/>
      <c r="Q107" s="5"/>
      <c r="R107" s="5"/>
      <c r="S107" s="5"/>
      <c r="T107" s="5"/>
      <c r="U107" s="5"/>
    </row>
    <row r="108" spans="2:21">
      <c r="B108" s="26" t="s">
        <v>233</v>
      </c>
      <c r="C108" s="19">
        <v>9882</v>
      </c>
      <c r="D108" s="19">
        <v>16954</v>
      </c>
      <c r="E108" s="19">
        <v>7503</v>
      </c>
      <c r="F108" s="18">
        <v>9451</v>
      </c>
      <c r="G108" s="17" t="s">
        <v>232</v>
      </c>
      <c r="H108" s="12">
        <v>243</v>
      </c>
      <c r="I108" s="12">
        <v>403</v>
      </c>
      <c r="J108" s="12">
        <v>187</v>
      </c>
      <c r="K108" s="11">
        <v>216</v>
      </c>
      <c r="M108" s="5"/>
      <c r="N108" s="5"/>
      <c r="O108" s="5"/>
      <c r="P108" s="5"/>
      <c r="Q108" s="5"/>
      <c r="R108" s="5"/>
      <c r="S108" s="5"/>
      <c r="T108" s="5"/>
      <c r="U108" s="5"/>
    </row>
    <row r="109" spans="2:21">
      <c r="B109" s="25" t="s">
        <v>231</v>
      </c>
      <c r="C109" s="12">
        <v>281</v>
      </c>
      <c r="D109" s="12">
        <v>505</v>
      </c>
      <c r="E109" s="12">
        <v>228</v>
      </c>
      <c r="F109" s="11">
        <v>277</v>
      </c>
      <c r="G109" s="17" t="s">
        <v>230</v>
      </c>
      <c r="H109" s="12">
        <v>138</v>
      </c>
      <c r="I109" s="12">
        <v>234</v>
      </c>
      <c r="J109" s="12">
        <v>114</v>
      </c>
      <c r="K109" s="11">
        <v>120</v>
      </c>
      <c r="M109" s="5"/>
      <c r="N109" s="5"/>
      <c r="O109" s="5"/>
      <c r="P109" s="5"/>
      <c r="Q109" s="5"/>
      <c r="R109" s="5"/>
      <c r="S109" s="5"/>
      <c r="T109" s="5"/>
      <c r="U109" s="5"/>
    </row>
    <row r="110" spans="2:21">
      <c r="B110" s="25" t="s">
        <v>229</v>
      </c>
      <c r="C110" s="12">
        <v>182</v>
      </c>
      <c r="D110" s="12">
        <v>342</v>
      </c>
      <c r="E110" s="12">
        <v>162</v>
      </c>
      <c r="F110" s="11">
        <v>180</v>
      </c>
      <c r="G110" s="17" t="s">
        <v>228</v>
      </c>
      <c r="H110" s="12">
        <v>533</v>
      </c>
      <c r="I110" s="12">
        <v>1140</v>
      </c>
      <c r="J110" s="12">
        <v>535</v>
      </c>
      <c r="K110" s="11">
        <v>605</v>
      </c>
      <c r="M110" s="5"/>
      <c r="N110" s="5"/>
      <c r="O110" s="5"/>
      <c r="P110" s="5"/>
      <c r="Q110" s="5"/>
      <c r="R110" s="5"/>
      <c r="S110" s="5"/>
      <c r="T110" s="5"/>
      <c r="U110" s="5"/>
    </row>
    <row r="111" spans="2:21">
      <c r="B111" s="25" t="s">
        <v>227</v>
      </c>
      <c r="C111" s="12">
        <v>58</v>
      </c>
      <c r="D111" s="12">
        <v>87</v>
      </c>
      <c r="E111" s="12">
        <v>42</v>
      </c>
      <c r="F111" s="11">
        <v>45</v>
      </c>
      <c r="G111" s="17" t="s">
        <v>226</v>
      </c>
      <c r="H111" s="12">
        <v>450</v>
      </c>
      <c r="I111" s="12">
        <v>988</v>
      </c>
      <c r="J111" s="12">
        <v>477</v>
      </c>
      <c r="K111" s="11">
        <v>511</v>
      </c>
      <c r="M111" s="5"/>
      <c r="N111" s="5"/>
      <c r="O111" s="5"/>
      <c r="P111" s="5"/>
      <c r="Q111" s="5"/>
      <c r="R111" s="5"/>
      <c r="S111" s="5"/>
      <c r="T111" s="5"/>
      <c r="U111" s="5"/>
    </row>
    <row r="112" spans="2:21">
      <c r="B112" s="25" t="s">
        <v>225</v>
      </c>
      <c r="C112" s="12">
        <v>133</v>
      </c>
      <c r="D112" s="12">
        <v>225</v>
      </c>
      <c r="E112" s="12">
        <v>112</v>
      </c>
      <c r="F112" s="11">
        <v>113</v>
      </c>
      <c r="G112" s="17" t="s">
        <v>224</v>
      </c>
      <c r="H112" s="12">
        <v>332</v>
      </c>
      <c r="I112" s="12">
        <v>658</v>
      </c>
      <c r="J112" s="12">
        <v>342</v>
      </c>
      <c r="K112" s="11">
        <v>316</v>
      </c>
      <c r="M112" s="5"/>
      <c r="N112" s="5"/>
      <c r="O112" s="5"/>
      <c r="P112" s="5"/>
      <c r="Q112" s="5"/>
      <c r="R112" s="5"/>
      <c r="S112" s="5"/>
      <c r="T112" s="5"/>
      <c r="U112" s="5"/>
    </row>
    <row r="113" spans="2:21">
      <c r="B113" s="25" t="s">
        <v>223</v>
      </c>
      <c r="C113" s="12">
        <v>228</v>
      </c>
      <c r="D113" s="12">
        <v>376</v>
      </c>
      <c r="E113" s="12">
        <v>157</v>
      </c>
      <c r="F113" s="11">
        <v>219</v>
      </c>
      <c r="G113" s="17" t="s">
        <v>222</v>
      </c>
      <c r="H113" s="12">
        <v>713</v>
      </c>
      <c r="I113" s="12">
        <v>1404</v>
      </c>
      <c r="J113" s="12">
        <v>685</v>
      </c>
      <c r="K113" s="11">
        <v>719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2:21">
      <c r="B114" s="25" t="s">
        <v>221</v>
      </c>
      <c r="C114" s="12">
        <v>115</v>
      </c>
      <c r="D114" s="12">
        <v>182</v>
      </c>
      <c r="E114" s="12">
        <v>91</v>
      </c>
      <c r="F114" s="11">
        <v>91</v>
      </c>
      <c r="G114" s="17" t="s">
        <v>220</v>
      </c>
      <c r="H114" s="12">
        <v>629</v>
      </c>
      <c r="I114" s="12">
        <v>980</v>
      </c>
      <c r="J114" s="12">
        <v>488</v>
      </c>
      <c r="K114" s="11">
        <v>492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2:21">
      <c r="B115" s="25" t="s">
        <v>219</v>
      </c>
      <c r="C115" s="12">
        <v>345</v>
      </c>
      <c r="D115" s="12">
        <v>585</v>
      </c>
      <c r="E115" s="12">
        <v>262</v>
      </c>
      <c r="F115" s="11">
        <v>323</v>
      </c>
      <c r="G115" s="17" t="s">
        <v>218</v>
      </c>
      <c r="H115" s="12">
        <v>452</v>
      </c>
      <c r="I115" s="12">
        <v>760</v>
      </c>
      <c r="J115" s="12">
        <v>376</v>
      </c>
      <c r="K115" s="11">
        <v>384</v>
      </c>
      <c r="M115" s="5"/>
      <c r="N115" s="5"/>
      <c r="O115" s="5"/>
      <c r="P115" s="5"/>
      <c r="Q115" s="5"/>
      <c r="R115" s="5"/>
      <c r="S115" s="5"/>
      <c r="T115" s="5"/>
      <c r="U115" s="5"/>
    </row>
    <row r="116" spans="2:21">
      <c r="B116" s="25" t="s">
        <v>217</v>
      </c>
      <c r="C116" s="12">
        <v>278</v>
      </c>
      <c r="D116" s="12">
        <v>471</v>
      </c>
      <c r="E116" s="12">
        <v>199</v>
      </c>
      <c r="F116" s="11">
        <v>272</v>
      </c>
      <c r="G116" s="17" t="s">
        <v>216</v>
      </c>
      <c r="H116" s="12">
        <v>463</v>
      </c>
      <c r="I116" s="12">
        <v>847</v>
      </c>
      <c r="J116" s="12">
        <v>424</v>
      </c>
      <c r="K116" s="11">
        <v>423</v>
      </c>
      <c r="M116" s="5"/>
      <c r="N116" s="5"/>
      <c r="O116" s="5"/>
      <c r="P116" s="5"/>
      <c r="Q116" s="5"/>
      <c r="R116" s="5"/>
      <c r="S116" s="5"/>
      <c r="T116" s="5"/>
      <c r="U116" s="5"/>
    </row>
    <row r="117" spans="2:21">
      <c r="B117" s="25" t="s">
        <v>215</v>
      </c>
      <c r="C117" s="12">
        <v>207</v>
      </c>
      <c r="D117" s="12">
        <v>441</v>
      </c>
      <c r="E117" s="12">
        <v>195</v>
      </c>
      <c r="F117" s="11">
        <v>246</v>
      </c>
      <c r="G117" s="17" t="s">
        <v>214</v>
      </c>
      <c r="H117" s="12">
        <v>231</v>
      </c>
      <c r="I117" s="12">
        <v>440</v>
      </c>
      <c r="J117" s="12">
        <v>216</v>
      </c>
      <c r="K117" s="11">
        <v>224</v>
      </c>
      <c r="M117" s="5"/>
      <c r="N117" s="5"/>
      <c r="O117" s="5"/>
      <c r="P117" s="5"/>
      <c r="Q117" s="5"/>
      <c r="R117" s="5"/>
      <c r="S117" s="5"/>
      <c r="T117" s="5"/>
      <c r="U117" s="5"/>
    </row>
    <row r="118" spans="2:21">
      <c r="B118" s="25" t="s">
        <v>213</v>
      </c>
      <c r="C118" s="12">
        <v>23</v>
      </c>
      <c r="D118" s="12">
        <v>46</v>
      </c>
      <c r="E118" s="12">
        <v>22</v>
      </c>
      <c r="F118" s="11">
        <v>24</v>
      </c>
      <c r="G118" s="17" t="s">
        <v>212</v>
      </c>
      <c r="H118" s="12">
        <v>86</v>
      </c>
      <c r="I118" s="12">
        <v>177</v>
      </c>
      <c r="J118" s="12">
        <v>84</v>
      </c>
      <c r="K118" s="11">
        <v>93</v>
      </c>
      <c r="M118" s="5"/>
      <c r="N118" s="5"/>
      <c r="O118" s="5"/>
      <c r="P118" s="5"/>
      <c r="Q118" s="5"/>
      <c r="R118" s="5"/>
      <c r="S118" s="5"/>
      <c r="T118" s="5"/>
      <c r="U118" s="5"/>
    </row>
    <row r="119" spans="2:21">
      <c r="B119" s="25" t="s">
        <v>211</v>
      </c>
      <c r="C119" s="12">
        <v>475</v>
      </c>
      <c r="D119" s="12">
        <v>837</v>
      </c>
      <c r="E119" s="12">
        <v>363</v>
      </c>
      <c r="F119" s="11">
        <v>474</v>
      </c>
      <c r="G119" s="17" t="s">
        <v>210</v>
      </c>
      <c r="H119" s="12">
        <v>484</v>
      </c>
      <c r="I119" s="12">
        <v>967</v>
      </c>
      <c r="J119" s="12">
        <v>470</v>
      </c>
      <c r="K119" s="11">
        <v>497</v>
      </c>
      <c r="M119" s="5"/>
      <c r="N119" s="5"/>
      <c r="O119" s="5"/>
      <c r="P119" s="5"/>
      <c r="Q119" s="5"/>
      <c r="R119" s="5"/>
      <c r="S119" s="5"/>
      <c r="T119" s="5"/>
      <c r="U119" s="5"/>
    </row>
    <row r="120" spans="2:21">
      <c r="B120" s="25" t="s">
        <v>209</v>
      </c>
      <c r="C120" s="12">
        <v>355</v>
      </c>
      <c r="D120" s="12">
        <v>697</v>
      </c>
      <c r="E120" s="12">
        <v>331</v>
      </c>
      <c r="F120" s="11">
        <v>366</v>
      </c>
      <c r="G120" s="17" t="s">
        <v>208</v>
      </c>
      <c r="H120" s="12">
        <v>110</v>
      </c>
      <c r="I120" s="12">
        <v>229</v>
      </c>
      <c r="J120" s="12">
        <v>113</v>
      </c>
      <c r="K120" s="11">
        <v>116</v>
      </c>
      <c r="M120" s="5"/>
      <c r="N120" s="5"/>
      <c r="O120" s="5"/>
      <c r="P120" s="5"/>
      <c r="Q120" s="5"/>
      <c r="R120" s="5"/>
      <c r="S120" s="5"/>
      <c r="T120" s="5"/>
      <c r="U120" s="5"/>
    </row>
    <row r="121" spans="2:21">
      <c r="B121" s="25" t="s">
        <v>207</v>
      </c>
      <c r="C121" s="12">
        <v>118</v>
      </c>
      <c r="D121" s="12">
        <v>231</v>
      </c>
      <c r="E121" s="12">
        <v>99</v>
      </c>
      <c r="F121" s="11">
        <v>132</v>
      </c>
      <c r="G121" s="17" t="s">
        <v>206</v>
      </c>
      <c r="H121" s="12">
        <v>70</v>
      </c>
      <c r="I121" s="12">
        <v>151</v>
      </c>
      <c r="J121" s="12">
        <v>74</v>
      </c>
      <c r="K121" s="11">
        <v>77</v>
      </c>
      <c r="M121" s="5"/>
      <c r="N121" s="5"/>
      <c r="O121" s="5"/>
      <c r="P121" s="5"/>
      <c r="Q121" s="5"/>
      <c r="R121" s="5"/>
      <c r="S121" s="5"/>
      <c r="T121" s="5"/>
      <c r="U121" s="5"/>
    </row>
    <row r="122" spans="2:21">
      <c r="B122" s="25" t="s">
        <v>205</v>
      </c>
      <c r="C122" s="12">
        <v>335</v>
      </c>
      <c r="D122" s="12">
        <v>646</v>
      </c>
      <c r="E122" s="12">
        <v>305</v>
      </c>
      <c r="F122" s="11">
        <v>341</v>
      </c>
      <c r="G122" s="20" t="s">
        <v>204</v>
      </c>
      <c r="H122" s="19">
        <v>14088</v>
      </c>
      <c r="I122" s="19">
        <v>26954</v>
      </c>
      <c r="J122" s="19">
        <v>12931</v>
      </c>
      <c r="K122" s="18">
        <v>14023</v>
      </c>
      <c r="M122" s="5"/>
      <c r="N122" s="5"/>
      <c r="O122" s="5"/>
      <c r="P122" s="5"/>
      <c r="Q122" s="5"/>
      <c r="R122" s="5"/>
      <c r="S122" s="5"/>
      <c r="T122" s="5"/>
      <c r="U122" s="5"/>
    </row>
    <row r="123" spans="2:21">
      <c r="B123" s="25" t="s">
        <v>203</v>
      </c>
      <c r="C123" s="12">
        <v>373</v>
      </c>
      <c r="D123" s="12">
        <v>726</v>
      </c>
      <c r="E123" s="12">
        <v>308</v>
      </c>
      <c r="F123" s="11">
        <v>418</v>
      </c>
      <c r="G123" s="17" t="s">
        <v>202</v>
      </c>
      <c r="H123" s="12">
        <v>1639</v>
      </c>
      <c r="I123" s="12">
        <v>3250</v>
      </c>
      <c r="J123" s="12">
        <v>1516</v>
      </c>
      <c r="K123" s="11">
        <v>1734</v>
      </c>
      <c r="M123" s="5"/>
      <c r="N123" s="5"/>
      <c r="O123" s="5"/>
      <c r="P123" s="5"/>
      <c r="Q123" s="5"/>
      <c r="R123" s="5"/>
      <c r="S123" s="5"/>
      <c r="T123" s="5"/>
      <c r="U123" s="5"/>
    </row>
    <row r="124" spans="2:21">
      <c r="B124" s="25" t="s">
        <v>201</v>
      </c>
      <c r="C124" s="12">
        <v>487</v>
      </c>
      <c r="D124" s="12">
        <v>936</v>
      </c>
      <c r="E124" s="12">
        <v>417</v>
      </c>
      <c r="F124" s="11">
        <v>519</v>
      </c>
      <c r="G124" s="17" t="s">
        <v>200</v>
      </c>
      <c r="H124" s="12">
        <v>8539</v>
      </c>
      <c r="I124" s="12">
        <v>16922</v>
      </c>
      <c r="J124" s="12">
        <v>7990</v>
      </c>
      <c r="K124" s="11">
        <v>8932</v>
      </c>
      <c r="M124" s="5"/>
      <c r="N124" s="5"/>
      <c r="O124" s="5"/>
      <c r="P124" s="5"/>
      <c r="Q124" s="5"/>
      <c r="R124" s="5"/>
      <c r="S124" s="5"/>
      <c r="T124" s="5"/>
      <c r="U124" s="5"/>
    </row>
    <row r="125" spans="2:21">
      <c r="B125" s="25" t="s">
        <v>199</v>
      </c>
      <c r="C125" s="12">
        <v>325</v>
      </c>
      <c r="D125" s="12">
        <v>656</v>
      </c>
      <c r="E125" s="12">
        <v>320</v>
      </c>
      <c r="F125" s="11">
        <v>336</v>
      </c>
      <c r="G125" s="17" t="s">
        <v>198</v>
      </c>
      <c r="H125" s="12">
        <v>226</v>
      </c>
      <c r="I125" s="12">
        <v>364</v>
      </c>
      <c r="J125" s="12">
        <v>176</v>
      </c>
      <c r="K125" s="11">
        <v>188</v>
      </c>
      <c r="M125" s="5"/>
      <c r="N125" s="5"/>
      <c r="O125" s="5"/>
      <c r="P125" s="5"/>
      <c r="Q125" s="5"/>
      <c r="R125" s="5"/>
      <c r="S125" s="5"/>
      <c r="T125" s="5"/>
      <c r="U125" s="5"/>
    </row>
    <row r="126" spans="2:21">
      <c r="B126" s="25" t="s">
        <v>197</v>
      </c>
      <c r="C126" s="12">
        <v>464</v>
      </c>
      <c r="D126" s="12">
        <v>898</v>
      </c>
      <c r="E126" s="12">
        <v>412</v>
      </c>
      <c r="F126" s="11">
        <v>486</v>
      </c>
      <c r="G126" s="17" t="s">
        <v>196</v>
      </c>
      <c r="H126" s="12">
        <v>225</v>
      </c>
      <c r="I126" s="12">
        <v>403</v>
      </c>
      <c r="J126" s="12">
        <v>193</v>
      </c>
      <c r="K126" s="11">
        <v>210</v>
      </c>
      <c r="M126" s="5"/>
      <c r="N126" s="5"/>
      <c r="O126" s="5"/>
      <c r="P126" s="5"/>
      <c r="Q126" s="5"/>
      <c r="R126" s="5"/>
      <c r="S126" s="5"/>
      <c r="T126" s="5"/>
      <c r="U126" s="5"/>
    </row>
    <row r="127" spans="2:21">
      <c r="B127" s="26" t="s">
        <v>195</v>
      </c>
      <c r="C127" s="19">
        <v>4782</v>
      </c>
      <c r="D127" s="19">
        <v>8887</v>
      </c>
      <c r="E127" s="19">
        <v>4025</v>
      </c>
      <c r="F127" s="18">
        <v>4862</v>
      </c>
      <c r="G127" s="17" t="s">
        <v>194</v>
      </c>
      <c r="H127" s="12">
        <v>885</v>
      </c>
      <c r="I127" s="12">
        <v>1537</v>
      </c>
      <c r="J127" s="12">
        <v>665</v>
      </c>
      <c r="K127" s="11">
        <v>872</v>
      </c>
      <c r="M127" s="5"/>
      <c r="N127" s="5"/>
      <c r="O127" s="5"/>
      <c r="P127" s="5"/>
      <c r="Q127" s="5"/>
      <c r="R127" s="5"/>
      <c r="S127" s="5"/>
      <c r="T127" s="5"/>
      <c r="U127" s="5"/>
    </row>
    <row r="128" spans="2:21">
      <c r="B128" s="25" t="s">
        <v>193</v>
      </c>
      <c r="C128" s="12">
        <v>535</v>
      </c>
      <c r="D128" s="12">
        <v>1033</v>
      </c>
      <c r="E128" s="12">
        <v>471</v>
      </c>
      <c r="F128" s="11">
        <v>562</v>
      </c>
      <c r="G128" s="17" t="s">
        <v>192</v>
      </c>
      <c r="H128" s="12">
        <v>608</v>
      </c>
      <c r="I128" s="12">
        <v>1161</v>
      </c>
      <c r="J128" s="12">
        <v>508</v>
      </c>
      <c r="K128" s="11">
        <v>653</v>
      </c>
      <c r="M128" s="5"/>
      <c r="N128" s="5"/>
      <c r="O128" s="5"/>
      <c r="P128" s="5"/>
      <c r="Q128" s="5"/>
      <c r="R128" s="5"/>
      <c r="S128" s="5"/>
      <c r="T128" s="5"/>
      <c r="U128" s="5"/>
    </row>
    <row r="129" spans="2:21">
      <c r="B129" s="25" t="s">
        <v>191</v>
      </c>
      <c r="C129" s="12">
        <v>826</v>
      </c>
      <c r="D129" s="12">
        <v>1566</v>
      </c>
      <c r="E129" s="12">
        <v>716</v>
      </c>
      <c r="F129" s="11">
        <v>850</v>
      </c>
      <c r="G129" s="17" t="s">
        <v>190</v>
      </c>
      <c r="H129" s="12">
        <v>723</v>
      </c>
      <c r="I129" s="12">
        <v>1295</v>
      </c>
      <c r="J129" s="12">
        <v>625</v>
      </c>
      <c r="K129" s="11">
        <v>670</v>
      </c>
      <c r="M129" s="5"/>
      <c r="N129" s="5"/>
      <c r="O129" s="5"/>
      <c r="P129" s="5"/>
      <c r="Q129" s="5"/>
      <c r="R129" s="5"/>
      <c r="S129" s="5"/>
      <c r="T129" s="5"/>
      <c r="U129" s="5"/>
    </row>
    <row r="130" spans="2:21">
      <c r="B130" s="25" t="s">
        <v>189</v>
      </c>
      <c r="C130" s="12">
        <v>500</v>
      </c>
      <c r="D130" s="12">
        <v>905</v>
      </c>
      <c r="E130" s="12">
        <v>396</v>
      </c>
      <c r="F130" s="11">
        <v>509</v>
      </c>
      <c r="G130" s="20" t="s">
        <v>188</v>
      </c>
      <c r="H130" s="19">
        <v>12845</v>
      </c>
      <c r="I130" s="19">
        <v>24932</v>
      </c>
      <c r="J130" s="19">
        <v>11673</v>
      </c>
      <c r="K130" s="18">
        <v>13259</v>
      </c>
      <c r="M130" s="5"/>
      <c r="N130" s="5"/>
      <c r="O130" s="5"/>
      <c r="P130" s="5"/>
      <c r="Q130" s="5"/>
      <c r="R130" s="5"/>
      <c r="S130" s="5"/>
      <c r="T130" s="5"/>
      <c r="U130" s="5"/>
    </row>
    <row r="131" spans="2:21">
      <c r="B131" s="25" t="s">
        <v>187</v>
      </c>
      <c r="C131" s="12">
        <v>691</v>
      </c>
      <c r="D131" s="12">
        <v>1278</v>
      </c>
      <c r="E131" s="12">
        <v>611</v>
      </c>
      <c r="F131" s="11">
        <v>667</v>
      </c>
      <c r="G131" s="17" t="s">
        <v>186</v>
      </c>
      <c r="H131" s="12">
        <v>4490</v>
      </c>
      <c r="I131" s="12">
        <v>7985</v>
      </c>
      <c r="J131" s="12">
        <v>3813</v>
      </c>
      <c r="K131" s="11">
        <v>4172</v>
      </c>
      <c r="M131" s="5"/>
      <c r="N131" s="5"/>
      <c r="O131" s="5"/>
      <c r="P131" s="5"/>
      <c r="Q131" s="5"/>
      <c r="R131" s="5"/>
      <c r="S131" s="5"/>
      <c r="T131" s="5"/>
      <c r="U131" s="5"/>
    </row>
    <row r="132" spans="2:21">
      <c r="B132" s="25" t="s">
        <v>185</v>
      </c>
      <c r="C132" s="12">
        <v>319</v>
      </c>
      <c r="D132" s="12">
        <v>581</v>
      </c>
      <c r="E132" s="12">
        <v>264</v>
      </c>
      <c r="F132" s="11">
        <v>317</v>
      </c>
      <c r="G132" s="17" t="s">
        <v>184</v>
      </c>
      <c r="H132" s="12">
        <v>745</v>
      </c>
      <c r="I132" s="12">
        <v>1444</v>
      </c>
      <c r="J132" s="12">
        <v>714</v>
      </c>
      <c r="K132" s="11">
        <v>730</v>
      </c>
      <c r="M132" s="5"/>
      <c r="N132" s="5"/>
      <c r="O132" s="5"/>
      <c r="P132" s="5"/>
      <c r="Q132" s="5"/>
      <c r="R132" s="5"/>
      <c r="S132" s="5"/>
      <c r="T132" s="5"/>
      <c r="U132" s="5"/>
    </row>
    <row r="133" spans="2:21">
      <c r="B133" s="25" t="s">
        <v>183</v>
      </c>
      <c r="C133" s="12">
        <v>262</v>
      </c>
      <c r="D133" s="12">
        <v>492</v>
      </c>
      <c r="E133" s="12">
        <v>217</v>
      </c>
      <c r="F133" s="11">
        <v>275</v>
      </c>
      <c r="G133" s="17" t="s">
        <v>182</v>
      </c>
      <c r="H133" s="12">
        <v>3</v>
      </c>
      <c r="I133" s="12">
        <v>3</v>
      </c>
      <c r="J133" s="12">
        <v>2</v>
      </c>
      <c r="K133" s="11">
        <v>1</v>
      </c>
      <c r="M133" s="5"/>
      <c r="N133" s="5"/>
      <c r="O133" s="5"/>
      <c r="P133" s="5"/>
      <c r="Q133" s="5"/>
      <c r="R133" s="5"/>
      <c r="S133" s="5"/>
      <c r="T133" s="5"/>
      <c r="U133" s="5"/>
    </row>
    <row r="134" spans="2:21">
      <c r="B134" s="25" t="s">
        <v>181</v>
      </c>
      <c r="C134" s="12">
        <v>312</v>
      </c>
      <c r="D134" s="12">
        <v>555</v>
      </c>
      <c r="E134" s="12">
        <v>251</v>
      </c>
      <c r="F134" s="11">
        <v>304</v>
      </c>
      <c r="G134" s="17" t="s">
        <v>180</v>
      </c>
      <c r="H134" s="12">
        <v>348</v>
      </c>
      <c r="I134" s="12">
        <v>698</v>
      </c>
      <c r="J134" s="12">
        <v>314</v>
      </c>
      <c r="K134" s="11">
        <v>384</v>
      </c>
      <c r="M134" s="5"/>
      <c r="N134" s="5"/>
      <c r="O134" s="5"/>
      <c r="P134" s="5"/>
      <c r="Q134" s="5"/>
      <c r="R134" s="5"/>
      <c r="S134" s="5"/>
      <c r="T134" s="5"/>
      <c r="U134" s="5"/>
    </row>
    <row r="135" spans="2:21">
      <c r="B135" s="25" t="s">
        <v>179</v>
      </c>
      <c r="C135" s="12">
        <v>168</v>
      </c>
      <c r="D135" s="12">
        <v>338</v>
      </c>
      <c r="E135" s="12">
        <v>163</v>
      </c>
      <c r="F135" s="11">
        <v>175</v>
      </c>
      <c r="G135" s="17" t="s">
        <v>178</v>
      </c>
      <c r="H135" s="12">
        <v>270</v>
      </c>
      <c r="I135" s="12">
        <v>523</v>
      </c>
      <c r="J135" s="12">
        <v>229</v>
      </c>
      <c r="K135" s="11">
        <v>294</v>
      </c>
      <c r="M135" s="5"/>
      <c r="N135" s="5"/>
      <c r="O135" s="5"/>
      <c r="P135" s="5"/>
      <c r="Q135" s="5"/>
      <c r="R135" s="5"/>
      <c r="S135" s="5"/>
      <c r="T135" s="5"/>
      <c r="U135" s="5"/>
    </row>
    <row r="136" spans="2:21">
      <c r="B136" s="25" t="s">
        <v>177</v>
      </c>
      <c r="C136" s="12">
        <v>235</v>
      </c>
      <c r="D136" s="12">
        <v>381</v>
      </c>
      <c r="E136" s="12">
        <v>147</v>
      </c>
      <c r="F136" s="11">
        <v>234</v>
      </c>
      <c r="G136" s="17" t="s">
        <v>176</v>
      </c>
      <c r="H136" s="12">
        <v>173</v>
      </c>
      <c r="I136" s="12">
        <v>373</v>
      </c>
      <c r="J136" s="12">
        <v>178</v>
      </c>
      <c r="K136" s="11">
        <v>195</v>
      </c>
      <c r="M136" s="5"/>
      <c r="N136" s="5"/>
      <c r="O136" s="5"/>
      <c r="P136" s="5"/>
      <c r="Q136" s="5"/>
      <c r="R136" s="5"/>
      <c r="S136" s="5"/>
      <c r="T136" s="5"/>
      <c r="U136" s="5"/>
    </row>
    <row r="137" spans="2:21">
      <c r="B137" s="25" t="s">
        <v>175</v>
      </c>
      <c r="C137" s="12">
        <v>337</v>
      </c>
      <c r="D137" s="12">
        <v>543</v>
      </c>
      <c r="E137" s="12">
        <v>233</v>
      </c>
      <c r="F137" s="11">
        <v>310</v>
      </c>
      <c r="G137" s="17" t="s">
        <v>174</v>
      </c>
      <c r="H137" s="12">
        <v>134</v>
      </c>
      <c r="I137" s="12">
        <v>257</v>
      </c>
      <c r="J137" s="12">
        <v>119</v>
      </c>
      <c r="K137" s="11">
        <v>138</v>
      </c>
      <c r="M137" s="5"/>
      <c r="N137" s="5"/>
      <c r="O137" s="5"/>
      <c r="P137" s="5"/>
      <c r="Q137" s="5"/>
      <c r="R137" s="5"/>
      <c r="S137" s="5"/>
      <c r="T137" s="5"/>
      <c r="U137" s="5"/>
    </row>
    <row r="138" spans="2:21">
      <c r="B138" s="25" t="s">
        <v>173</v>
      </c>
      <c r="C138" s="12">
        <v>389</v>
      </c>
      <c r="D138" s="12">
        <v>709</v>
      </c>
      <c r="E138" s="12">
        <v>296</v>
      </c>
      <c r="F138" s="11">
        <v>413</v>
      </c>
      <c r="G138" s="17" t="s">
        <v>172</v>
      </c>
      <c r="H138" s="12">
        <v>323</v>
      </c>
      <c r="I138" s="12">
        <v>671</v>
      </c>
      <c r="J138" s="12">
        <v>312</v>
      </c>
      <c r="K138" s="11">
        <v>359</v>
      </c>
      <c r="M138" s="5"/>
      <c r="N138" s="5"/>
      <c r="O138" s="5"/>
      <c r="P138" s="5"/>
      <c r="Q138" s="5"/>
      <c r="R138" s="5"/>
      <c r="S138" s="5"/>
      <c r="T138" s="5"/>
      <c r="U138" s="5"/>
    </row>
    <row r="139" spans="2:21">
      <c r="B139" s="25" t="s">
        <v>171</v>
      </c>
      <c r="C139" s="12">
        <v>141</v>
      </c>
      <c r="D139" s="12">
        <v>264</v>
      </c>
      <c r="E139" s="12">
        <v>106</v>
      </c>
      <c r="F139" s="11">
        <v>158</v>
      </c>
      <c r="G139" s="17" t="s">
        <v>170</v>
      </c>
      <c r="H139" s="12">
        <v>567</v>
      </c>
      <c r="I139" s="12">
        <v>1207</v>
      </c>
      <c r="J139" s="12">
        <v>568</v>
      </c>
      <c r="K139" s="11">
        <v>639</v>
      </c>
      <c r="M139" s="5"/>
      <c r="N139" s="5"/>
      <c r="O139" s="5"/>
      <c r="P139" s="5"/>
      <c r="Q139" s="5"/>
      <c r="R139" s="5"/>
      <c r="S139" s="5"/>
      <c r="T139" s="5"/>
      <c r="U139" s="5"/>
    </row>
    <row r="140" spans="2:21">
      <c r="B140" s="25" t="s">
        <v>169</v>
      </c>
      <c r="C140" s="12">
        <v>179</v>
      </c>
      <c r="D140" s="12">
        <v>359</v>
      </c>
      <c r="E140" s="12">
        <v>154</v>
      </c>
      <c r="F140" s="11">
        <v>205</v>
      </c>
      <c r="G140" s="17" t="s">
        <v>168</v>
      </c>
      <c r="H140" s="12">
        <v>86</v>
      </c>
      <c r="I140" s="12">
        <v>124</v>
      </c>
      <c r="J140" s="12">
        <v>85</v>
      </c>
      <c r="K140" s="11">
        <v>39</v>
      </c>
      <c r="M140" s="5"/>
      <c r="N140" s="5"/>
      <c r="O140" s="5"/>
      <c r="P140" s="5"/>
      <c r="Q140" s="5"/>
      <c r="R140" s="5"/>
      <c r="S140" s="5"/>
      <c r="T140" s="5"/>
      <c r="U140" s="5"/>
    </row>
    <row r="141" spans="2:21">
      <c r="B141" s="25" t="s">
        <v>167</v>
      </c>
      <c r="C141" s="12">
        <v>231</v>
      </c>
      <c r="D141" s="12">
        <v>390</v>
      </c>
      <c r="E141" s="12">
        <v>172</v>
      </c>
      <c r="F141" s="11">
        <v>218</v>
      </c>
      <c r="G141" s="17" t="s">
        <v>166</v>
      </c>
      <c r="H141" s="12">
        <v>334</v>
      </c>
      <c r="I141" s="12">
        <v>664</v>
      </c>
      <c r="J141" s="12">
        <v>284</v>
      </c>
      <c r="K141" s="11">
        <v>380</v>
      </c>
      <c r="M141" s="5"/>
      <c r="N141" s="5"/>
      <c r="O141" s="5"/>
      <c r="P141" s="5"/>
      <c r="Q141" s="5"/>
      <c r="R141" s="5"/>
      <c r="S141" s="5"/>
      <c r="T141" s="5"/>
      <c r="U141" s="5"/>
    </row>
    <row r="142" spans="2:21">
      <c r="B142" s="25" t="s">
        <v>165</v>
      </c>
      <c r="C142" s="12">
        <v>150</v>
      </c>
      <c r="D142" s="12">
        <v>255</v>
      </c>
      <c r="E142" s="12">
        <v>114</v>
      </c>
      <c r="F142" s="11">
        <v>141</v>
      </c>
      <c r="G142" s="17" t="s">
        <v>164</v>
      </c>
      <c r="H142" s="12">
        <v>502</v>
      </c>
      <c r="I142" s="12">
        <v>1040</v>
      </c>
      <c r="J142" s="12">
        <v>462</v>
      </c>
      <c r="K142" s="11">
        <v>578</v>
      </c>
      <c r="M142" s="5"/>
      <c r="N142" s="5"/>
      <c r="O142" s="5"/>
      <c r="P142" s="5"/>
      <c r="Q142" s="5"/>
      <c r="R142" s="5"/>
      <c r="S142" s="5"/>
      <c r="T142" s="5"/>
      <c r="U142" s="5"/>
    </row>
    <row r="143" spans="2:21">
      <c r="B143" s="25" t="s">
        <v>163</v>
      </c>
      <c r="C143" s="12">
        <v>171</v>
      </c>
      <c r="D143" s="12">
        <v>249</v>
      </c>
      <c r="E143" s="12">
        <v>95</v>
      </c>
      <c r="F143" s="11">
        <v>154</v>
      </c>
      <c r="G143" s="17" t="s">
        <v>162</v>
      </c>
      <c r="H143" s="12">
        <v>474</v>
      </c>
      <c r="I143" s="12">
        <v>1014</v>
      </c>
      <c r="J143" s="12">
        <v>472</v>
      </c>
      <c r="K143" s="11">
        <v>542</v>
      </c>
      <c r="M143" s="5"/>
      <c r="N143" s="5"/>
      <c r="O143" s="5"/>
      <c r="P143" s="5"/>
      <c r="Q143" s="5"/>
      <c r="R143" s="5"/>
      <c r="S143" s="5"/>
      <c r="T143" s="5"/>
      <c r="U143" s="5"/>
    </row>
    <row r="144" spans="2:21">
      <c r="B144" s="25" t="s">
        <v>161</v>
      </c>
      <c r="C144" s="12">
        <v>115</v>
      </c>
      <c r="D144" s="12">
        <v>226</v>
      </c>
      <c r="E144" s="12">
        <v>104</v>
      </c>
      <c r="F144" s="11">
        <v>122</v>
      </c>
      <c r="G144" s="17" t="s">
        <v>160</v>
      </c>
      <c r="H144" s="12">
        <v>315</v>
      </c>
      <c r="I144" s="12">
        <v>635</v>
      </c>
      <c r="J144" s="12">
        <v>303</v>
      </c>
      <c r="K144" s="11">
        <v>332</v>
      </c>
      <c r="M144" s="5"/>
      <c r="N144" s="5"/>
      <c r="O144" s="5"/>
      <c r="P144" s="5"/>
      <c r="Q144" s="5"/>
      <c r="R144" s="5"/>
      <c r="S144" s="5"/>
      <c r="T144" s="5"/>
      <c r="U144" s="5"/>
    </row>
    <row r="145" spans="2:21">
      <c r="B145" s="25" t="s">
        <v>159</v>
      </c>
      <c r="C145" s="12">
        <v>119</v>
      </c>
      <c r="D145" s="12">
        <v>221</v>
      </c>
      <c r="E145" s="12">
        <v>103</v>
      </c>
      <c r="F145" s="11">
        <v>118</v>
      </c>
      <c r="G145" s="17" t="s">
        <v>158</v>
      </c>
      <c r="H145" s="12">
        <v>351</v>
      </c>
      <c r="I145" s="12">
        <v>756</v>
      </c>
      <c r="J145" s="12">
        <v>361</v>
      </c>
      <c r="K145" s="11">
        <v>395</v>
      </c>
      <c r="M145" s="5"/>
      <c r="N145" s="5"/>
      <c r="O145" s="5"/>
      <c r="P145" s="5"/>
      <c r="Q145" s="5"/>
      <c r="R145" s="5"/>
      <c r="S145" s="5"/>
      <c r="T145" s="5"/>
      <c r="U145" s="5"/>
    </row>
    <row r="146" spans="2:21">
      <c r="B146" s="25" t="s">
        <v>157</v>
      </c>
      <c r="C146" s="12">
        <v>381</v>
      </c>
      <c r="D146" s="12">
        <v>658</v>
      </c>
      <c r="E146" s="12">
        <v>297</v>
      </c>
      <c r="F146" s="11">
        <v>361</v>
      </c>
      <c r="G146" s="17" t="s">
        <v>156</v>
      </c>
      <c r="H146" s="12">
        <v>704</v>
      </c>
      <c r="I146" s="12">
        <v>1444</v>
      </c>
      <c r="J146" s="12">
        <v>662</v>
      </c>
      <c r="K146" s="11">
        <v>782</v>
      </c>
      <c r="M146" s="5"/>
      <c r="N146" s="5"/>
      <c r="O146" s="5"/>
      <c r="P146" s="5"/>
      <c r="Q146" s="5"/>
      <c r="R146" s="5"/>
      <c r="S146" s="5"/>
      <c r="T146" s="5"/>
      <c r="U146" s="5"/>
    </row>
    <row r="147" spans="2:21">
      <c r="B147" s="25" t="s">
        <v>155</v>
      </c>
      <c r="C147" s="12">
        <v>612</v>
      </c>
      <c r="D147" s="12">
        <v>1109</v>
      </c>
      <c r="E147" s="12">
        <v>526</v>
      </c>
      <c r="F147" s="11">
        <v>583</v>
      </c>
      <c r="G147" s="17" t="s">
        <v>154</v>
      </c>
      <c r="H147" s="12">
        <v>221</v>
      </c>
      <c r="I147" s="12">
        <v>399</v>
      </c>
      <c r="J147" s="12">
        <v>193</v>
      </c>
      <c r="K147" s="11">
        <v>206</v>
      </c>
      <c r="M147" s="5"/>
      <c r="N147" s="5"/>
      <c r="O147" s="5"/>
      <c r="P147" s="5"/>
      <c r="Q147" s="5"/>
      <c r="R147" s="5"/>
      <c r="S147" s="5"/>
      <c r="T147" s="5"/>
      <c r="U147" s="5"/>
    </row>
    <row r="148" spans="2:21">
      <c r="B148" s="25" t="s">
        <v>153</v>
      </c>
      <c r="C148" s="12">
        <v>130</v>
      </c>
      <c r="D148" s="12">
        <v>248</v>
      </c>
      <c r="E148" s="12">
        <v>112</v>
      </c>
      <c r="F148" s="11">
        <v>136</v>
      </c>
      <c r="G148" s="17" t="s">
        <v>152</v>
      </c>
      <c r="H148" s="12">
        <v>38</v>
      </c>
      <c r="I148" s="12">
        <v>61</v>
      </c>
      <c r="J148" s="12">
        <v>39</v>
      </c>
      <c r="K148" s="11">
        <v>22</v>
      </c>
      <c r="M148" s="5"/>
      <c r="N148" s="5"/>
      <c r="O148" s="5"/>
      <c r="P148" s="5"/>
      <c r="Q148" s="5"/>
      <c r="R148" s="5"/>
      <c r="S148" s="5"/>
      <c r="T148" s="5"/>
      <c r="U148" s="5"/>
    </row>
    <row r="149" spans="2:21">
      <c r="B149" s="25" t="s">
        <v>151</v>
      </c>
      <c r="C149" s="12">
        <v>121</v>
      </c>
      <c r="D149" s="12">
        <v>223</v>
      </c>
      <c r="E149" s="12">
        <v>104</v>
      </c>
      <c r="F149" s="11">
        <v>119</v>
      </c>
      <c r="G149" s="17" t="s">
        <v>150</v>
      </c>
      <c r="H149" s="12">
        <v>340</v>
      </c>
      <c r="I149" s="12">
        <v>639</v>
      </c>
      <c r="J149" s="12">
        <v>287</v>
      </c>
      <c r="K149" s="11">
        <v>352</v>
      </c>
      <c r="M149" s="5"/>
      <c r="N149" s="5"/>
      <c r="O149" s="5"/>
      <c r="P149" s="5"/>
      <c r="Q149" s="5"/>
      <c r="R149" s="5"/>
      <c r="S149" s="5"/>
      <c r="T149" s="5"/>
      <c r="U149" s="5"/>
    </row>
    <row r="150" spans="2:21">
      <c r="B150" s="25" t="s">
        <v>149</v>
      </c>
      <c r="C150" s="12">
        <v>325</v>
      </c>
      <c r="D150" s="12">
        <v>627</v>
      </c>
      <c r="E150" s="12">
        <v>313</v>
      </c>
      <c r="F150" s="11">
        <v>314</v>
      </c>
      <c r="G150" s="17" t="s">
        <v>148</v>
      </c>
      <c r="H150" s="12">
        <v>514</v>
      </c>
      <c r="I150" s="12">
        <v>1079</v>
      </c>
      <c r="J150" s="12">
        <v>531</v>
      </c>
      <c r="K150" s="11">
        <v>548</v>
      </c>
      <c r="M150" s="5"/>
      <c r="N150" s="5"/>
      <c r="O150" s="5"/>
      <c r="P150" s="5"/>
      <c r="Q150" s="5"/>
      <c r="R150" s="5"/>
      <c r="S150" s="5"/>
      <c r="T150" s="5"/>
      <c r="U150" s="5"/>
    </row>
    <row r="151" spans="2:21">
      <c r="B151" s="25" t="s">
        <v>147</v>
      </c>
      <c r="C151" s="12">
        <v>767</v>
      </c>
      <c r="D151" s="12">
        <v>1480</v>
      </c>
      <c r="E151" s="12">
        <v>726</v>
      </c>
      <c r="F151" s="11">
        <v>754</v>
      </c>
      <c r="G151" s="17" t="s">
        <v>146</v>
      </c>
      <c r="H151" s="12">
        <v>508</v>
      </c>
      <c r="I151" s="12">
        <v>1124</v>
      </c>
      <c r="J151" s="12">
        <v>533</v>
      </c>
      <c r="K151" s="11">
        <v>591</v>
      </c>
      <c r="M151" s="5"/>
      <c r="N151" s="5"/>
      <c r="O151" s="5"/>
      <c r="P151" s="5"/>
      <c r="Q151" s="5"/>
      <c r="R151" s="5"/>
      <c r="S151" s="5"/>
      <c r="T151" s="5"/>
      <c r="U151" s="5"/>
    </row>
    <row r="152" spans="2:21">
      <c r="B152" s="25" t="s">
        <v>145</v>
      </c>
      <c r="C152" s="12">
        <v>644</v>
      </c>
      <c r="D152" s="12">
        <v>1293</v>
      </c>
      <c r="E152" s="12">
        <v>609</v>
      </c>
      <c r="F152" s="11">
        <v>684</v>
      </c>
      <c r="G152" s="17" t="s">
        <v>144</v>
      </c>
      <c r="H152" s="12">
        <v>145</v>
      </c>
      <c r="I152" s="12">
        <v>365</v>
      </c>
      <c r="J152" s="12">
        <v>180</v>
      </c>
      <c r="K152" s="11">
        <v>185</v>
      </c>
      <c r="M152" s="5"/>
      <c r="N152" s="5"/>
      <c r="O152" s="5"/>
      <c r="P152" s="5"/>
      <c r="Q152" s="5"/>
      <c r="R152" s="5"/>
      <c r="S152" s="5"/>
      <c r="T152" s="5"/>
      <c r="U152" s="5"/>
    </row>
    <row r="153" spans="2:21">
      <c r="B153" s="25" t="s">
        <v>143</v>
      </c>
      <c r="C153" s="12">
        <v>418</v>
      </c>
      <c r="D153" s="12">
        <v>779</v>
      </c>
      <c r="E153" s="12">
        <v>353</v>
      </c>
      <c r="F153" s="11">
        <v>426</v>
      </c>
      <c r="G153" s="17" t="s">
        <v>142</v>
      </c>
      <c r="H153" s="12">
        <v>301</v>
      </c>
      <c r="I153" s="12">
        <v>887</v>
      </c>
      <c r="J153" s="12">
        <v>413</v>
      </c>
      <c r="K153" s="11">
        <v>474</v>
      </c>
      <c r="M153" s="5"/>
      <c r="N153" s="5"/>
      <c r="O153" s="5"/>
      <c r="P153" s="5"/>
      <c r="Q153" s="5"/>
      <c r="R153" s="5"/>
      <c r="S153" s="5"/>
      <c r="T153" s="5"/>
      <c r="U153" s="5"/>
    </row>
    <row r="154" spans="2:21">
      <c r="B154" s="25" t="s">
        <v>141</v>
      </c>
      <c r="C154" s="12">
        <v>588</v>
      </c>
      <c r="D154" s="12">
        <v>1057</v>
      </c>
      <c r="E154" s="12">
        <v>482</v>
      </c>
      <c r="F154" s="11">
        <v>575</v>
      </c>
      <c r="G154" s="17" t="s">
        <v>140</v>
      </c>
      <c r="H154" s="12">
        <v>331</v>
      </c>
      <c r="I154" s="12">
        <v>1009</v>
      </c>
      <c r="J154" s="12">
        <v>514</v>
      </c>
      <c r="K154" s="11">
        <v>495</v>
      </c>
      <c r="M154" s="5"/>
      <c r="N154" s="5"/>
      <c r="O154" s="5"/>
      <c r="P154" s="5"/>
      <c r="Q154" s="5"/>
      <c r="R154" s="5"/>
      <c r="S154" s="5"/>
      <c r="T154" s="5"/>
      <c r="U154" s="5"/>
    </row>
    <row r="155" spans="2:21">
      <c r="B155" s="25" t="s">
        <v>139</v>
      </c>
      <c r="C155" s="12">
        <v>365</v>
      </c>
      <c r="D155" s="12">
        <v>806</v>
      </c>
      <c r="E155" s="12">
        <v>383</v>
      </c>
      <c r="F155" s="11">
        <v>423</v>
      </c>
      <c r="G155" s="20" t="s">
        <v>138</v>
      </c>
      <c r="H155" s="19">
        <v>12217</v>
      </c>
      <c r="I155" s="19">
        <v>24401</v>
      </c>
      <c r="J155" s="19">
        <v>11568</v>
      </c>
      <c r="K155" s="18">
        <v>12833</v>
      </c>
      <c r="M155" s="5"/>
      <c r="N155" s="5"/>
      <c r="O155" s="5"/>
      <c r="P155" s="5"/>
      <c r="Q155" s="5"/>
      <c r="R155" s="5"/>
      <c r="S155" s="5"/>
      <c r="T155" s="5"/>
      <c r="U155" s="5"/>
    </row>
    <row r="156" spans="2:21">
      <c r="B156" s="25" t="s">
        <v>137</v>
      </c>
      <c r="C156" s="12">
        <v>218</v>
      </c>
      <c r="D156" s="12">
        <v>421</v>
      </c>
      <c r="E156" s="12">
        <v>194</v>
      </c>
      <c r="F156" s="11">
        <v>227</v>
      </c>
      <c r="G156" s="17" t="s">
        <v>136</v>
      </c>
      <c r="H156" s="12">
        <v>170</v>
      </c>
      <c r="I156" s="12">
        <v>238</v>
      </c>
      <c r="J156" s="12">
        <v>105</v>
      </c>
      <c r="K156" s="11">
        <v>133</v>
      </c>
      <c r="M156" s="5"/>
      <c r="N156" s="5"/>
      <c r="O156" s="5"/>
      <c r="P156" s="5"/>
      <c r="Q156" s="5"/>
      <c r="R156" s="5"/>
      <c r="S156" s="5"/>
      <c r="T156" s="5"/>
      <c r="U156" s="5"/>
    </row>
    <row r="157" spans="2:21">
      <c r="B157" s="25" t="s">
        <v>135</v>
      </c>
      <c r="C157" s="12">
        <v>166</v>
      </c>
      <c r="D157" s="12">
        <v>290</v>
      </c>
      <c r="E157" s="12">
        <v>140</v>
      </c>
      <c r="F157" s="11">
        <v>150</v>
      </c>
      <c r="G157" s="20" t="s">
        <v>134</v>
      </c>
      <c r="H157" s="19">
        <v>170</v>
      </c>
      <c r="I157" s="19">
        <v>238</v>
      </c>
      <c r="J157" s="19">
        <v>105</v>
      </c>
      <c r="K157" s="18">
        <v>133</v>
      </c>
      <c r="M157" s="5"/>
      <c r="N157" s="5"/>
      <c r="O157" s="5"/>
      <c r="P157" s="5"/>
      <c r="Q157" s="5"/>
      <c r="R157" s="5"/>
      <c r="S157" s="5"/>
      <c r="T157" s="5"/>
      <c r="U157" s="5"/>
    </row>
    <row r="158" spans="2:21">
      <c r="B158" s="25" t="s">
        <v>133</v>
      </c>
      <c r="C158" s="12">
        <v>826</v>
      </c>
      <c r="D158" s="12">
        <v>1833</v>
      </c>
      <c r="E158" s="12">
        <v>885</v>
      </c>
      <c r="F158" s="11">
        <v>948</v>
      </c>
      <c r="G158" s="17" t="s">
        <v>132</v>
      </c>
      <c r="H158" s="12">
        <v>420</v>
      </c>
      <c r="I158" s="12">
        <v>703</v>
      </c>
      <c r="J158" s="12">
        <v>318</v>
      </c>
      <c r="K158" s="11">
        <v>385</v>
      </c>
      <c r="M158" s="5"/>
      <c r="N158" s="5"/>
      <c r="O158" s="5"/>
      <c r="P158" s="5"/>
      <c r="Q158" s="5"/>
      <c r="R158" s="5"/>
      <c r="S158" s="5"/>
      <c r="T158" s="5"/>
      <c r="U158" s="5"/>
    </row>
    <row r="159" spans="2:21">
      <c r="B159" s="25" t="s">
        <v>131</v>
      </c>
      <c r="C159" s="12">
        <v>915</v>
      </c>
      <c r="D159" s="12">
        <v>2456</v>
      </c>
      <c r="E159" s="12">
        <v>1179</v>
      </c>
      <c r="F159" s="11">
        <v>1277</v>
      </c>
      <c r="G159" s="20" t="s">
        <v>130</v>
      </c>
      <c r="H159" s="19">
        <v>420</v>
      </c>
      <c r="I159" s="19">
        <v>703</v>
      </c>
      <c r="J159" s="19">
        <v>318</v>
      </c>
      <c r="K159" s="18">
        <v>385</v>
      </c>
      <c r="M159" s="5"/>
      <c r="N159" s="5"/>
      <c r="O159" s="5"/>
      <c r="P159" s="5"/>
      <c r="Q159" s="5"/>
      <c r="R159" s="5"/>
      <c r="S159" s="5"/>
      <c r="T159" s="5"/>
      <c r="U159" s="5"/>
    </row>
    <row r="160" spans="2:21">
      <c r="B160" s="25" t="s">
        <v>129</v>
      </c>
      <c r="C160" s="12">
        <v>72</v>
      </c>
      <c r="D160" s="12">
        <v>156</v>
      </c>
      <c r="E160" s="12">
        <v>74</v>
      </c>
      <c r="F160" s="11">
        <v>82</v>
      </c>
      <c r="G160" s="17" t="s">
        <v>128</v>
      </c>
      <c r="H160" s="12">
        <v>1196</v>
      </c>
      <c r="I160" s="12">
        <v>2608</v>
      </c>
      <c r="J160" s="12">
        <v>1246</v>
      </c>
      <c r="K160" s="11">
        <v>1362</v>
      </c>
      <c r="M160" s="5"/>
      <c r="N160" s="5"/>
      <c r="O160" s="5"/>
      <c r="P160" s="5"/>
      <c r="Q160" s="5"/>
      <c r="R160" s="5"/>
      <c r="S160" s="5"/>
      <c r="T160" s="5"/>
      <c r="U160" s="5"/>
    </row>
    <row r="161" spans="2:21">
      <c r="B161" s="25" t="s">
        <v>127</v>
      </c>
      <c r="C161" s="12">
        <v>26</v>
      </c>
      <c r="D161" s="12">
        <v>47</v>
      </c>
      <c r="E161" s="12">
        <v>22</v>
      </c>
      <c r="F161" s="11">
        <v>25</v>
      </c>
      <c r="G161" s="17" t="s">
        <v>126</v>
      </c>
      <c r="H161" s="12">
        <v>3811</v>
      </c>
      <c r="I161" s="12">
        <v>7365</v>
      </c>
      <c r="J161" s="12">
        <v>3543</v>
      </c>
      <c r="K161" s="11">
        <v>3822</v>
      </c>
      <c r="M161" s="5"/>
      <c r="N161" s="5"/>
      <c r="O161" s="5"/>
      <c r="P161" s="5"/>
      <c r="Q161" s="5"/>
      <c r="R161" s="5"/>
      <c r="S161" s="5"/>
      <c r="T161" s="5"/>
      <c r="U161" s="5"/>
    </row>
    <row r="162" spans="2:21">
      <c r="B162" s="25" t="s">
        <v>125</v>
      </c>
      <c r="C162" s="12">
        <v>3481</v>
      </c>
      <c r="D162" s="12">
        <v>7145</v>
      </c>
      <c r="E162" s="12">
        <v>3273</v>
      </c>
      <c r="F162" s="11">
        <v>3872</v>
      </c>
      <c r="G162" s="20" t="s">
        <v>124</v>
      </c>
      <c r="H162" s="19">
        <v>5007</v>
      </c>
      <c r="I162" s="19">
        <v>9973</v>
      </c>
      <c r="J162" s="19">
        <v>4789</v>
      </c>
      <c r="K162" s="18">
        <v>5184</v>
      </c>
      <c r="M162" s="5"/>
      <c r="N162" s="5"/>
      <c r="O162" s="5"/>
      <c r="P162" s="5"/>
      <c r="Q162" s="5"/>
      <c r="R162" s="5"/>
      <c r="S162" s="5"/>
      <c r="T162" s="5"/>
      <c r="U162" s="5"/>
    </row>
    <row r="163" spans="2:21">
      <c r="B163" s="25" t="s">
        <v>123</v>
      </c>
      <c r="C163" s="12">
        <v>402</v>
      </c>
      <c r="D163" s="12">
        <v>786</v>
      </c>
      <c r="E163" s="12">
        <v>356</v>
      </c>
      <c r="F163" s="11">
        <v>430</v>
      </c>
      <c r="G163" s="17" t="s">
        <v>122</v>
      </c>
      <c r="H163" s="12">
        <v>227</v>
      </c>
      <c r="I163" s="12">
        <v>444</v>
      </c>
      <c r="J163" s="12">
        <v>207</v>
      </c>
      <c r="K163" s="11">
        <v>237</v>
      </c>
      <c r="M163" s="5"/>
      <c r="N163" s="5"/>
      <c r="O163" s="5"/>
      <c r="P163" s="5"/>
      <c r="Q163" s="5"/>
      <c r="R163" s="5"/>
      <c r="S163" s="5"/>
      <c r="T163" s="5"/>
      <c r="U163" s="5"/>
    </row>
    <row r="164" spans="2:21">
      <c r="B164" s="25" t="s">
        <v>121</v>
      </c>
      <c r="C164" s="12">
        <v>531</v>
      </c>
      <c r="D164" s="12">
        <v>1061</v>
      </c>
      <c r="E164" s="12">
        <v>497</v>
      </c>
      <c r="F164" s="11">
        <v>564</v>
      </c>
      <c r="G164" s="17" t="s">
        <v>120</v>
      </c>
      <c r="H164" s="12">
        <v>3378</v>
      </c>
      <c r="I164" s="12">
        <v>6849</v>
      </c>
      <c r="J164" s="12">
        <v>3234</v>
      </c>
      <c r="K164" s="11">
        <v>3615</v>
      </c>
      <c r="M164" s="5"/>
      <c r="N164" s="5"/>
      <c r="O164" s="5"/>
      <c r="P164" s="5"/>
      <c r="Q164" s="5"/>
      <c r="R164" s="5"/>
      <c r="S164" s="5"/>
      <c r="T164" s="5"/>
      <c r="U164" s="5"/>
    </row>
    <row r="165" spans="2:21">
      <c r="B165" s="26" t="s">
        <v>119</v>
      </c>
      <c r="C165" s="19">
        <v>16668</v>
      </c>
      <c r="D165" s="19">
        <v>32820</v>
      </c>
      <c r="E165" s="19">
        <v>15138</v>
      </c>
      <c r="F165" s="18">
        <v>17682</v>
      </c>
      <c r="G165" s="17" t="s">
        <v>118</v>
      </c>
      <c r="H165" s="12">
        <v>192</v>
      </c>
      <c r="I165" s="12">
        <v>363</v>
      </c>
      <c r="J165" s="12">
        <v>169</v>
      </c>
      <c r="K165" s="11">
        <v>194</v>
      </c>
      <c r="M165" s="5"/>
      <c r="N165" s="5"/>
      <c r="O165" s="5"/>
      <c r="P165" s="5"/>
      <c r="Q165" s="5"/>
      <c r="R165" s="5"/>
      <c r="S165" s="5"/>
      <c r="T165" s="5"/>
      <c r="U165" s="5"/>
    </row>
    <row r="166" spans="2:21">
      <c r="B166" s="25" t="s">
        <v>117</v>
      </c>
      <c r="C166" s="12">
        <v>221</v>
      </c>
      <c r="D166" s="12">
        <v>349</v>
      </c>
      <c r="E166" s="12">
        <v>149</v>
      </c>
      <c r="F166" s="11">
        <v>200</v>
      </c>
      <c r="G166" s="17" t="s">
        <v>116</v>
      </c>
      <c r="H166" s="12">
        <v>827</v>
      </c>
      <c r="I166" s="12">
        <v>1642</v>
      </c>
      <c r="J166" s="12">
        <v>728</v>
      </c>
      <c r="K166" s="11">
        <v>914</v>
      </c>
      <c r="M166" s="5"/>
      <c r="N166" s="5"/>
      <c r="O166" s="5"/>
      <c r="P166" s="5"/>
      <c r="Q166" s="5"/>
      <c r="R166" s="5"/>
      <c r="S166" s="5"/>
      <c r="T166" s="5"/>
      <c r="U166" s="5"/>
    </row>
    <row r="167" spans="2:21">
      <c r="B167" s="25" t="s">
        <v>115</v>
      </c>
      <c r="C167" s="12">
        <v>422</v>
      </c>
      <c r="D167" s="12">
        <v>652</v>
      </c>
      <c r="E167" s="12">
        <v>315</v>
      </c>
      <c r="F167" s="11">
        <v>337</v>
      </c>
      <c r="G167" s="17" t="s">
        <v>114</v>
      </c>
      <c r="H167" s="12">
        <v>545</v>
      </c>
      <c r="I167" s="12">
        <v>1209</v>
      </c>
      <c r="J167" s="12">
        <v>591</v>
      </c>
      <c r="K167" s="11">
        <v>618</v>
      </c>
      <c r="M167" s="5"/>
      <c r="N167" s="5"/>
      <c r="O167" s="5"/>
      <c r="P167" s="5"/>
      <c r="Q167" s="5"/>
      <c r="R167" s="5"/>
      <c r="S167" s="5"/>
      <c r="T167" s="5"/>
      <c r="U167" s="5"/>
    </row>
    <row r="168" spans="2:21">
      <c r="B168" s="25" t="s">
        <v>113</v>
      </c>
      <c r="C168" s="12">
        <v>546</v>
      </c>
      <c r="D168" s="12">
        <v>975</v>
      </c>
      <c r="E168" s="12">
        <v>466</v>
      </c>
      <c r="F168" s="11">
        <v>509</v>
      </c>
      <c r="G168" s="17" t="s">
        <v>112</v>
      </c>
      <c r="H168" s="12">
        <v>479</v>
      </c>
      <c r="I168" s="12">
        <v>1088</v>
      </c>
      <c r="J168" s="12">
        <v>540</v>
      </c>
      <c r="K168" s="11">
        <v>548</v>
      </c>
      <c r="M168" s="5"/>
      <c r="N168" s="5"/>
      <c r="O168" s="5"/>
      <c r="P168" s="5"/>
      <c r="Q168" s="5"/>
      <c r="R168" s="5"/>
      <c r="S168" s="5"/>
      <c r="T168" s="5"/>
      <c r="U168" s="5"/>
    </row>
    <row r="169" spans="2:21">
      <c r="B169" s="25" t="s">
        <v>111</v>
      </c>
      <c r="C169" s="12">
        <v>247</v>
      </c>
      <c r="D169" s="12">
        <v>405</v>
      </c>
      <c r="E169" s="12">
        <v>185</v>
      </c>
      <c r="F169" s="11">
        <v>220</v>
      </c>
      <c r="G169" s="17" t="s">
        <v>110</v>
      </c>
      <c r="H169" s="12">
        <v>291</v>
      </c>
      <c r="I169" s="12">
        <v>630</v>
      </c>
      <c r="J169" s="12">
        <v>305</v>
      </c>
      <c r="K169" s="11">
        <v>325</v>
      </c>
      <c r="M169" s="5"/>
      <c r="N169" s="5"/>
      <c r="O169" s="5"/>
      <c r="P169" s="5"/>
      <c r="Q169" s="5"/>
      <c r="R169" s="5"/>
      <c r="S169" s="5"/>
      <c r="T169" s="5"/>
      <c r="U169" s="5"/>
    </row>
    <row r="170" spans="2:21">
      <c r="B170" s="25" t="s">
        <v>109</v>
      </c>
      <c r="C170" s="12">
        <v>341</v>
      </c>
      <c r="D170" s="12">
        <v>633</v>
      </c>
      <c r="E170" s="12">
        <v>297</v>
      </c>
      <c r="F170" s="11">
        <v>336</v>
      </c>
      <c r="G170" s="20" t="s">
        <v>108</v>
      </c>
      <c r="H170" s="19">
        <v>5939</v>
      </c>
      <c r="I170" s="19">
        <v>12225</v>
      </c>
      <c r="J170" s="19">
        <v>5774</v>
      </c>
      <c r="K170" s="18">
        <v>6451</v>
      </c>
      <c r="M170" s="5"/>
      <c r="N170" s="5"/>
      <c r="O170" s="5"/>
      <c r="P170" s="5"/>
      <c r="Q170" s="5"/>
      <c r="R170" s="5"/>
      <c r="S170" s="5"/>
      <c r="T170" s="5"/>
      <c r="U170" s="5"/>
    </row>
    <row r="171" spans="2:21">
      <c r="B171" s="25" t="s">
        <v>107</v>
      </c>
      <c r="C171" s="12">
        <v>453</v>
      </c>
      <c r="D171" s="12">
        <v>795</v>
      </c>
      <c r="E171" s="12">
        <v>377</v>
      </c>
      <c r="F171" s="11">
        <v>418</v>
      </c>
      <c r="G171" s="17" t="s">
        <v>106</v>
      </c>
      <c r="H171" s="12">
        <v>45</v>
      </c>
      <c r="I171" s="12">
        <v>98</v>
      </c>
      <c r="J171" s="12">
        <v>43</v>
      </c>
      <c r="K171" s="11">
        <v>55</v>
      </c>
      <c r="M171" s="5"/>
      <c r="N171" s="5"/>
      <c r="O171" s="5"/>
      <c r="P171" s="5"/>
      <c r="Q171" s="5"/>
      <c r="R171" s="5"/>
      <c r="S171" s="5"/>
      <c r="T171" s="5"/>
      <c r="U171" s="5"/>
    </row>
    <row r="172" spans="2:21">
      <c r="B172" s="25" t="s">
        <v>105</v>
      </c>
      <c r="C172" s="12">
        <v>418</v>
      </c>
      <c r="D172" s="12">
        <v>750</v>
      </c>
      <c r="E172" s="12">
        <v>353</v>
      </c>
      <c r="F172" s="11">
        <v>397</v>
      </c>
      <c r="G172" s="17" t="s">
        <v>104</v>
      </c>
      <c r="H172" s="12">
        <v>89</v>
      </c>
      <c r="I172" s="12">
        <v>232</v>
      </c>
      <c r="J172" s="12">
        <v>111</v>
      </c>
      <c r="K172" s="11">
        <v>121</v>
      </c>
      <c r="M172" s="5"/>
      <c r="N172" s="5"/>
      <c r="O172" s="5"/>
      <c r="P172" s="5"/>
      <c r="Q172" s="5"/>
      <c r="R172" s="5"/>
      <c r="S172" s="5"/>
      <c r="T172" s="5"/>
      <c r="U172" s="5"/>
    </row>
    <row r="173" spans="2:21">
      <c r="B173" s="25" t="s">
        <v>103</v>
      </c>
      <c r="C173" s="12">
        <v>32</v>
      </c>
      <c r="D173" s="12">
        <v>59</v>
      </c>
      <c r="E173" s="12">
        <v>30</v>
      </c>
      <c r="F173" s="11">
        <v>29</v>
      </c>
      <c r="G173" s="17" t="s">
        <v>102</v>
      </c>
      <c r="H173" s="12">
        <v>54</v>
      </c>
      <c r="I173" s="12">
        <v>98</v>
      </c>
      <c r="J173" s="12">
        <v>46</v>
      </c>
      <c r="K173" s="11">
        <v>52</v>
      </c>
      <c r="M173" s="5"/>
      <c r="N173" s="5"/>
      <c r="O173" s="5"/>
      <c r="P173" s="5"/>
      <c r="Q173" s="5"/>
      <c r="R173" s="5"/>
      <c r="S173" s="5"/>
      <c r="T173" s="5"/>
      <c r="U173" s="5"/>
    </row>
    <row r="174" spans="2:21">
      <c r="B174" s="25" t="s">
        <v>101</v>
      </c>
      <c r="C174" s="12">
        <v>420</v>
      </c>
      <c r="D174" s="12">
        <v>686</v>
      </c>
      <c r="E174" s="12">
        <v>331</v>
      </c>
      <c r="F174" s="11">
        <v>355</v>
      </c>
      <c r="G174" s="17" t="s">
        <v>100</v>
      </c>
      <c r="H174" s="12">
        <v>126</v>
      </c>
      <c r="I174" s="12">
        <v>261</v>
      </c>
      <c r="J174" s="12">
        <v>124</v>
      </c>
      <c r="K174" s="11">
        <v>137</v>
      </c>
      <c r="M174" s="5"/>
      <c r="N174" s="5"/>
      <c r="O174" s="5"/>
      <c r="P174" s="5"/>
      <c r="Q174" s="5"/>
      <c r="R174" s="5"/>
      <c r="S174" s="5"/>
      <c r="T174" s="5"/>
      <c r="U174" s="5"/>
    </row>
    <row r="175" spans="2:21">
      <c r="B175" s="25" t="s">
        <v>99</v>
      </c>
      <c r="C175" s="12">
        <v>542</v>
      </c>
      <c r="D175" s="12">
        <v>751</v>
      </c>
      <c r="E175" s="12">
        <v>347</v>
      </c>
      <c r="F175" s="11">
        <v>404</v>
      </c>
      <c r="G175" s="17" t="s">
        <v>98</v>
      </c>
      <c r="H175" s="12">
        <v>40</v>
      </c>
      <c r="I175" s="12">
        <v>62</v>
      </c>
      <c r="J175" s="12">
        <v>30</v>
      </c>
      <c r="K175" s="11">
        <v>32</v>
      </c>
      <c r="M175" s="5"/>
      <c r="N175" s="5"/>
      <c r="O175" s="5"/>
      <c r="P175" s="5"/>
      <c r="Q175" s="5"/>
      <c r="R175" s="5"/>
      <c r="S175" s="5"/>
      <c r="T175" s="5"/>
      <c r="U175" s="5"/>
    </row>
    <row r="176" spans="2:21">
      <c r="B176" s="25" t="s">
        <v>97</v>
      </c>
      <c r="C176" s="12">
        <v>245</v>
      </c>
      <c r="D176" s="12">
        <v>483</v>
      </c>
      <c r="E176" s="12">
        <v>218</v>
      </c>
      <c r="F176" s="11">
        <v>265</v>
      </c>
      <c r="G176" s="17" t="s">
        <v>96</v>
      </c>
      <c r="H176" s="12">
        <v>3</v>
      </c>
      <c r="I176" s="12">
        <v>8</v>
      </c>
      <c r="J176" s="12">
        <v>4</v>
      </c>
      <c r="K176" s="11">
        <v>4</v>
      </c>
      <c r="M176" s="5"/>
      <c r="N176" s="5"/>
      <c r="O176" s="5"/>
      <c r="P176" s="5"/>
      <c r="Q176" s="5"/>
      <c r="R176" s="5"/>
      <c r="S176" s="5"/>
      <c r="T176" s="5"/>
      <c r="U176" s="5"/>
    </row>
    <row r="177" spans="2:21">
      <c r="B177" s="25" t="s">
        <v>95</v>
      </c>
      <c r="C177" s="12">
        <v>520</v>
      </c>
      <c r="D177" s="12">
        <v>810</v>
      </c>
      <c r="E177" s="12">
        <v>373</v>
      </c>
      <c r="F177" s="11">
        <v>437</v>
      </c>
      <c r="G177" s="17" t="s">
        <v>94</v>
      </c>
      <c r="H177" s="12">
        <v>14</v>
      </c>
      <c r="I177" s="12">
        <v>30</v>
      </c>
      <c r="J177" s="12">
        <v>14</v>
      </c>
      <c r="K177" s="11">
        <v>16</v>
      </c>
      <c r="M177" s="5"/>
      <c r="N177" s="5"/>
      <c r="O177" s="5"/>
      <c r="P177" s="5"/>
      <c r="Q177" s="5"/>
      <c r="R177" s="5"/>
      <c r="S177" s="5"/>
      <c r="T177" s="5"/>
      <c r="U177" s="5"/>
    </row>
    <row r="178" spans="2:21">
      <c r="B178" s="25" t="s">
        <v>93</v>
      </c>
      <c r="C178" s="12">
        <v>574</v>
      </c>
      <c r="D178" s="12">
        <v>978</v>
      </c>
      <c r="E178" s="12">
        <v>460</v>
      </c>
      <c r="F178" s="11">
        <v>518</v>
      </c>
      <c r="G178" s="17" t="s">
        <v>92</v>
      </c>
      <c r="H178" s="12">
        <v>22</v>
      </c>
      <c r="I178" s="12">
        <v>41</v>
      </c>
      <c r="J178" s="12">
        <v>19</v>
      </c>
      <c r="K178" s="11">
        <v>22</v>
      </c>
      <c r="M178" s="5"/>
      <c r="N178" s="5"/>
      <c r="O178" s="5"/>
      <c r="P178" s="5"/>
      <c r="Q178" s="5"/>
      <c r="R178" s="5"/>
      <c r="S178" s="5"/>
      <c r="T178" s="5"/>
      <c r="U178" s="5"/>
    </row>
    <row r="179" spans="2:21">
      <c r="B179" s="25" t="s">
        <v>91</v>
      </c>
      <c r="C179" s="12">
        <v>145</v>
      </c>
      <c r="D179" s="12">
        <v>233</v>
      </c>
      <c r="E179" s="12">
        <v>103</v>
      </c>
      <c r="F179" s="11">
        <v>130</v>
      </c>
      <c r="G179" s="24" t="s">
        <v>90</v>
      </c>
      <c r="H179" s="12">
        <v>36</v>
      </c>
      <c r="I179" s="12">
        <v>72</v>
      </c>
      <c r="J179" s="12">
        <v>32</v>
      </c>
      <c r="K179" s="11">
        <v>40</v>
      </c>
      <c r="M179" s="5"/>
      <c r="N179" s="5"/>
      <c r="O179" s="5"/>
      <c r="P179" s="5"/>
      <c r="Q179" s="5"/>
      <c r="R179" s="5"/>
      <c r="S179" s="5"/>
      <c r="T179" s="5"/>
      <c r="U179" s="5"/>
    </row>
    <row r="180" spans="2:21">
      <c r="B180" s="25" t="s">
        <v>89</v>
      </c>
      <c r="C180" s="12">
        <v>221</v>
      </c>
      <c r="D180" s="12">
        <v>377</v>
      </c>
      <c r="E180" s="12">
        <v>193</v>
      </c>
      <c r="F180" s="11">
        <v>184</v>
      </c>
      <c r="G180" s="24" t="s">
        <v>88</v>
      </c>
      <c r="H180" s="12">
        <v>17</v>
      </c>
      <c r="I180" s="12">
        <v>31</v>
      </c>
      <c r="J180" s="12">
        <v>16</v>
      </c>
      <c r="K180" s="11">
        <v>15</v>
      </c>
      <c r="M180" s="5"/>
      <c r="N180" s="5"/>
      <c r="O180" s="5"/>
      <c r="P180" s="5"/>
      <c r="Q180" s="5"/>
      <c r="R180" s="5"/>
      <c r="S180" s="5"/>
      <c r="T180" s="5"/>
      <c r="U180" s="5"/>
    </row>
    <row r="181" spans="2:21">
      <c r="B181" s="25" t="s">
        <v>87</v>
      </c>
      <c r="C181" s="12">
        <v>432</v>
      </c>
      <c r="D181" s="12">
        <v>644</v>
      </c>
      <c r="E181" s="12">
        <v>305</v>
      </c>
      <c r="F181" s="11">
        <v>339</v>
      </c>
      <c r="G181" s="24" t="s">
        <v>86</v>
      </c>
      <c r="H181" s="12">
        <v>2</v>
      </c>
      <c r="I181" s="12">
        <v>3</v>
      </c>
      <c r="J181" s="12">
        <v>2</v>
      </c>
      <c r="K181" s="11">
        <v>1</v>
      </c>
      <c r="M181" s="5"/>
      <c r="N181" s="5"/>
      <c r="O181" s="5"/>
      <c r="P181" s="5"/>
      <c r="Q181" s="5"/>
      <c r="R181" s="5"/>
      <c r="S181" s="5"/>
      <c r="T181" s="5"/>
      <c r="U181" s="5"/>
    </row>
    <row r="182" spans="2:21">
      <c r="B182" s="25" t="s">
        <v>85</v>
      </c>
      <c r="C182" s="12">
        <v>61</v>
      </c>
      <c r="D182" s="12">
        <v>90</v>
      </c>
      <c r="E182" s="12">
        <v>53</v>
      </c>
      <c r="F182" s="11">
        <v>37</v>
      </c>
      <c r="G182" s="24" t="s">
        <v>84</v>
      </c>
      <c r="H182" s="12">
        <v>11</v>
      </c>
      <c r="I182" s="12">
        <v>18</v>
      </c>
      <c r="J182" s="12">
        <v>9</v>
      </c>
      <c r="K182" s="11">
        <v>9</v>
      </c>
      <c r="M182" s="5"/>
      <c r="N182" s="5"/>
      <c r="O182" s="5"/>
      <c r="P182" s="5"/>
      <c r="Q182" s="5"/>
      <c r="R182" s="5"/>
      <c r="S182" s="5"/>
      <c r="T182" s="5"/>
      <c r="U182" s="5"/>
    </row>
    <row r="183" spans="2:21">
      <c r="B183" s="25" t="s">
        <v>83</v>
      </c>
      <c r="C183" s="12">
        <v>136</v>
      </c>
      <c r="D183" s="12">
        <v>240</v>
      </c>
      <c r="E183" s="12">
        <v>120</v>
      </c>
      <c r="F183" s="11">
        <v>120</v>
      </c>
      <c r="G183" s="24" t="s">
        <v>82</v>
      </c>
      <c r="H183" s="12">
        <v>13</v>
      </c>
      <c r="I183" s="12">
        <v>24</v>
      </c>
      <c r="J183" s="12">
        <v>10</v>
      </c>
      <c r="K183" s="11">
        <v>14</v>
      </c>
      <c r="M183" s="5"/>
      <c r="N183" s="5"/>
      <c r="O183" s="5"/>
      <c r="P183" s="5"/>
      <c r="Q183" s="5"/>
      <c r="R183" s="5"/>
      <c r="S183" s="5"/>
      <c r="T183" s="5"/>
      <c r="U183" s="5"/>
    </row>
    <row r="184" spans="2:21">
      <c r="B184" s="25" t="s">
        <v>81</v>
      </c>
      <c r="C184" s="12">
        <v>440</v>
      </c>
      <c r="D184" s="12">
        <v>853</v>
      </c>
      <c r="E184" s="12">
        <v>401</v>
      </c>
      <c r="F184" s="11">
        <v>452</v>
      </c>
      <c r="G184" s="24" t="s">
        <v>80</v>
      </c>
      <c r="H184" s="12">
        <v>23</v>
      </c>
      <c r="I184" s="12">
        <v>27</v>
      </c>
      <c r="J184" s="12">
        <v>13</v>
      </c>
      <c r="K184" s="11">
        <v>14</v>
      </c>
      <c r="M184" s="5"/>
      <c r="N184" s="5"/>
      <c r="O184" s="5"/>
      <c r="P184" s="5"/>
      <c r="Q184" s="5"/>
      <c r="R184" s="5"/>
      <c r="S184" s="5"/>
      <c r="T184" s="5"/>
      <c r="U184" s="5"/>
    </row>
    <row r="185" spans="2:21">
      <c r="B185" s="25" t="s">
        <v>79</v>
      </c>
      <c r="C185" s="12">
        <v>352</v>
      </c>
      <c r="D185" s="12">
        <v>582</v>
      </c>
      <c r="E185" s="12">
        <v>271</v>
      </c>
      <c r="F185" s="11">
        <v>311</v>
      </c>
      <c r="G185" s="24" t="s">
        <v>78</v>
      </c>
      <c r="H185" s="12">
        <v>7</v>
      </c>
      <c r="I185" s="12">
        <v>13</v>
      </c>
      <c r="J185" s="12">
        <v>4</v>
      </c>
      <c r="K185" s="11">
        <v>9</v>
      </c>
      <c r="M185" s="5"/>
      <c r="N185" s="5"/>
      <c r="O185" s="5"/>
      <c r="P185" s="5"/>
      <c r="Q185" s="5"/>
      <c r="R185" s="5"/>
      <c r="S185" s="5"/>
      <c r="T185" s="5"/>
      <c r="U185" s="5"/>
    </row>
    <row r="186" spans="2:21">
      <c r="B186" s="25" t="s">
        <v>77</v>
      </c>
      <c r="C186" s="12">
        <v>508</v>
      </c>
      <c r="D186" s="12">
        <v>917</v>
      </c>
      <c r="E186" s="12">
        <v>432</v>
      </c>
      <c r="F186" s="11">
        <v>485</v>
      </c>
      <c r="G186" s="24" t="s">
        <v>76</v>
      </c>
      <c r="H186" s="12">
        <v>1</v>
      </c>
      <c r="I186" s="12">
        <v>3</v>
      </c>
      <c r="J186" s="12">
        <v>1</v>
      </c>
      <c r="K186" s="11">
        <v>2</v>
      </c>
      <c r="M186" s="5"/>
      <c r="N186" s="5"/>
      <c r="O186" s="5"/>
      <c r="P186" s="5"/>
      <c r="Q186" s="5"/>
      <c r="R186" s="5"/>
      <c r="S186" s="5"/>
      <c r="T186" s="5"/>
      <c r="U186" s="5"/>
    </row>
    <row r="187" spans="2:21">
      <c r="B187" s="25" t="s">
        <v>75</v>
      </c>
      <c r="C187" s="12">
        <v>635</v>
      </c>
      <c r="D187" s="12">
        <v>974</v>
      </c>
      <c r="E187" s="12">
        <v>449</v>
      </c>
      <c r="F187" s="11">
        <v>525</v>
      </c>
      <c r="G187" s="24" t="s">
        <v>74</v>
      </c>
      <c r="H187" s="12">
        <v>28</v>
      </c>
      <c r="I187" s="12">
        <v>51</v>
      </c>
      <c r="J187" s="12">
        <v>26</v>
      </c>
      <c r="K187" s="11">
        <v>25</v>
      </c>
      <c r="M187" s="5"/>
      <c r="N187" s="5"/>
      <c r="O187" s="5"/>
      <c r="P187" s="5"/>
      <c r="Q187" s="5"/>
      <c r="R187" s="5"/>
      <c r="S187" s="5"/>
      <c r="T187" s="5"/>
      <c r="U187" s="5"/>
    </row>
    <row r="188" spans="2:21">
      <c r="B188" s="25" t="s">
        <v>73</v>
      </c>
      <c r="C188" s="12">
        <v>444</v>
      </c>
      <c r="D188" s="12">
        <v>782</v>
      </c>
      <c r="E188" s="12">
        <v>369</v>
      </c>
      <c r="F188" s="11">
        <v>413</v>
      </c>
      <c r="G188" s="24" t="s">
        <v>72</v>
      </c>
      <c r="H188" s="12">
        <v>2</v>
      </c>
      <c r="I188" s="12">
        <v>2</v>
      </c>
      <c r="J188" s="12">
        <v>1</v>
      </c>
      <c r="K188" s="11">
        <v>1</v>
      </c>
      <c r="M188" s="5"/>
      <c r="N188" s="5"/>
      <c r="O188" s="5"/>
      <c r="P188" s="5"/>
      <c r="Q188" s="5"/>
      <c r="R188" s="5"/>
      <c r="S188" s="5"/>
      <c r="T188" s="5"/>
      <c r="U188" s="5"/>
    </row>
    <row r="189" spans="2:21">
      <c r="B189" s="25" t="s">
        <v>71</v>
      </c>
      <c r="C189" s="12">
        <v>220</v>
      </c>
      <c r="D189" s="12">
        <v>361</v>
      </c>
      <c r="E189" s="12">
        <v>158</v>
      </c>
      <c r="F189" s="11">
        <v>203</v>
      </c>
      <c r="G189" s="23" t="s">
        <v>70</v>
      </c>
      <c r="H189" s="19">
        <v>533</v>
      </c>
      <c r="I189" s="19">
        <v>1074</v>
      </c>
      <c r="J189" s="19">
        <v>505</v>
      </c>
      <c r="K189" s="18">
        <v>569</v>
      </c>
      <c r="M189" s="5"/>
      <c r="N189" s="5"/>
      <c r="O189" s="5"/>
      <c r="P189" s="5"/>
      <c r="Q189" s="5"/>
      <c r="R189" s="5"/>
      <c r="S189" s="5"/>
      <c r="T189" s="5"/>
      <c r="U189" s="5"/>
    </row>
    <row r="190" spans="2:21">
      <c r="B190" s="21" t="s">
        <v>69</v>
      </c>
      <c r="C190" s="12">
        <v>468</v>
      </c>
      <c r="D190" s="12">
        <v>766</v>
      </c>
      <c r="E190" s="12">
        <v>387</v>
      </c>
      <c r="F190" s="11">
        <v>379</v>
      </c>
      <c r="G190" s="24" t="s">
        <v>68</v>
      </c>
      <c r="H190" s="12">
        <v>42</v>
      </c>
      <c r="I190" s="12">
        <v>92</v>
      </c>
      <c r="J190" s="12">
        <v>47</v>
      </c>
      <c r="K190" s="11">
        <v>45</v>
      </c>
      <c r="M190" s="5"/>
      <c r="N190" s="5"/>
      <c r="O190" s="5"/>
      <c r="P190" s="5"/>
      <c r="Q190" s="5"/>
      <c r="R190" s="5"/>
      <c r="S190" s="5"/>
      <c r="T190" s="5"/>
      <c r="U190" s="5"/>
    </row>
    <row r="191" spans="2:21">
      <c r="B191" s="21" t="s">
        <v>67</v>
      </c>
      <c r="C191" s="12">
        <v>931</v>
      </c>
      <c r="D191" s="12">
        <v>1686</v>
      </c>
      <c r="E191" s="12">
        <v>824</v>
      </c>
      <c r="F191" s="11">
        <v>862</v>
      </c>
      <c r="G191" s="24" t="s">
        <v>66</v>
      </c>
      <c r="H191" s="12">
        <v>19</v>
      </c>
      <c r="I191" s="12">
        <v>46</v>
      </c>
      <c r="J191" s="12">
        <v>24</v>
      </c>
      <c r="K191" s="11">
        <v>22</v>
      </c>
      <c r="M191" s="5"/>
      <c r="N191" s="5"/>
      <c r="O191" s="5"/>
      <c r="P191" s="5"/>
      <c r="Q191" s="5"/>
      <c r="R191" s="5"/>
      <c r="S191" s="5"/>
      <c r="T191" s="5"/>
      <c r="U191" s="5"/>
    </row>
    <row r="192" spans="2:21">
      <c r="B192" s="21" t="s">
        <v>65</v>
      </c>
      <c r="C192" s="12">
        <v>1075</v>
      </c>
      <c r="D192" s="12">
        <v>1881</v>
      </c>
      <c r="E192" s="12">
        <v>873</v>
      </c>
      <c r="F192" s="11">
        <v>1008</v>
      </c>
      <c r="G192" s="24" t="s">
        <v>64</v>
      </c>
      <c r="H192" s="12">
        <v>18</v>
      </c>
      <c r="I192" s="12">
        <v>37</v>
      </c>
      <c r="J192" s="12">
        <v>17</v>
      </c>
      <c r="K192" s="11">
        <v>20</v>
      </c>
      <c r="M192" s="5"/>
      <c r="N192" s="5"/>
      <c r="O192" s="5"/>
      <c r="P192" s="5"/>
      <c r="Q192" s="5"/>
      <c r="R192" s="5"/>
      <c r="S192" s="5"/>
      <c r="T192" s="5"/>
      <c r="U192" s="5"/>
    </row>
    <row r="193" spans="2:21">
      <c r="B193" s="21" t="s">
        <v>63</v>
      </c>
      <c r="C193" s="12">
        <v>412</v>
      </c>
      <c r="D193" s="12">
        <v>758</v>
      </c>
      <c r="E193" s="12">
        <v>345</v>
      </c>
      <c r="F193" s="11">
        <v>413</v>
      </c>
      <c r="G193" s="24" t="s">
        <v>62</v>
      </c>
      <c r="H193" s="12">
        <v>65</v>
      </c>
      <c r="I193" s="12">
        <v>142</v>
      </c>
      <c r="J193" s="12">
        <v>66</v>
      </c>
      <c r="K193" s="11">
        <v>76</v>
      </c>
      <c r="M193" s="5"/>
      <c r="N193" s="5"/>
      <c r="O193" s="5"/>
      <c r="P193" s="5"/>
      <c r="Q193" s="5"/>
      <c r="R193" s="5"/>
      <c r="S193" s="5"/>
      <c r="T193" s="5"/>
      <c r="U193" s="5"/>
    </row>
    <row r="194" spans="2:21">
      <c r="B194" s="21" t="s">
        <v>61</v>
      </c>
      <c r="C194" s="12">
        <v>398</v>
      </c>
      <c r="D194" s="12">
        <v>743</v>
      </c>
      <c r="E194" s="12">
        <v>348</v>
      </c>
      <c r="F194" s="11">
        <v>395</v>
      </c>
      <c r="G194" s="24" t="s">
        <v>60</v>
      </c>
      <c r="H194" s="12">
        <v>57</v>
      </c>
      <c r="I194" s="12">
        <v>115</v>
      </c>
      <c r="J194" s="12">
        <v>53</v>
      </c>
      <c r="K194" s="11">
        <v>62</v>
      </c>
      <c r="M194" s="5"/>
      <c r="N194" s="5"/>
      <c r="O194" s="5"/>
      <c r="P194" s="5"/>
      <c r="Q194" s="5"/>
      <c r="R194" s="5"/>
      <c r="S194" s="5"/>
      <c r="T194" s="5"/>
      <c r="U194" s="5"/>
    </row>
    <row r="195" spans="2:21">
      <c r="B195" s="21" t="s">
        <v>59</v>
      </c>
      <c r="C195" s="12">
        <v>700</v>
      </c>
      <c r="D195" s="12">
        <v>1226</v>
      </c>
      <c r="E195" s="12">
        <v>570</v>
      </c>
      <c r="F195" s="11">
        <v>656</v>
      </c>
      <c r="G195" s="24" t="s">
        <v>58</v>
      </c>
      <c r="H195" s="12">
        <v>47</v>
      </c>
      <c r="I195" s="12">
        <v>103</v>
      </c>
      <c r="J195" s="12">
        <v>55</v>
      </c>
      <c r="K195" s="11">
        <v>48</v>
      </c>
      <c r="M195" s="5"/>
      <c r="N195" s="5"/>
      <c r="O195" s="5"/>
      <c r="P195" s="5"/>
      <c r="Q195" s="5"/>
      <c r="R195" s="5"/>
      <c r="S195" s="5"/>
      <c r="T195" s="5"/>
      <c r="U195" s="5"/>
    </row>
    <row r="196" spans="2:21">
      <c r="B196" s="21" t="s">
        <v>57</v>
      </c>
      <c r="C196" s="12">
        <v>3</v>
      </c>
      <c r="D196" s="12">
        <v>5</v>
      </c>
      <c r="E196" s="12">
        <v>3</v>
      </c>
      <c r="F196" s="11">
        <v>2</v>
      </c>
      <c r="G196" s="24" t="s">
        <v>56</v>
      </c>
      <c r="H196" s="12">
        <v>25</v>
      </c>
      <c r="I196" s="12">
        <v>64</v>
      </c>
      <c r="J196" s="12">
        <v>31</v>
      </c>
      <c r="K196" s="11">
        <v>33</v>
      </c>
      <c r="M196" s="5"/>
      <c r="N196" s="5"/>
      <c r="O196" s="5"/>
      <c r="P196" s="5"/>
      <c r="Q196" s="5"/>
      <c r="R196" s="5"/>
      <c r="S196" s="5"/>
      <c r="T196" s="5"/>
      <c r="U196" s="5"/>
    </row>
    <row r="197" spans="2:21">
      <c r="B197" s="21" t="s">
        <v>55</v>
      </c>
      <c r="C197" s="12">
        <v>382</v>
      </c>
      <c r="D197" s="12">
        <v>733</v>
      </c>
      <c r="E197" s="12">
        <v>364</v>
      </c>
      <c r="F197" s="11">
        <v>369</v>
      </c>
      <c r="G197" s="24" t="s">
        <v>54</v>
      </c>
      <c r="H197" s="12">
        <v>62</v>
      </c>
      <c r="I197" s="12">
        <v>109</v>
      </c>
      <c r="J197" s="12">
        <v>53</v>
      </c>
      <c r="K197" s="11">
        <v>56</v>
      </c>
      <c r="M197" s="5"/>
      <c r="N197" s="5"/>
      <c r="O197" s="5"/>
      <c r="P197" s="5"/>
      <c r="Q197" s="5"/>
      <c r="R197" s="5"/>
      <c r="S197" s="5"/>
      <c r="T197" s="5"/>
      <c r="U197" s="5"/>
    </row>
    <row r="198" spans="2:21">
      <c r="B198" s="21" t="s">
        <v>53</v>
      </c>
      <c r="C198" s="12">
        <v>77</v>
      </c>
      <c r="D198" s="12">
        <v>152</v>
      </c>
      <c r="E198" s="12">
        <v>73</v>
      </c>
      <c r="F198" s="11">
        <v>79</v>
      </c>
      <c r="G198" s="24" t="s">
        <v>52</v>
      </c>
      <c r="H198" s="12">
        <v>32</v>
      </c>
      <c r="I198" s="12">
        <v>73</v>
      </c>
      <c r="J198" s="12">
        <v>35</v>
      </c>
      <c r="K198" s="11">
        <v>38</v>
      </c>
      <c r="M198" s="5"/>
      <c r="N198" s="5"/>
      <c r="O198" s="5"/>
      <c r="P198" s="5"/>
      <c r="Q198" s="5"/>
      <c r="R198" s="5"/>
      <c r="S198" s="5"/>
      <c r="T198" s="5"/>
      <c r="U198" s="5"/>
    </row>
    <row r="199" spans="2:21">
      <c r="B199" s="21" t="s">
        <v>51</v>
      </c>
      <c r="C199" s="12">
        <v>9</v>
      </c>
      <c r="D199" s="12">
        <v>13</v>
      </c>
      <c r="E199" s="12">
        <v>7</v>
      </c>
      <c r="F199" s="11">
        <v>6</v>
      </c>
      <c r="G199" s="24" t="s">
        <v>50</v>
      </c>
      <c r="H199" s="12">
        <v>35</v>
      </c>
      <c r="I199" s="12">
        <v>58</v>
      </c>
      <c r="J199" s="12">
        <v>33</v>
      </c>
      <c r="K199" s="11">
        <v>25</v>
      </c>
      <c r="M199" s="5"/>
      <c r="N199" s="5"/>
      <c r="O199" s="5"/>
      <c r="P199" s="5"/>
      <c r="Q199" s="5"/>
      <c r="R199" s="5"/>
      <c r="S199" s="5"/>
      <c r="T199" s="5"/>
      <c r="U199" s="5"/>
    </row>
    <row r="200" spans="2:21">
      <c r="B200" s="21" t="s">
        <v>49</v>
      </c>
      <c r="C200" s="12">
        <v>32</v>
      </c>
      <c r="D200" s="12">
        <v>48</v>
      </c>
      <c r="E200" s="12">
        <v>24</v>
      </c>
      <c r="F200" s="11">
        <v>24</v>
      </c>
      <c r="G200" s="23" t="s">
        <v>48</v>
      </c>
      <c r="H200" s="19">
        <v>402</v>
      </c>
      <c r="I200" s="19">
        <v>839</v>
      </c>
      <c r="J200" s="19">
        <v>414</v>
      </c>
      <c r="K200" s="18">
        <v>425</v>
      </c>
      <c r="M200" s="5"/>
      <c r="N200" s="5"/>
      <c r="O200" s="5"/>
      <c r="P200" s="5"/>
      <c r="Q200" s="5"/>
      <c r="R200" s="5"/>
      <c r="S200" s="5"/>
      <c r="T200" s="5"/>
      <c r="U200" s="5"/>
    </row>
    <row r="201" spans="2:21">
      <c r="B201" s="21" t="s">
        <v>47</v>
      </c>
      <c r="C201" s="12">
        <v>34</v>
      </c>
      <c r="D201" s="12">
        <v>62</v>
      </c>
      <c r="E201" s="12">
        <v>25</v>
      </c>
      <c r="F201" s="11">
        <v>37</v>
      </c>
      <c r="G201" s="13" t="s">
        <v>46</v>
      </c>
      <c r="H201" s="12">
        <v>501</v>
      </c>
      <c r="I201" s="12">
        <v>1064</v>
      </c>
      <c r="J201" s="12">
        <v>497</v>
      </c>
      <c r="K201" s="11">
        <v>567</v>
      </c>
      <c r="M201" s="5"/>
      <c r="N201" s="5"/>
      <c r="O201" s="5"/>
      <c r="P201" s="5"/>
      <c r="Q201" s="5"/>
      <c r="R201" s="5"/>
      <c r="S201" s="5"/>
      <c r="T201" s="5"/>
      <c r="U201" s="5"/>
    </row>
    <row r="202" spans="2:21">
      <c r="B202" s="21" t="s">
        <v>45</v>
      </c>
      <c r="C202" s="12">
        <v>401</v>
      </c>
      <c r="D202" s="12">
        <v>690</v>
      </c>
      <c r="E202" s="12">
        <v>311</v>
      </c>
      <c r="F202" s="11">
        <v>379</v>
      </c>
      <c r="G202" s="13" t="s">
        <v>44</v>
      </c>
      <c r="H202" s="12">
        <v>591</v>
      </c>
      <c r="I202" s="12">
        <v>1158</v>
      </c>
      <c r="J202" s="12">
        <v>545</v>
      </c>
      <c r="K202" s="11">
        <v>613</v>
      </c>
      <c r="M202" s="5"/>
      <c r="N202" s="5"/>
      <c r="O202" s="5"/>
      <c r="P202" s="5"/>
      <c r="Q202" s="5"/>
      <c r="R202" s="5"/>
      <c r="S202" s="5"/>
      <c r="T202" s="5"/>
      <c r="U202" s="5"/>
    </row>
    <row r="203" spans="2:21">
      <c r="B203" s="21" t="s">
        <v>43</v>
      </c>
      <c r="C203" s="12">
        <v>230</v>
      </c>
      <c r="D203" s="12">
        <v>420</v>
      </c>
      <c r="E203" s="12">
        <v>215</v>
      </c>
      <c r="F203" s="11">
        <v>205</v>
      </c>
      <c r="G203" s="13" t="s">
        <v>42</v>
      </c>
      <c r="H203" s="12">
        <v>532</v>
      </c>
      <c r="I203" s="12">
        <v>1084</v>
      </c>
      <c r="J203" s="12">
        <v>522</v>
      </c>
      <c r="K203" s="11">
        <v>562</v>
      </c>
      <c r="M203" s="5"/>
      <c r="N203" s="5"/>
      <c r="O203" s="5"/>
      <c r="P203" s="5"/>
      <c r="Q203" s="5"/>
      <c r="R203" s="5"/>
      <c r="S203" s="5"/>
      <c r="T203" s="5"/>
      <c r="U203" s="5"/>
    </row>
    <row r="204" spans="2:21">
      <c r="B204" s="21" t="s">
        <v>41</v>
      </c>
      <c r="C204" s="12">
        <v>346</v>
      </c>
      <c r="D204" s="12">
        <v>565</v>
      </c>
      <c r="E204" s="12">
        <v>263</v>
      </c>
      <c r="F204" s="11">
        <v>302</v>
      </c>
      <c r="G204" s="13" t="s">
        <v>40</v>
      </c>
      <c r="H204" s="12">
        <v>440</v>
      </c>
      <c r="I204" s="12">
        <v>859</v>
      </c>
      <c r="J204" s="12">
        <v>413</v>
      </c>
      <c r="K204" s="11">
        <v>446</v>
      </c>
      <c r="M204" s="5"/>
      <c r="N204" s="5"/>
      <c r="O204" s="5"/>
      <c r="P204" s="5"/>
      <c r="Q204" s="5"/>
      <c r="R204" s="5"/>
      <c r="S204" s="5"/>
      <c r="T204" s="5"/>
      <c r="U204" s="5"/>
    </row>
    <row r="205" spans="2:21">
      <c r="B205" s="21" t="s">
        <v>39</v>
      </c>
      <c r="C205" s="12">
        <v>352</v>
      </c>
      <c r="D205" s="12">
        <v>668</v>
      </c>
      <c r="E205" s="12">
        <v>308</v>
      </c>
      <c r="F205" s="11">
        <v>360</v>
      </c>
      <c r="G205" s="13" t="s">
        <v>38</v>
      </c>
      <c r="H205" s="12">
        <v>310</v>
      </c>
      <c r="I205" s="12">
        <v>624</v>
      </c>
      <c r="J205" s="12">
        <v>294</v>
      </c>
      <c r="K205" s="11">
        <v>330</v>
      </c>
      <c r="M205" s="5"/>
      <c r="N205" s="5"/>
      <c r="O205" s="5"/>
      <c r="P205" s="5"/>
      <c r="Q205" s="5"/>
      <c r="R205" s="5"/>
      <c r="S205" s="5"/>
      <c r="T205" s="5"/>
      <c r="U205" s="5"/>
    </row>
    <row r="206" spans="2:21">
      <c r="B206" s="21" t="s">
        <v>37</v>
      </c>
      <c r="C206" s="12">
        <v>19</v>
      </c>
      <c r="D206" s="12">
        <v>33</v>
      </c>
      <c r="E206" s="12">
        <v>21</v>
      </c>
      <c r="F206" s="11">
        <v>12</v>
      </c>
      <c r="G206" s="13" t="s">
        <v>36</v>
      </c>
      <c r="H206" s="12">
        <v>191</v>
      </c>
      <c r="I206" s="12">
        <v>369</v>
      </c>
      <c r="J206" s="12">
        <v>180</v>
      </c>
      <c r="K206" s="11">
        <v>189</v>
      </c>
      <c r="M206" s="5"/>
      <c r="N206" s="5"/>
      <c r="O206" s="5"/>
      <c r="P206" s="5"/>
      <c r="Q206" s="5"/>
      <c r="R206" s="5"/>
      <c r="S206" s="5"/>
      <c r="T206" s="5"/>
      <c r="U206" s="5"/>
    </row>
    <row r="207" spans="2:21">
      <c r="B207" s="21" t="s">
        <v>35</v>
      </c>
      <c r="C207" s="12">
        <v>3</v>
      </c>
      <c r="D207" s="12">
        <v>5</v>
      </c>
      <c r="E207" s="12">
        <v>4</v>
      </c>
      <c r="F207" s="11">
        <v>1</v>
      </c>
      <c r="G207" s="13" t="s">
        <v>34</v>
      </c>
      <c r="H207" s="12">
        <v>100</v>
      </c>
      <c r="I207" s="12">
        <v>203</v>
      </c>
      <c r="J207" s="12">
        <v>92</v>
      </c>
      <c r="K207" s="11">
        <v>111</v>
      </c>
      <c r="M207" s="5"/>
      <c r="N207" s="5"/>
      <c r="O207" s="5"/>
      <c r="P207" s="5"/>
      <c r="Q207" s="5"/>
      <c r="R207" s="5"/>
      <c r="S207" s="5"/>
      <c r="T207" s="5"/>
      <c r="U207" s="5"/>
    </row>
    <row r="208" spans="2:21">
      <c r="B208" s="22" t="s">
        <v>33</v>
      </c>
      <c r="C208" s="19">
        <v>14447</v>
      </c>
      <c r="D208" s="19">
        <v>24833</v>
      </c>
      <c r="E208" s="19">
        <v>11720</v>
      </c>
      <c r="F208" s="18">
        <v>13113</v>
      </c>
      <c r="G208" s="13" t="s">
        <v>32</v>
      </c>
      <c r="H208" s="12">
        <v>463</v>
      </c>
      <c r="I208" s="12">
        <v>881</v>
      </c>
      <c r="J208" s="12">
        <v>403</v>
      </c>
      <c r="K208" s="11">
        <v>478</v>
      </c>
      <c r="M208" s="5"/>
      <c r="N208" s="5"/>
      <c r="O208" s="5"/>
      <c r="P208" s="5"/>
      <c r="Q208" s="5"/>
      <c r="R208" s="5"/>
      <c r="S208" s="5"/>
      <c r="T208" s="5"/>
      <c r="U208" s="5"/>
    </row>
    <row r="209" spans="2:21">
      <c r="B209" s="21" t="s">
        <v>31</v>
      </c>
      <c r="C209" s="12">
        <v>657</v>
      </c>
      <c r="D209" s="12">
        <v>1573</v>
      </c>
      <c r="E209" s="12">
        <v>759</v>
      </c>
      <c r="F209" s="11">
        <v>814</v>
      </c>
      <c r="G209" s="13" t="s">
        <v>30</v>
      </c>
      <c r="H209" s="12">
        <v>330</v>
      </c>
      <c r="I209" s="12">
        <v>685</v>
      </c>
      <c r="J209" s="12">
        <v>322</v>
      </c>
      <c r="K209" s="11">
        <v>363</v>
      </c>
      <c r="M209" s="5"/>
      <c r="N209" s="5"/>
      <c r="O209" s="5"/>
      <c r="P209" s="5"/>
      <c r="Q209" s="5"/>
      <c r="R209" s="5"/>
      <c r="S209" s="5"/>
      <c r="T209" s="5"/>
      <c r="U209" s="5"/>
    </row>
    <row r="210" spans="2:21">
      <c r="B210" s="21" t="s">
        <v>29</v>
      </c>
      <c r="C210" s="12">
        <v>1884</v>
      </c>
      <c r="D210" s="12">
        <v>3359</v>
      </c>
      <c r="E210" s="12">
        <v>1653</v>
      </c>
      <c r="F210" s="11">
        <v>1706</v>
      </c>
      <c r="G210" s="13" t="s">
        <v>28</v>
      </c>
      <c r="H210" s="12">
        <v>196</v>
      </c>
      <c r="I210" s="12">
        <v>321</v>
      </c>
      <c r="J210" s="12">
        <v>165</v>
      </c>
      <c r="K210" s="11">
        <v>156</v>
      </c>
      <c r="M210" s="5"/>
      <c r="N210" s="5"/>
      <c r="O210" s="5"/>
      <c r="P210" s="5"/>
      <c r="Q210" s="5"/>
      <c r="R210" s="5"/>
      <c r="S210" s="5"/>
      <c r="T210" s="5"/>
      <c r="U210" s="5"/>
    </row>
    <row r="211" spans="2:21">
      <c r="B211" s="21" t="s">
        <v>27</v>
      </c>
      <c r="C211" s="12">
        <v>919</v>
      </c>
      <c r="D211" s="12">
        <v>1517</v>
      </c>
      <c r="E211" s="12">
        <v>716</v>
      </c>
      <c r="F211" s="11">
        <v>801</v>
      </c>
      <c r="G211" s="13" t="s">
        <v>26</v>
      </c>
      <c r="H211" s="12">
        <v>219</v>
      </c>
      <c r="I211" s="12">
        <v>410</v>
      </c>
      <c r="J211" s="12">
        <v>201</v>
      </c>
      <c r="K211" s="11">
        <v>209</v>
      </c>
      <c r="M211" s="5"/>
      <c r="N211" s="5"/>
      <c r="O211" s="5"/>
      <c r="P211" s="5"/>
      <c r="Q211" s="5"/>
      <c r="R211" s="5"/>
      <c r="S211" s="5"/>
      <c r="T211" s="5"/>
      <c r="U211" s="5"/>
    </row>
    <row r="212" spans="2:21">
      <c r="B212" s="21" t="s">
        <v>25</v>
      </c>
      <c r="C212" s="12">
        <v>338</v>
      </c>
      <c r="D212" s="12">
        <v>650</v>
      </c>
      <c r="E212" s="12">
        <v>318</v>
      </c>
      <c r="F212" s="11">
        <v>332</v>
      </c>
      <c r="G212" s="13" t="s">
        <v>24</v>
      </c>
      <c r="H212" s="12">
        <v>177</v>
      </c>
      <c r="I212" s="12">
        <v>353</v>
      </c>
      <c r="J212" s="12">
        <v>164</v>
      </c>
      <c r="K212" s="11">
        <v>189</v>
      </c>
      <c r="M212" s="5"/>
      <c r="N212" s="5"/>
      <c r="O212" s="5"/>
      <c r="P212" s="5"/>
      <c r="Q212" s="5"/>
      <c r="R212" s="5"/>
      <c r="S212" s="5"/>
      <c r="T212" s="5"/>
      <c r="U212" s="5"/>
    </row>
    <row r="213" spans="2:21">
      <c r="B213" s="17" t="s">
        <v>23</v>
      </c>
      <c r="C213" s="12">
        <v>294</v>
      </c>
      <c r="D213" s="12">
        <v>458</v>
      </c>
      <c r="E213" s="12">
        <v>211</v>
      </c>
      <c r="F213" s="11">
        <v>247</v>
      </c>
      <c r="G213" s="13" t="s">
        <v>22</v>
      </c>
      <c r="H213" s="12">
        <v>374</v>
      </c>
      <c r="I213" s="12">
        <v>773</v>
      </c>
      <c r="J213" s="12">
        <v>366</v>
      </c>
      <c r="K213" s="11">
        <v>407</v>
      </c>
      <c r="M213" s="5"/>
      <c r="N213" s="5"/>
      <c r="O213" s="5"/>
      <c r="P213" s="5"/>
      <c r="Q213" s="5"/>
      <c r="R213" s="5"/>
      <c r="S213" s="5"/>
      <c r="T213" s="5"/>
      <c r="U213" s="5"/>
    </row>
    <row r="214" spans="2:21">
      <c r="B214" s="17" t="s">
        <v>21</v>
      </c>
      <c r="C214" s="12">
        <v>478</v>
      </c>
      <c r="D214" s="12">
        <v>895</v>
      </c>
      <c r="E214" s="12">
        <v>427</v>
      </c>
      <c r="F214" s="11">
        <v>468</v>
      </c>
      <c r="G214" s="13" t="s">
        <v>20</v>
      </c>
      <c r="H214" s="12">
        <v>708</v>
      </c>
      <c r="I214" s="12">
        <v>1420</v>
      </c>
      <c r="J214" s="12">
        <v>697</v>
      </c>
      <c r="K214" s="11">
        <v>723</v>
      </c>
      <c r="M214" s="5"/>
      <c r="N214" s="5"/>
      <c r="O214" s="5"/>
      <c r="P214" s="5"/>
      <c r="Q214" s="5"/>
      <c r="R214" s="5"/>
      <c r="S214" s="5"/>
      <c r="T214" s="5"/>
      <c r="U214" s="5"/>
    </row>
    <row r="215" spans="2:21">
      <c r="B215" s="17" t="s">
        <v>19</v>
      </c>
      <c r="C215" s="12">
        <v>423</v>
      </c>
      <c r="D215" s="12">
        <v>781</v>
      </c>
      <c r="E215" s="12">
        <v>381</v>
      </c>
      <c r="F215" s="11">
        <v>400</v>
      </c>
      <c r="G215" s="13" t="s">
        <v>18</v>
      </c>
      <c r="H215" s="12">
        <v>104</v>
      </c>
      <c r="I215" s="12">
        <v>279</v>
      </c>
      <c r="J215" s="12">
        <v>140</v>
      </c>
      <c r="K215" s="11">
        <v>139</v>
      </c>
      <c r="M215" s="5"/>
      <c r="N215" s="5"/>
      <c r="O215" s="5"/>
      <c r="P215" s="5"/>
      <c r="Q215" s="5"/>
      <c r="R215" s="5"/>
      <c r="S215" s="5"/>
      <c r="T215" s="5"/>
      <c r="U215" s="5"/>
    </row>
    <row r="216" spans="2:21">
      <c r="B216" s="17" t="s">
        <v>17</v>
      </c>
      <c r="C216" s="12">
        <v>556</v>
      </c>
      <c r="D216" s="12">
        <v>1026</v>
      </c>
      <c r="E216" s="12">
        <v>475</v>
      </c>
      <c r="F216" s="11">
        <v>551</v>
      </c>
      <c r="G216" s="13" t="s">
        <v>16</v>
      </c>
      <c r="H216" s="12">
        <v>154</v>
      </c>
      <c r="I216" s="12">
        <v>357</v>
      </c>
      <c r="J216" s="12">
        <v>169</v>
      </c>
      <c r="K216" s="11">
        <v>188</v>
      </c>
      <c r="M216" s="5"/>
      <c r="N216" s="5"/>
      <c r="O216" s="5"/>
      <c r="P216" s="5"/>
      <c r="Q216" s="5"/>
      <c r="R216" s="5"/>
      <c r="S216" s="5"/>
      <c r="T216" s="5"/>
      <c r="U216" s="5"/>
    </row>
    <row r="217" spans="2:21">
      <c r="B217" s="17" t="s">
        <v>15</v>
      </c>
      <c r="C217" s="12">
        <v>39</v>
      </c>
      <c r="D217" s="12">
        <v>75</v>
      </c>
      <c r="E217" s="12">
        <v>38</v>
      </c>
      <c r="F217" s="11">
        <v>37</v>
      </c>
      <c r="G217" s="13" t="s">
        <v>14</v>
      </c>
      <c r="H217" s="12">
        <v>102</v>
      </c>
      <c r="I217" s="12">
        <v>242</v>
      </c>
      <c r="J217" s="12">
        <v>116</v>
      </c>
      <c r="K217" s="11">
        <v>126</v>
      </c>
      <c r="M217" s="5"/>
      <c r="N217" s="5"/>
      <c r="O217" s="5"/>
      <c r="P217" s="5"/>
      <c r="Q217" s="5"/>
      <c r="R217" s="5"/>
      <c r="S217" s="5"/>
      <c r="T217" s="5"/>
      <c r="U217" s="5"/>
    </row>
    <row r="218" spans="2:21">
      <c r="B218" s="20" t="s">
        <v>13</v>
      </c>
      <c r="C218" s="19">
        <v>5588</v>
      </c>
      <c r="D218" s="19">
        <v>10334</v>
      </c>
      <c r="E218" s="19">
        <v>4978</v>
      </c>
      <c r="F218" s="18">
        <v>5356</v>
      </c>
      <c r="G218" s="13" t="s">
        <v>12</v>
      </c>
      <c r="H218" s="12">
        <v>158</v>
      </c>
      <c r="I218" s="12">
        <v>430</v>
      </c>
      <c r="J218" s="12">
        <v>214</v>
      </c>
      <c r="K218" s="11">
        <v>216</v>
      </c>
      <c r="M218" s="5"/>
      <c r="N218" s="5"/>
      <c r="O218" s="5"/>
      <c r="P218" s="5"/>
      <c r="Q218" s="5"/>
      <c r="R218" s="5"/>
      <c r="S218" s="5"/>
      <c r="T218" s="5"/>
      <c r="U218" s="5"/>
    </row>
    <row r="219" spans="2:21">
      <c r="B219" s="17" t="s">
        <v>11</v>
      </c>
      <c r="C219" s="12">
        <v>161</v>
      </c>
      <c r="D219" s="12">
        <v>277</v>
      </c>
      <c r="E219" s="12">
        <v>138</v>
      </c>
      <c r="F219" s="11">
        <v>139</v>
      </c>
      <c r="G219" s="13" t="s">
        <v>10</v>
      </c>
      <c r="H219" s="12">
        <v>206</v>
      </c>
      <c r="I219" s="12">
        <v>530</v>
      </c>
      <c r="J219" s="12">
        <v>268</v>
      </c>
      <c r="K219" s="11">
        <v>262</v>
      </c>
      <c r="M219" s="5"/>
      <c r="N219" s="5"/>
      <c r="O219" s="5"/>
      <c r="P219" s="5"/>
      <c r="Q219" s="5"/>
      <c r="R219" s="5"/>
      <c r="S219" s="5"/>
      <c r="T219" s="5"/>
      <c r="U219" s="5"/>
    </row>
    <row r="220" spans="2:21">
      <c r="B220" s="17" t="s">
        <v>9</v>
      </c>
      <c r="C220" s="12">
        <v>894</v>
      </c>
      <c r="D220" s="12">
        <v>1700</v>
      </c>
      <c r="E220" s="12">
        <v>770</v>
      </c>
      <c r="F220" s="11">
        <v>930</v>
      </c>
      <c r="G220" s="13" t="s">
        <v>8</v>
      </c>
      <c r="H220" s="12">
        <v>145</v>
      </c>
      <c r="I220" s="12">
        <v>352</v>
      </c>
      <c r="J220" s="12">
        <v>164</v>
      </c>
      <c r="K220" s="11">
        <v>188</v>
      </c>
      <c r="M220" s="5"/>
      <c r="N220" s="5"/>
      <c r="O220" s="5"/>
      <c r="P220" s="5"/>
      <c r="Q220" s="5"/>
      <c r="R220" s="5"/>
      <c r="S220" s="5"/>
      <c r="T220" s="5"/>
      <c r="U220" s="5"/>
    </row>
    <row r="221" spans="2:21">
      <c r="B221" s="17" t="s">
        <v>7</v>
      </c>
      <c r="C221" s="12">
        <v>38</v>
      </c>
      <c r="D221" s="12">
        <v>87</v>
      </c>
      <c r="E221" s="12">
        <v>42</v>
      </c>
      <c r="F221" s="11">
        <v>45</v>
      </c>
      <c r="G221" s="13" t="s">
        <v>6</v>
      </c>
      <c r="H221" s="12">
        <v>262</v>
      </c>
      <c r="I221" s="12">
        <v>680</v>
      </c>
      <c r="J221" s="12">
        <v>321</v>
      </c>
      <c r="K221" s="11">
        <v>359</v>
      </c>
      <c r="M221" s="5"/>
      <c r="N221" s="5"/>
      <c r="O221" s="5"/>
      <c r="P221" s="5"/>
      <c r="Q221" s="5"/>
      <c r="R221" s="5"/>
      <c r="S221" s="5"/>
      <c r="T221" s="5"/>
      <c r="U221" s="5"/>
    </row>
    <row r="222" spans="2:21">
      <c r="B222" s="16" t="s">
        <v>5</v>
      </c>
      <c r="C222" s="15">
        <v>1093</v>
      </c>
      <c r="D222" s="15">
        <v>2064</v>
      </c>
      <c r="E222" s="15">
        <v>950</v>
      </c>
      <c r="F222" s="14">
        <v>1114</v>
      </c>
      <c r="G222" s="13" t="s">
        <v>4</v>
      </c>
      <c r="H222" s="12">
        <v>46</v>
      </c>
      <c r="I222" s="12">
        <v>139</v>
      </c>
      <c r="J222" s="12">
        <v>76</v>
      </c>
      <c r="K222" s="11">
        <v>63</v>
      </c>
      <c r="M222" s="5"/>
      <c r="N222" s="5"/>
      <c r="O222" s="5"/>
      <c r="P222" s="5"/>
      <c r="Q222" s="5"/>
      <c r="R222" s="5"/>
      <c r="S222" s="5"/>
      <c r="T222" s="5"/>
      <c r="U222" s="5"/>
    </row>
    <row r="223" spans="2:21">
      <c r="G223" s="13" t="s">
        <v>3</v>
      </c>
      <c r="H223" s="12">
        <v>61</v>
      </c>
      <c r="I223" s="12">
        <v>121</v>
      </c>
      <c r="J223" s="12">
        <v>55</v>
      </c>
      <c r="K223" s="11">
        <v>66</v>
      </c>
      <c r="M223" s="5"/>
      <c r="N223" s="5"/>
      <c r="O223" s="5"/>
      <c r="P223" s="5"/>
      <c r="Q223" s="5"/>
      <c r="R223" s="5"/>
      <c r="S223" s="5"/>
      <c r="T223" s="5"/>
      <c r="U223" s="5"/>
    </row>
    <row r="224" spans="2:21" ht="13.8" thickBot="1">
      <c r="G224" s="10" t="s">
        <v>2</v>
      </c>
      <c r="H224" s="9">
        <v>6370</v>
      </c>
      <c r="I224" s="9">
        <v>13334</v>
      </c>
      <c r="J224" s="9">
        <v>6384</v>
      </c>
      <c r="K224" s="8">
        <v>6950</v>
      </c>
      <c r="M224" s="5"/>
      <c r="N224" s="5"/>
      <c r="O224" s="5"/>
      <c r="P224" s="5"/>
      <c r="Q224" s="5"/>
      <c r="R224" s="5"/>
      <c r="S224" s="5"/>
      <c r="T224" s="5"/>
      <c r="U224" s="5"/>
    </row>
    <row r="225" spans="2:21" ht="13.8" thickTop="1">
      <c r="G225" s="7" t="s">
        <v>1</v>
      </c>
      <c r="H225" s="7">
        <v>163543</v>
      </c>
      <c r="I225" s="7">
        <v>310029</v>
      </c>
      <c r="J225" s="7">
        <v>145046</v>
      </c>
      <c r="K225" s="6">
        <v>164983</v>
      </c>
      <c r="M225" s="5"/>
      <c r="N225" s="5"/>
      <c r="O225" s="5"/>
      <c r="P225" s="5"/>
      <c r="Q225" s="5"/>
      <c r="R225" s="5"/>
      <c r="S225" s="5"/>
      <c r="T225" s="5"/>
      <c r="U225" s="5"/>
    </row>
    <row r="226" spans="2:21">
      <c r="G226" s="4"/>
    </row>
    <row r="227" spans="2:21">
      <c r="B227" s="2" t="s">
        <v>0</v>
      </c>
    </row>
    <row r="228" spans="2:21">
      <c r="B228" s="2"/>
    </row>
    <row r="229" spans="2:21">
      <c r="B229" s="3"/>
    </row>
    <row r="230" spans="2:21">
      <c r="B230" s="2"/>
    </row>
  </sheetData>
  <autoFilter ref="B2:K225"/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selection activeCell="G13" sqref="G13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tr">
        <f>"高知市町別人口統計　"&amp;[2]貼付後!D14&amp;[2]貼付後!R3&amp;"（"&amp;[2]貼付後!A12&amp;[2]貼付後!B12&amp;[2]貼付後!C12&amp;[2]貼付後!D12&amp;[2]貼付後!E12&amp;[2]貼付後!F12&amp;[2]貼付後!G12&amp;"）"</f>
        <v>高知市町別人口統計　2025.5.1（令和７年5月１日）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450</v>
      </c>
      <c r="C3" s="47">
        <f>IFERROR(VLOOKUP($B3,[2]TOKEIから貼付!$B$3:$O$444,5,FALSE),0)</f>
        <v>398</v>
      </c>
      <c r="D3" s="47">
        <f>IFERROR(VLOOKUP($B3,[2]TOKEIから貼付!$B$3:$O$444,12,FALSE),0)</f>
        <v>677</v>
      </c>
      <c r="E3" s="47">
        <f>IFERROR(VLOOKUP($B3,[2]TOKEIから貼付!$B$3:$O$444,13,FALSE),0)</f>
        <v>289</v>
      </c>
      <c r="F3" s="48">
        <f>IFERROR(VLOOKUP($B3,[2]TOKEIから貼付!$B$3:$O$444,14,FALSE),0)</f>
        <v>388</v>
      </c>
      <c r="G3" s="49" t="s">
        <v>442</v>
      </c>
      <c r="H3" s="47">
        <f>IFERROR(VLOOKUP($G3,[2]TOKEIから貼付!$B$3:$O$444,5,FALSE),0)</f>
        <v>6</v>
      </c>
      <c r="I3" s="47">
        <f>IFERROR(VLOOKUP($G3,[2]TOKEIから貼付!$B$3:$O$444,12,FALSE),0)</f>
        <v>11</v>
      </c>
      <c r="J3" s="47">
        <f>IFERROR(VLOOKUP($G3,[2]TOKEIから貼付!$B$3:$O$444,13,FALSE),0)</f>
        <v>8</v>
      </c>
      <c r="K3" s="48">
        <f>IFERROR(VLOOKUP($G3,[2]TOKEIから貼付!$B$3:$O$444,14,FALSE),0)</f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f>IFERROR(VLOOKUP($B4,[2]TOKEIから貼付!$B$3:$O$444,5,FALSE),0)</f>
        <v>322</v>
      </c>
      <c r="D4" s="52">
        <f>IFERROR(VLOOKUP($B4,[2]TOKEIから貼付!$B$3:$O$444,12,FALSE),0)</f>
        <v>525</v>
      </c>
      <c r="E4" s="52">
        <f>IFERROR(VLOOKUP($B4,[2]TOKEIから貼付!$B$3:$O$444,13,FALSE),0)</f>
        <v>232</v>
      </c>
      <c r="F4" s="53">
        <f>IFERROR(VLOOKUP($B4,[2]TOKEIから貼付!$B$3:$O$444,14,FALSE),0)</f>
        <v>293</v>
      </c>
      <c r="G4" s="54" t="s">
        <v>440</v>
      </c>
      <c r="H4" s="52">
        <f>IFERROR(VLOOKUP($G4,[2]TOKEIから貼付!$B$3:$O$444,5,FALSE),0)</f>
        <v>344</v>
      </c>
      <c r="I4" s="52">
        <f>IFERROR(VLOOKUP($G4,[2]TOKEIから貼付!$B$3:$O$444,12,FALSE),0)</f>
        <v>539</v>
      </c>
      <c r="J4" s="52">
        <f>IFERROR(VLOOKUP($G4,[2]TOKEIから貼付!$B$3:$O$444,13,FALSE),0)</f>
        <v>261</v>
      </c>
      <c r="K4" s="53">
        <f>IFERROR(VLOOKUP($G4,[2]TOKEIから貼付!$B$3:$O$444,14,FALSE),0)</f>
        <v>278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f>IFERROR(VLOOKUP($B5,[2]TOKEIから貼付!$B$3:$O$444,5,FALSE),0)</f>
        <v>476</v>
      </c>
      <c r="D5" s="52">
        <f>IFERROR(VLOOKUP($B5,[2]TOKEIから貼付!$B$3:$O$444,12,FALSE),0)</f>
        <v>817</v>
      </c>
      <c r="E5" s="52">
        <f>IFERROR(VLOOKUP($B5,[2]TOKEIから貼付!$B$3:$O$444,13,FALSE),0)</f>
        <v>348</v>
      </c>
      <c r="F5" s="53">
        <f>IFERROR(VLOOKUP($B5,[2]TOKEIから貼付!$B$3:$O$444,14,FALSE),0)</f>
        <v>469</v>
      </c>
      <c r="G5" s="54" t="s">
        <v>438</v>
      </c>
      <c r="H5" s="52">
        <f>IFERROR(VLOOKUP($G5,[2]TOKEIから貼付!$B$3:$O$444,5,FALSE),0)</f>
        <v>321</v>
      </c>
      <c r="I5" s="52">
        <f>IFERROR(VLOOKUP($G5,[2]TOKEIから貼付!$B$3:$O$444,12,FALSE),0)</f>
        <v>641</v>
      </c>
      <c r="J5" s="52">
        <f>IFERROR(VLOOKUP($G5,[2]TOKEIから貼付!$B$3:$O$444,13,FALSE),0)</f>
        <v>283</v>
      </c>
      <c r="K5" s="53">
        <f>IFERROR(VLOOKUP($G5,[2]TOKEIから貼付!$B$3:$O$444,14,FALSE),0)</f>
        <v>358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f>IFERROR(VLOOKUP($B6,[2]TOKEIから貼付!$B$3:$O$444,5,FALSE),0)</f>
        <v>322</v>
      </c>
      <c r="D6" s="52">
        <f>IFERROR(VLOOKUP($B6,[2]TOKEIから貼付!$B$3:$O$444,12,FALSE),0)</f>
        <v>492</v>
      </c>
      <c r="E6" s="52">
        <f>IFERROR(VLOOKUP($B6,[2]TOKEIから貼付!$B$3:$O$444,13,FALSE),0)</f>
        <v>216</v>
      </c>
      <c r="F6" s="53">
        <f>IFERROR(VLOOKUP($B6,[2]TOKEIから貼付!$B$3:$O$444,14,FALSE),0)</f>
        <v>276</v>
      </c>
      <c r="G6" s="54" t="s">
        <v>436</v>
      </c>
      <c r="H6" s="52">
        <f>IFERROR(VLOOKUP($G6,[2]TOKEIから貼付!$B$3:$O$444,5,FALSE),0)</f>
        <v>269</v>
      </c>
      <c r="I6" s="52">
        <f>IFERROR(VLOOKUP($G6,[2]TOKEIから貼付!$B$3:$O$444,12,FALSE),0)</f>
        <v>527</v>
      </c>
      <c r="J6" s="52">
        <f>IFERROR(VLOOKUP($G6,[2]TOKEIから貼付!$B$3:$O$444,13,FALSE),0)</f>
        <v>257</v>
      </c>
      <c r="K6" s="53">
        <f>IFERROR(VLOOKUP($G6,[2]TOKEIから貼付!$B$3:$O$444,14,FALSE),0)</f>
        <v>270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f>IFERROR(VLOOKUP($B7,[2]TOKEIから貼付!$B$3:$O$444,5,FALSE),0)</f>
        <v>163</v>
      </c>
      <c r="D7" s="52">
        <f>IFERROR(VLOOKUP($B7,[2]TOKEIから貼付!$B$3:$O$444,12,FALSE),0)</f>
        <v>259</v>
      </c>
      <c r="E7" s="52">
        <f>IFERROR(VLOOKUP($B7,[2]TOKEIから貼付!$B$3:$O$444,13,FALSE),0)</f>
        <v>103</v>
      </c>
      <c r="F7" s="53">
        <f>IFERROR(VLOOKUP($B7,[2]TOKEIから貼付!$B$3:$O$444,14,FALSE),0)</f>
        <v>156</v>
      </c>
      <c r="G7" s="54" t="s">
        <v>434</v>
      </c>
      <c r="H7" s="52">
        <f>IFERROR(VLOOKUP($G7,[2]TOKEIから貼付!$B$3:$O$444,5,FALSE),0)</f>
        <v>516</v>
      </c>
      <c r="I7" s="52">
        <f>IFERROR(VLOOKUP($G7,[2]TOKEIから貼付!$B$3:$O$444,12,FALSE),0)</f>
        <v>889</v>
      </c>
      <c r="J7" s="52">
        <f>IFERROR(VLOOKUP($G7,[2]TOKEIから貼付!$B$3:$O$444,13,FALSE),0)</f>
        <v>414</v>
      </c>
      <c r="K7" s="53">
        <f>IFERROR(VLOOKUP($G7,[2]TOKEIから貼付!$B$3:$O$444,14,FALSE),0)</f>
        <v>475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f>IFERROR(VLOOKUP($B8,[2]TOKEIから貼付!$B$3:$O$444,5,FALSE),0)</f>
        <v>24</v>
      </c>
      <c r="D8" s="52">
        <f>IFERROR(VLOOKUP($B8,[2]TOKEIから貼付!$B$3:$O$444,12,FALSE),0)</f>
        <v>40</v>
      </c>
      <c r="E8" s="52">
        <f>IFERROR(VLOOKUP($B8,[2]TOKEIから貼付!$B$3:$O$444,13,FALSE),0)</f>
        <v>19</v>
      </c>
      <c r="F8" s="53">
        <f>IFERROR(VLOOKUP($B8,[2]TOKEIから貼付!$B$3:$O$444,14,FALSE),0)</f>
        <v>21</v>
      </c>
      <c r="G8" s="54" t="s">
        <v>432</v>
      </c>
      <c r="H8" s="52">
        <f>IFERROR(VLOOKUP($G8,[2]TOKEIから貼付!$B$3:$O$444,5,FALSE),0)</f>
        <v>272</v>
      </c>
      <c r="I8" s="52">
        <f>IFERROR(VLOOKUP($G8,[2]TOKEIから貼付!$B$3:$O$444,12,FALSE),0)</f>
        <v>577</v>
      </c>
      <c r="J8" s="52">
        <f>IFERROR(VLOOKUP($G8,[2]TOKEIから貼付!$B$3:$O$444,13,FALSE),0)</f>
        <v>277</v>
      </c>
      <c r="K8" s="53">
        <f>IFERROR(VLOOKUP($G8,[2]TOKEIから貼付!$B$3:$O$444,14,FALSE),0)</f>
        <v>300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f>IFERROR(VLOOKUP($B9,[2]TOKEIから貼付!$B$3:$O$444,5,FALSE),0)</f>
        <v>13</v>
      </c>
      <c r="D9" s="52">
        <f>IFERROR(VLOOKUP($B9,[2]TOKEIから貼付!$B$3:$O$444,12,FALSE),0)</f>
        <v>19</v>
      </c>
      <c r="E9" s="52">
        <f>IFERROR(VLOOKUP($B9,[2]TOKEIから貼付!$B$3:$O$444,13,FALSE),0)</f>
        <v>9</v>
      </c>
      <c r="F9" s="53">
        <f>IFERROR(VLOOKUP($B9,[2]TOKEIから貼付!$B$3:$O$444,14,FALSE),0)</f>
        <v>10</v>
      </c>
      <c r="G9" s="54" t="s">
        <v>430</v>
      </c>
      <c r="H9" s="52">
        <f>IFERROR(VLOOKUP($G9,[2]TOKEIから貼付!$B$3:$O$444,5,FALSE),0)</f>
        <v>302</v>
      </c>
      <c r="I9" s="52">
        <f>IFERROR(VLOOKUP($G9,[2]TOKEIから貼付!$B$3:$O$444,12,FALSE),0)</f>
        <v>539</v>
      </c>
      <c r="J9" s="52">
        <f>IFERROR(VLOOKUP($G9,[2]TOKEIから貼付!$B$3:$O$444,13,FALSE),0)</f>
        <v>251</v>
      </c>
      <c r="K9" s="53">
        <f>IFERROR(VLOOKUP($G9,[2]TOKEIから貼付!$B$3:$O$444,14,FALSE),0)</f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f>IFERROR(VLOOKUP($B10,[2]TOKEIから貼付!$B$3:$O$444,5,FALSE),0)</f>
        <v>93</v>
      </c>
      <c r="D10" s="52">
        <f>IFERROR(VLOOKUP($B10,[2]TOKEIから貼付!$B$3:$O$444,12,FALSE),0)</f>
        <v>175</v>
      </c>
      <c r="E10" s="52">
        <f>IFERROR(VLOOKUP($B10,[2]TOKEIから貼付!$B$3:$O$444,13,FALSE),0)</f>
        <v>74</v>
      </c>
      <c r="F10" s="53">
        <f>IFERROR(VLOOKUP($B10,[2]TOKEIから貼付!$B$3:$O$444,14,FALSE),0)</f>
        <v>101</v>
      </c>
      <c r="G10" s="54" t="s">
        <v>428</v>
      </c>
      <c r="H10" s="52">
        <f>IFERROR(VLOOKUP($G10,[2]TOKEIから貼付!$B$3:$O$444,5,FALSE),0)</f>
        <v>286</v>
      </c>
      <c r="I10" s="52">
        <f>IFERROR(VLOOKUP($G10,[2]TOKEIから貼付!$B$3:$O$444,12,FALSE),0)</f>
        <v>519</v>
      </c>
      <c r="J10" s="52">
        <f>IFERROR(VLOOKUP($G10,[2]TOKEIから貼付!$B$3:$O$444,13,FALSE),0)</f>
        <v>236</v>
      </c>
      <c r="K10" s="53">
        <f>IFERROR(VLOOKUP($G10,[2]TOKEIから貼付!$B$3:$O$444,14,FALSE),0)</f>
        <v>283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f>SUM(C3:C10)</f>
        <v>1811</v>
      </c>
      <c r="D11" s="56">
        <f>SUM(D3:D10)</f>
        <v>3004</v>
      </c>
      <c r="E11" s="56">
        <f>SUM(E3:E10)</f>
        <v>1290</v>
      </c>
      <c r="F11" s="57">
        <f>SUM(F3:F10)</f>
        <v>1714</v>
      </c>
      <c r="G11" s="54" t="s">
        <v>426</v>
      </c>
      <c r="H11" s="52">
        <f>IFERROR(VLOOKUP($G11,[2]TOKEIから貼付!$B$3:$O$444,5,FALSE),0)</f>
        <v>279</v>
      </c>
      <c r="I11" s="52">
        <f>IFERROR(VLOOKUP($G11,[2]TOKEIから貼付!$B$3:$O$444,12,FALSE),0)</f>
        <v>482</v>
      </c>
      <c r="J11" s="52">
        <f>IFERROR(VLOOKUP($G11,[2]TOKEIから貼付!$B$3:$O$444,13,FALSE),0)</f>
        <v>228</v>
      </c>
      <c r="K11" s="53">
        <f>IFERROR(VLOOKUP($G11,[2]TOKEIから貼付!$B$3:$O$444,14,FALSE),0)</f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f>IFERROR(VLOOKUP($B12,[2]TOKEIから貼付!$B$3:$O$444,5,FALSE),0)</f>
        <v>203</v>
      </c>
      <c r="D12" s="52">
        <f>IFERROR(VLOOKUP($B12,[2]TOKEIから貼付!$B$3:$O$444,12,FALSE),0)</f>
        <v>346</v>
      </c>
      <c r="E12" s="52">
        <f>IFERROR(VLOOKUP($B12,[2]TOKEIから貼付!$B$3:$O$444,13,FALSE),0)</f>
        <v>171</v>
      </c>
      <c r="F12" s="53">
        <f>IFERROR(VLOOKUP($B12,[2]TOKEIから貼付!$B$3:$O$444,14,FALSE),0)</f>
        <v>175</v>
      </c>
      <c r="G12" s="54" t="s">
        <v>424</v>
      </c>
      <c r="H12" s="52">
        <f>IFERROR(VLOOKUP($G12,[2]TOKEIから貼付!$B$3:$O$444,5,FALSE),0)</f>
        <v>18</v>
      </c>
      <c r="I12" s="52">
        <f>IFERROR(VLOOKUP($G12,[2]TOKEIから貼付!$B$3:$O$444,12,FALSE),0)</f>
        <v>34</v>
      </c>
      <c r="J12" s="52">
        <f>IFERROR(VLOOKUP($G12,[2]TOKEIから貼付!$B$3:$O$444,13,FALSE),0)</f>
        <v>16</v>
      </c>
      <c r="K12" s="53">
        <f>IFERROR(VLOOKUP($G12,[2]TOKEIから貼付!$B$3:$O$444,14,FALSE),0)</f>
        <v>18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f>IFERROR(VLOOKUP($B13,[2]TOKEIから貼付!$B$3:$O$444,5,FALSE),0)</f>
        <v>253</v>
      </c>
      <c r="D13" s="52">
        <f>IFERROR(VLOOKUP($B13,[2]TOKEIから貼付!$B$3:$O$444,12,FALSE),0)</f>
        <v>351</v>
      </c>
      <c r="E13" s="52">
        <f>IFERROR(VLOOKUP($B13,[2]TOKEIから貼付!$B$3:$O$444,13,FALSE),0)</f>
        <v>156</v>
      </c>
      <c r="F13" s="53">
        <f>IFERROR(VLOOKUP($B13,[2]TOKEIから貼付!$B$3:$O$444,14,FALSE),0)</f>
        <v>195</v>
      </c>
      <c r="G13" s="54" t="s">
        <v>422</v>
      </c>
      <c r="H13" s="52">
        <f>IFERROR(VLOOKUP($G13,[2]TOKEIから貼付!$B$3:$O$444,5,FALSE),0)</f>
        <v>235</v>
      </c>
      <c r="I13" s="52">
        <f>IFERROR(VLOOKUP($G13,[2]TOKEIから貼付!$B$3:$O$444,12,FALSE),0)</f>
        <v>426</v>
      </c>
      <c r="J13" s="52">
        <f>IFERROR(VLOOKUP($G13,[2]TOKEIから貼付!$B$3:$O$444,13,FALSE),0)</f>
        <v>184</v>
      </c>
      <c r="K13" s="53">
        <f>IFERROR(VLOOKUP($G13,[2]TOKEIから貼付!$B$3:$O$444,14,FALSE),0)</f>
        <v>242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f>IFERROR(VLOOKUP($B14,[2]TOKEIから貼付!$B$3:$O$444,5,FALSE),0)</f>
        <v>215</v>
      </c>
      <c r="D14" s="52">
        <f>IFERROR(VLOOKUP($B14,[2]TOKEIから貼付!$B$3:$O$444,12,FALSE),0)</f>
        <v>350</v>
      </c>
      <c r="E14" s="52">
        <f>IFERROR(VLOOKUP($B14,[2]TOKEIから貼付!$B$3:$O$444,13,FALSE),0)</f>
        <v>144</v>
      </c>
      <c r="F14" s="53">
        <f>IFERROR(VLOOKUP($B14,[2]TOKEIから貼付!$B$3:$O$444,14,FALSE),0)</f>
        <v>206</v>
      </c>
      <c r="G14" s="54" t="s">
        <v>420</v>
      </c>
      <c r="H14" s="52">
        <f>IFERROR(VLOOKUP($G14,[2]TOKEIから貼付!$B$3:$O$444,5,FALSE),0)</f>
        <v>224</v>
      </c>
      <c r="I14" s="52">
        <f>IFERROR(VLOOKUP($G14,[2]TOKEIから貼付!$B$3:$O$444,12,FALSE),0)</f>
        <v>376</v>
      </c>
      <c r="J14" s="52">
        <f>IFERROR(VLOOKUP($G14,[2]TOKEIから貼付!$B$3:$O$444,13,FALSE),0)</f>
        <v>165</v>
      </c>
      <c r="K14" s="53">
        <f>IFERROR(VLOOKUP($G14,[2]TOKEIから貼付!$B$3:$O$444,14,FALSE),0)</f>
        <v>211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f>IFERROR(VLOOKUP($B15,[2]TOKEIから貼付!$B$3:$O$444,5,FALSE),0)</f>
        <v>210</v>
      </c>
      <c r="D15" s="52">
        <f>IFERROR(VLOOKUP($B15,[2]TOKEIから貼付!$B$3:$O$444,12,FALSE),0)</f>
        <v>412</v>
      </c>
      <c r="E15" s="52">
        <f>IFERROR(VLOOKUP($B15,[2]TOKEIから貼付!$B$3:$O$444,13,FALSE),0)</f>
        <v>187</v>
      </c>
      <c r="F15" s="53">
        <f>IFERROR(VLOOKUP($B15,[2]TOKEIから貼付!$B$3:$O$444,14,FALSE),0)</f>
        <v>225</v>
      </c>
      <c r="G15" s="54" t="s">
        <v>418</v>
      </c>
      <c r="H15" s="52">
        <f>IFERROR(VLOOKUP($G15,[2]TOKEIから貼付!$B$3:$O$444,5,FALSE),0)</f>
        <v>539</v>
      </c>
      <c r="I15" s="52">
        <f>IFERROR(VLOOKUP($G15,[2]TOKEIから貼付!$B$3:$O$444,12,FALSE),0)</f>
        <v>1014</v>
      </c>
      <c r="J15" s="52">
        <f>IFERROR(VLOOKUP($G15,[2]TOKEIから貼付!$B$3:$O$444,13,FALSE),0)</f>
        <v>466</v>
      </c>
      <c r="K15" s="53">
        <f>IFERROR(VLOOKUP($G15,[2]TOKEIから貼付!$B$3:$O$444,14,FALSE),0)</f>
        <v>548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f>IFERROR(VLOOKUP($B16,[2]TOKEIから貼付!$B$3:$O$444,5,FALSE),0)</f>
        <v>132</v>
      </c>
      <c r="D16" s="52">
        <f>IFERROR(VLOOKUP($B16,[2]TOKEIから貼付!$B$3:$O$444,12,FALSE),0)</f>
        <v>227</v>
      </c>
      <c r="E16" s="52">
        <f>IFERROR(VLOOKUP($B16,[2]TOKEIから貼付!$B$3:$O$444,13,FALSE),0)</f>
        <v>105</v>
      </c>
      <c r="F16" s="53">
        <f>IFERROR(VLOOKUP($B16,[2]TOKEIから貼付!$B$3:$O$444,14,FALSE),0)</f>
        <v>122</v>
      </c>
      <c r="G16" s="54" t="s">
        <v>416</v>
      </c>
      <c r="H16" s="52">
        <f>IFERROR(VLOOKUP($G16,[2]TOKEIから貼付!$B$3:$O$444,5,FALSE),0)</f>
        <v>1011</v>
      </c>
      <c r="I16" s="52">
        <f>IFERROR(VLOOKUP($G16,[2]TOKEIから貼付!$B$3:$O$444,12,FALSE),0)</f>
        <v>1760</v>
      </c>
      <c r="J16" s="52">
        <f>IFERROR(VLOOKUP($G16,[2]TOKEIから貼付!$B$3:$O$444,13,FALSE),0)</f>
        <v>851</v>
      </c>
      <c r="K16" s="53">
        <f>IFERROR(VLOOKUP($G16,[2]TOKEIから貼付!$B$3:$O$444,14,FALSE),0)</f>
        <v>909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f>IFERROR(VLOOKUP($B17,[2]TOKEIから貼付!$B$3:$O$444,5,FALSE),0)</f>
        <v>188</v>
      </c>
      <c r="D17" s="52">
        <f>IFERROR(VLOOKUP($B17,[2]TOKEIから貼付!$B$3:$O$444,12,FALSE),0)</f>
        <v>349</v>
      </c>
      <c r="E17" s="52">
        <f>IFERROR(VLOOKUP($B17,[2]TOKEIから貼付!$B$3:$O$444,13,FALSE),0)</f>
        <v>158</v>
      </c>
      <c r="F17" s="53">
        <f>IFERROR(VLOOKUP($B17,[2]TOKEIから貼付!$B$3:$O$444,14,FALSE),0)</f>
        <v>191</v>
      </c>
      <c r="G17" s="54" t="s">
        <v>414</v>
      </c>
      <c r="H17" s="52">
        <f>IFERROR(VLOOKUP($G17,[2]TOKEIから貼付!$B$3:$O$444,5,FALSE),0)</f>
        <v>1119</v>
      </c>
      <c r="I17" s="52">
        <f>IFERROR(VLOOKUP($G17,[2]TOKEIから貼付!$B$3:$O$444,12,FALSE),0)</f>
        <v>1971</v>
      </c>
      <c r="J17" s="52">
        <f>IFERROR(VLOOKUP($G17,[2]TOKEIから貼付!$B$3:$O$444,13,FALSE),0)</f>
        <v>906</v>
      </c>
      <c r="K17" s="53">
        <f>IFERROR(VLOOKUP($G17,[2]TOKEIから貼付!$B$3:$O$444,14,FALSE),0)</f>
        <v>1065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f>IFERROR(VLOOKUP($B18,[2]TOKEIから貼付!$B$3:$O$444,5,FALSE),0)</f>
        <v>234</v>
      </c>
      <c r="D18" s="52">
        <f>IFERROR(VLOOKUP($B18,[2]TOKEIから貼付!$B$3:$O$444,12,FALSE),0)</f>
        <v>336</v>
      </c>
      <c r="E18" s="52">
        <f>IFERROR(VLOOKUP($B18,[2]TOKEIから貼付!$B$3:$O$444,13,FALSE),0)</f>
        <v>145</v>
      </c>
      <c r="F18" s="53">
        <f>IFERROR(VLOOKUP($B18,[2]TOKEIから貼付!$B$3:$O$444,14,FALSE),0)</f>
        <v>191</v>
      </c>
      <c r="G18" s="54" t="s">
        <v>412</v>
      </c>
      <c r="H18" s="52">
        <f>IFERROR(VLOOKUP($G18,[2]TOKEIから貼付!$B$3:$O$444,5,FALSE),0)</f>
        <v>471</v>
      </c>
      <c r="I18" s="52">
        <f>IFERROR(VLOOKUP($G18,[2]TOKEIから貼付!$B$3:$O$444,12,FALSE),0)</f>
        <v>866</v>
      </c>
      <c r="J18" s="52">
        <f>IFERROR(VLOOKUP($G18,[2]TOKEIから貼付!$B$3:$O$444,13,FALSE),0)</f>
        <v>409</v>
      </c>
      <c r="K18" s="53">
        <f>IFERROR(VLOOKUP($G18,[2]TOKEIから貼付!$B$3:$O$444,14,FALSE),0)</f>
        <v>457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f>IFERROR(VLOOKUP($B19,[2]TOKEIから貼付!$B$3:$O$444,5,FALSE),0)</f>
        <v>62</v>
      </c>
      <c r="D19" s="52">
        <f>IFERROR(VLOOKUP($B19,[2]TOKEIから貼付!$B$3:$O$444,12,FALSE),0)</f>
        <v>128</v>
      </c>
      <c r="E19" s="52">
        <f>IFERROR(VLOOKUP($B19,[2]TOKEIから貼付!$B$3:$O$444,13,FALSE),0)</f>
        <v>54</v>
      </c>
      <c r="F19" s="53">
        <f>IFERROR(VLOOKUP($B19,[2]TOKEIから貼付!$B$3:$O$444,14,FALSE),0)</f>
        <v>74</v>
      </c>
      <c r="G19" s="54" t="s">
        <v>410</v>
      </c>
      <c r="H19" s="52">
        <f>IFERROR(VLOOKUP($G19,[2]TOKEIから貼付!$B$3:$O$444,5,FALSE),0)</f>
        <v>133</v>
      </c>
      <c r="I19" s="52">
        <f>IFERROR(VLOOKUP($G19,[2]TOKEIから貼付!$B$3:$O$444,12,FALSE),0)</f>
        <v>247</v>
      </c>
      <c r="J19" s="52">
        <f>IFERROR(VLOOKUP($G19,[2]TOKEIから貼付!$B$3:$O$444,13,FALSE),0)</f>
        <v>120</v>
      </c>
      <c r="K19" s="53">
        <f>IFERROR(VLOOKUP($G19,[2]TOKEIから貼付!$B$3:$O$444,14,FALSE),0)</f>
        <v>127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f>IFERROR(VLOOKUP($B20,[2]TOKEIから貼付!$B$3:$O$444,5,FALSE),0)</f>
        <v>196</v>
      </c>
      <c r="D20" s="52">
        <f>IFERROR(VLOOKUP($B20,[2]TOKEIから貼付!$B$3:$O$444,12,FALSE),0)</f>
        <v>350</v>
      </c>
      <c r="E20" s="52">
        <f>IFERROR(VLOOKUP($B20,[2]TOKEIから貼付!$B$3:$O$444,13,FALSE),0)</f>
        <v>160</v>
      </c>
      <c r="F20" s="53">
        <f>IFERROR(VLOOKUP($B20,[2]TOKEIから貼付!$B$3:$O$444,14,FALSE),0)</f>
        <v>190</v>
      </c>
      <c r="G20" s="54" t="s">
        <v>408</v>
      </c>
      <c r="H20" s="52">
        <f>IFERROR(VLOOKUP($G20,[2]TOKEIから貼付!$B$3:$O$444,5,FALSE),0)</f>
        <v>60</v>
      </c>
      <c r="I20" s="52">
        <f>IFERROR(VLOOKUP($G20,[2]TOKEIから貼付!$B$3:$O$444,12,FALSE),0)</f>
        <v>121</v>
      </c>
      <c r="J20" s="52">
        <f>IFERROR(VLOOKUP($G20,[2]TOKEIから貼付!$B$3:$O$444,13,FALSE),0)</f>
        <v>63</v>
      </c>
      <c r="K20" s="53">
        <f>IFERROR(VLOOKUP($G20,[2]TOKEIから貼付!$B$3:$O$444,14,FALSE),0)</f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f>IFERROR(VLOOKUP($B21,[2]TOKEIから貼付!$B$3:$O$444,5,FALSE),0)</f>
        <v>313</v>
      </c>
      <c r="D21" s="52">
        <f>IFERROR(VLOOKUP($B21,[2]TOKEIから貼付!$B$3:$O$444,12,FALSE),0)</f>
        <v>531</v>
      </c>
      <c r="E21" s="52">
        <f>IFERROR(VLOOKUP($B21,[2]TOKEIから貼付!$B$3:$O$444,13,FALSE),0)</f>
        <v>226</v>
      </c>
      <c r="F21" s="53">
        <f>IFERROR(VLOOKUP($B21,[2]TOKEIから貼付!$B$3:$O$444,14,FALSE),0)</f>
        <v>305</v>
      </c>
      <c r="G21" s="54" t="s">
        <v>406</v>
      </c>
      <c r="H21" s="52">
        <f>IFERROR(VLOOKUP($G21,[2]TOKEIから貼付!$B$3:$O$444,5,FALSE),0)</f>
        <v>22</v>
      </c>
      <c r="I21" s="52">
        <f>IFERROR(VLOOKUP($G21,[2]TOKEIから貼付!$B$3:$O$444,12,FALSE),0)</f>
        <v>33</v>
      </c>
      <c r="J21" s="52">
        <f>IFERROR(VLOOKUP($G21,[2]TOKEIから貼付!$B$3:$O$444,13,FALSE),0)</f>
        <v>15</v>
      </c>
      <c r="K21" s="53">
        <f>IFERROR(VLOOKUP($G21,[2]TOKEIから貼付!$B$3:$O$444,14,FALSE),0)</f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f>IFERROR(VLOOKUP($B22,[2]TOKEIから貼付!$B$3:$O$444,5,FALSE),0)</f>
        <v>91</v>
      </c>
      <c r="D22" s="52">
        <f>IFERROR(VLOOKUP($B22,[2]TOKEIから貼付!$B$3:$O$444,12,FALSE),0)</f>
        <v>174</v>
      </c>
      <c r="E22" s="52">
        <f>IFERROR(VLOOKUP($B22,[2]TOKEIから貼付!$B$3:$O$444,13,FALSE),0)</f>
        <v>78</v>
      </c>
      <c r="F22" s="53">
        <f>IFERROR(VLOOKUP($B22,[2]TOKEIから貼付!$B$3:$O$444,14,FALSE),0)</f>
        <v>96</v>
      </c>
      <c r="G22" s="54" t="s">
        <v>404</v>
      </c>
      <c r="H22" s="52">
        <f>IFERROR(VLOOKUP($G22,[2]TOKEIから貼付!$B$3:$O$444,5,FALSE),0)</f>
        <v>86</v>
      </c>
      <c r="I22" s="52">
        <f>IFERROR(VLOOKUP($G22,[2]TOKEIから貼付!$B$3:$O$444,12,FALSE),0)</f>
        <v>161</v>
      </c>
      <c r="J22" s="52">
        <f>IFERROR(VLOOKUP($G22,[2]TOKEIから貼付!$B$3:$O$444,13,FALSE),0)</f>
        <v>79</v>
      </c>
      <c r="K22" s="53">
        <f>IFERROR(VLOOKUP($G22,[2]TOKEIから貼付!$B$3:$O$444,14,FALSE),0)</f>
        <v>82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f>IFERROR(VLOOKUP($B23,[2]TOKEIから貼付!$B$3:$O$444,5,FALSE),0)</f>
        <v>154</v>
      </c>
      <c r="D23" s="52">
        <f>IFERROR(VLOOKUP($B23,[2]TOKEIから貼付!$B$3:$O$444,12,FALSE),0)</f>
        <v>242</v>
      </c>
      <c r="E23" s="52">
        <f>IFERROR(VLOOKUP($B23,[2]TOKEIから貼付!$B$3:$O$444,13,FALSE),0)</f>
        <v>101</v>
      </c>
      <c r="F23" s="53">
        <f>IFERROR(VLOOKUP($B23,[2]TOKEIから貼付!$B$3:$O$444,14,FALSE),0)</f>
        <v>141</v>
      </c>
      <c r="G23" s="58" t="s">
        <v>402</v>
      </c>
      <c r="H23" s="56">
        <f>SUM(H3:H22)</f>
        <v>6513</v>
      </c>
      <c r="I23" s="56">
        <f>SUM(I3:I22)</f>
        <v>11733</v>
      </c>
      <c r="J23" s="56">
        <f>SUM(J3:J22)</f>
        <v>5489</v>
      </c>
      <c r="K23" s="57">
        <f>SUM(K3:K22)</f>
        <v>6244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f>IFERROR(VLOOKUP($B24,[2]TOKEIから貼付!$B$3:$O$444,5,FALSE),0)</f>
        <v>130</v>
      </c>
      <c r="D24" s="52">
        <f>IFERROR(VLOOKUP($B24,[2]TOKEIから貼付!$B$3:$O$444,12,FALSE),0)</f>
        <v>201</v>
      </c>
      <c r="E24" s="52">
        <f>IFERROR(VLOOKUP($B24,[2]TOKEIから貼付!$B$3:$O$444,13,FALSE),0)</f>
        <v>98</v>
      </c>
      <c r="F24" s="53">
        <f>IFERROR(VLOOKUP($B24,[2]TOKEIから貼付!$B$3:$O$444,14,FALSE),0)</f>
        <v>103</v>
      </c>
      <c r="G24" s="54" t="s">
        <v>400</v>
      </c>
      <c r="H24" s="52">
        <f>IFERROR(VLOOKUP($G24,[2]TOKEIから貼付!$B$3:$O$444,5,FALSE),0)</f>
        <v>721</v>
      </c>
      <c r="I24" s="52">
        <f>IFERROR(VLOOKUP($G24,[2]TOKEIから貼付!$B$3:$O$444,12,FALSE),0)</f>
        <v>1380</v>
      </c>
      <c r="J24" s="52">
        <f>IFERROR(VLOOKUP($G24,[2]TOKEIから貼付!$B$3:$O$444,13,FALSE),0)</f>
        <v>691</v>
      </c>
      <c r="K24" s="53">
        <f>IFERROR(VLOOKUP($G24,[2]TOKEIから貼付!$B$3:$O$444,14,FALSE),0)</f>
        <v>689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f>IFERROR(VLOOKUP($B25,[2]TOKEIから貼付!$B$3:$O$444,5,FALSE),0)</f>
        <v>50</v>
      </c>
      <c r="D25" s="52">
        <f>IFERROR(VLOOKUP($B25,[2]TOKEIから貼付!$B$3:$O$444,12,FALSE),0)</f>
        <v>70</v>
      </c>
      <c r="E25" s="52">
        <f>IFERROR(VLOOKUP($B25,[2]TOKEIから貼付!$B$3:$O$444,13,FALSE),0)</f>
        <v>34</v>
      </c>
      <c r="F25" s="53">
        <f>IFERROR(VLOOKUP($B25,[2]TOKEIから貼付!$B$3:$O$444,14,FALSE),0)</f>
        <v>36</v>
      </c>
      <c r="G25" s="58" t="s">
        <v>398</v>
      </c>
      <c r="H25" s="56">
        <f>SUM(H24)</f>
        <v>721</v>
      </c>
      <c r="I25" s="56">
        <f>SUM(I24)</f>
        <v>1380</v>
      </c>
      <c r="J25" s="56">
        <f>SUM(J24)</f>
        <v>691</v>
      </c>
      <c r="K25" s="57">
        <f>SUM(K24)</f>
        <v>689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f>IFERROR(VLOOKUP($B26,[2]TOKEIから貼付!$B$3:$O$444,5,FALSE),0)</f>
        <v>517</v>
      </c>
      <c r="D26" s="52">
        <f>IFERROR(VLOOKUP($B26,[2]TOKEIから貼付!$B$3:$O$444,12,FALSE),0)</f>
        <v>715</v>
      </c>
      <c r="E26" s="52">
        <f>IFERROR(VLOOKUP($B26,[2]TOKEIから貼付!$B$3:$O$444,13,FALSE),0)</f>
        <v>320</v>
      </c>
      <c r="F26" s="53">
        <f>IFERROR(VLOOKUP($B26,[2]TOKEIから貼付!$B$3:$O$444,14,FALSE),0)</f>
        <v>395</v>
      </c>
      <c r="G26" s="54" t="s">
        <v>396</v>
      </c>
      <c r="H26" s="52">
        <f>IFERROR(VLOOKUP($G26,[2]TOKEIから貼付!$B$3:$O$444,5,FALSE),0)</f>
        <v>35</v>
      </c>
      <c r="I26" s="52">
        <f>IFERROR(VLOOKUP($G26,[2]TOKEIから貼付!$B$3:$O$444,12,FALSE),0)</f>
        <v>79</v>
      </c>
      <c r="J26" s="52">
        <f>IFERROR(VLOOKUP($G26,[2]TOKEIから貼付!$B$3:$O$444,13,FALSE),0)</f>
        <v>36</v>
      </c>
      <c r="K26" s="53">
        <f>IFERROR(VLOOKUP($G26,[2]TOKEIから貼付!$B$3:$O$444,14,FALSE),0)</f>
        <v>43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f>IFERROR(VLOOKUP($B27,[2]TOKEIから貼付!$B$3:$O$444,5,FALSE),0)</f>
        <v>212</v>
      </c>
      <c r="D27" s="52">
        <f>IFERROR(VLOOKUP($B27,[2]TOKEIから貼付!$B$3:$O$444,12,FALSE),0)</f>
        <v>321</v>
      </c>
      <c r="E27" s="52">
        <f>IFERROR(VLOOKUP($B27,[2]TOKEIから貼付!$B$3:$O$444,13,FALSE),0)</f>
        <v>152</v>
      </c>
      <c r="F27" s="53">
        <f>IFERROR(VLOOKUP($B27,[2]TOKEIから貼付!$B$3:$O$444,14,FALSE),0)</f>
        <v>169</v>
      </c>
      <c r="G27" s="54" t="s">
        <v>394</v>
      </c>
      <c r="H27" s="52">
        <f>IFERROR(VLOOKUP($G27,[2]TOKEIから貼付!$B$3:$O$444,5,FALSE),0)</f>
        <v>81</v>
      </c>
      <c r="I27" s="52">
        <f>IFERROR(VLOOKUP($G27,[2]TOKEIから貼付!$B$3:$O$444,12,FALSE),0)</f>
        <v>161</v>
      </c>
      <c r="J27" s="52">
        <f>IFERROR(VLOOKUP($G27,[2]TOKEIから貼付!$B$3:$O$444,13,FALSE),0)</f>
        <v>74</v>
      </c>
      <c r="K27" s="53">
        <f>IFERROR(VLOOKUP($G27,[2]TOKEIから貼付!$B$3:$O$444,14,FALSE),0)</f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f>IFERROR(VLOOKUP($B28,[2]TOKEIから貼付!$B$3:$O$444,5,FALSE),0)</f>
        <v>60</v>
      </c>
      <c r="D28" s="52">
        <f>IFERROR(VLOOKUP($B28,[2]TOKEIから貼付!$B$3:$O$444,12,FALSE),0)</f>
        <v>100</v>
      </c>
      <c r="E28" s="52">
        <f>IFERROR(VLOOKUP($B28,[2]TOKEIから貼付!$B$3:$O$444,13,FALSE),0)</f>
        <v>44</v>
      </c>
      <c r="F28" s="53">
        <f>IFERROR(VLOOKUP($B28,[2]TOKEIから貼付!$B$3:$O$444,14,FALSE),0)</f>
        <v>56</v>
      </c>
      <c r="G28" s="54" t="s">
        <v>392</v>
      </c>
      <c r="H28" s="52">
        <f>IFERROR(VLOOKUP($G28,[2]TOKEIから貼付!$B$3:$O$444,5,FALSE),0)</f>
        <v>352</v>
      </c>
      <c r="I28" s="52">
        <f>IFERROR(VLOOKUP($G28,[2]TOKEIから貼付!$B$3:$O$444,12,FALSE),0)</f>
        <v>711</v>
      </c>
      <c r="J28" s="52">
        <f>IFERROR(VLOOKUP($G28,[2]TOKEIから貼付!$B$3:$O$444,13,FALSE),0)</f>
        <v>352</v>
      </c>
      <c r="K28" s="53">
        <f>IFERROR(VLOOKUP($G28,[2]TOKEIから貼付!$B$3:$O$444,14,FALSE),0)</f>
        <v>359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f>IFERROR(VLOOKUP($B29,[2]TOKEIから貼付!$B$3:$O$444,5,FALSE),0)</f>
        <v>92</v>
      </c>
      <c r="D29" s="52">
        <f>IFERROR(VLOOKUP($B29,[2]TOKEIから貼付!$B$3:$O$444,12,FALSE),0)</f>
        <v>165</v>
      </c>
      <c r="E29" s="52">
        <f>IFERROR(VLOOKUP($B29,[2]TOKEIから貼付!$B$3:$O$444,13,FALSE),0)</f>
        <v>80</v>
      </c>
      <c r="F29" s="53">
        <f>IFERROR(VLOOKUP($B29,[2]TOKEIから貼付!$B$3:$O$444,14,FALSE),0)</f>
        <v>85</v>
      </c>
      <c r="G29" s="54" t="s">
        <v>390</v>
      </c>
      <c r="H29" s="52">
        <f>IFERROR(VLOOKUP($G29,[2]TOKEIから貼付!$B$3:$O$444,5,FALSE),0)</f>
        <v>140</v>
      </c>
      <c r="I29" s="52">
        <f>IFERROR(VLOOKUP($G29,[2]TOKEIから貼付!$B$3:$O$444,12,FALSE),0)</f>
        <v>297</v>
      </c>
      <c r="J29" s="52">
        <f>IFERROR(VLOOKUP($G29,[2]TOKEIから貼付!$B$3:$O$444,13,FALSE),0)</f>
        <v>152</v>
      </c>
      <c r="K29" s="53">
        <f>IFERROR(VLOOKUP($G29,[2]TOKEIから貼付!$B$3:$O$444,14,FALSE),0)</f>
        <v>145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f>SUM(C12:C29)</f>
        <v>3312</v>
      </c>
      <c r="D30" s="56">
        <f>SUM(D12:D29)</f>
        <v>5368</v>
      </c>
      <c r="E30" s="56">
        <f>SUM(E12:E29)</f>
        <v>2413</v>
      </c>
      <c r="F30" s="57">
        <f>SUM(F12:F29)</f>
        <v>2955</v>
      </c>
      <c r="G30" s="54" t="s">
        <v>388</v>
      </c>
      <c r="H30" s="52">
        <f>IFERROR(VLOOKUP($G30,[2]TOKEIから貼付!$B$3:$O$444,5,FALSE),0)</f>
        <v>642</v>
      </c>
      <c r="I30" s="52">
        <f>IFERROR(VLOOKUP($G30,[2]TOKEIから貼付!$B$3:$O$444,12,FALSE),0)</f>
        <v>1210</v>
      </c>
      <c r="J30" s="52">
        <f>IFERROR(VLOOKUP($G30,[2]TOKEIから貼付!$B$3:$O$444,13,FALSE),0)</f>
        <v>567</v>
      </c>
      <c r="K30" s="53">
        <f>IFERROR(VLOOKUP($G30,[2]TOKEIから貼付!$B$3:$O$444,14,FALSE),0)</f>
        <v>643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f>IFERROR(VLOOKUP($B31,[2]TOKEIから貼付!$B$3:$O$444,5,FALSE),0)</f>
        <v>241</v>
      </c>
      <c r="D31" s="52">
        <f>IFERROR(VLOOKUP($B31,[2]TOKEIから貼付!$B$3:$O$444,12,FALSE),0)</f>
        <v>396</v>
      </c>
      <c r="E31" s="52">
        <f>IFERROR(VLOOKUP($B31,[2]TOKEIから貼付!$B$3:$O$444,13,FALSE),0)</f>
        <v>162</v>
      </c>
      <c r="F31" s="53">
        <f>IFERROR(VLOOKUP($B31,[2]TOKEIから貼付!$B$3:$O$444,14,FALSE),0)</f>
        <v>234</v>
      </c>
      <c r="G31" s="54" t="s">
        <v>386</v>
      </c>
      <c r="H31" s="52">
        <f>IFERROR(VLOOKUP($G31,[2]TOKEIから貼付!$B$3:$O$444,5,FALSE),0)</f>
        <v>457</v>
      </c>
      <c r="I31" s="52">
        <f>IFERROR(VLOOKUP($G31,[2]TOKEIから貼付!$B$3:$O$444,12,FALSE),0)</f>
        <v>832</v>
      </c>
      <c r="J31" s="52">
        <f>IFERROR(VLOOKUP($G31,[2]TOKEIから貼付!$B$3:$O$444,13,FALSE),0)</f>
        <v>372</v>
      </c>
      <c r="K31" s="53">
        <f>IFERROR(VLOOKUP($G31,[2]TOKEIから貼付!$B$3:$O$444,14,FALSE),0)</f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f>IFERROR(VLOOKUP($B32,[2]TOKEIから貼付!$B$3:$O$444,5,FALSE),0)</f>
        <v>504</v>
      </c>
      <c r="D32" s="52">
        <f>IFERROR(VLOOKUP($B32,[2]TOKEIから貼付!$B$3:$O$444,12,FALSE),0)</f>
        <v>815</v>
      </c>
      <c r="E32" s="52">
        <f>IFERROR(VLOOKUP($B32,[2]TOKEIから貼付!$B$3:$O$444,13,FALSE),0)</f>
        <v>330</v>
      </c>
      <c r="F32" s="53">
        <f>IFERROR(VLOOKUP($B32,[2]TOKEIから貼付!$B$3:$O$444,14,FALSE),0)</f>
        <v>485</v>
      </c>
      <c r="G32" s="54" t="s">
        <v>384</v>
      </c>
      <c r="H32" s="52">
        <f>IFERROR(VLOOKUP($G32,[2]TOKEIから貼付!$B$3:$O$444,5,FALSE),0)</f>
        <v>652</v>
      </c>
      <c r="I32" s="52">
        <f>IFERROR(VLOOKUP($G32,[2]TOKEIから貼付!$B$3:$O$444,12,FALSE),0)</f>
        <v>1136</v>
      </c>
      <c r="J32" s="52">
        <f>IFERROR(VLOOKUP($G32,[2]TOKEIから貼付!$B$3:$O$444,13,FALSE),0)</f>
        <v>518</v>
      </c>
      <c r="K32" s="53">
        <f>IFERROR(VLOOKUP($G32,[2]TOKEIから貼付!$B$3:$O$444,14,FALSE),0)</f>
        <v>618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f>IFERROR(VLOOKUP($B33,[2]TOKEIから貼付!$B$3:$O$444,5,FALSE),0)</f>
        <v>175</v>
      </c>
      <c r="D33" s="52">
        <f>IFERROR(VLOOKUP($B33,[2]TOKEIから貼付!$B$3:$O$444,12,FALSE),0)</f>
        <v>321</v>
      </c>
      <c r="E33" s="52">
        <f>IFERROR(VLOOKUP($B33,[2]TOKEIから貼付!$B$3:$O$444,13,FALSE),0)</f>
        <v>146</v>
      </c>
      <c r="F33" s="53">
        <f>IFERROR(VLOOKUP($B33,[2]TOKEIから貼付!$B$3:$O$444,14,FALSE),0)</f>
        <v>175</v>
      </c>
      <c r="G33" s="54" t="s">
        <v>382</v>
      </c>
      <c r="H33" s="52">
        <f>IFERROR(VLOOKUP($G33,[2]TOKEIから貼付!$B$3:$O$444,5,FALSE),0)</f>
        <v>113</v>
      </c>
      <c r="I33" s="52">
        <f>IFERROR(VLOOKUP($G33,[2]TOKEIから貼付!$B$3:$O$444,12,FALSE),0)</f>
        <v>182</v>
      </c>
      <c r="J33" s="52">
        <f>IFERROR(VLOOKUP($G33,[2]TOKEIから貼付!$B$3:$O$444,13,FALSE),0)</f>
        <v>94</v>
      </c>
      <c r="K33" s="53">
        <f>IFERROR(VLOOKUP($G33,[2]TOKEIから貼付!$B$3:$O$444,14,FALSE),0)</f>
        <v>88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f>IFERROR(VLOOKUP($B34,[2]TOKEIから貼付!$B$3:$O$444,5,FALSE),0)</f>
        <v>166</v>
      </c>
      <c r="D34" s="52">
        <f>IFERROR(VLOOKUP($B34,[2]TOKEIから貼付!$B$3:$O$444,12,FALSE),0)</f>
        <v>281</v>
      </c>
      <c r="E34" s="52">
        <f>IFERROR(VLOOKUP($B34,[2]TOKEIから貼付!$B$3:$O$444,13,FALSE),0)</f>
        <v>135</v>
      </c>
      <c r="F34" s="53">
        <f>IFERROR(VLOOKUP($B34,[2]TOKEIから貼付!$B$3:$O$444,14,FALSE),0)</f>
        <v>146</v>
      </c>
      <c r="G34" s="54" t="s">
        <v>380</v>
      </c>
      <c r="H34" s="52">
        <f>IFERROR(VLOOKUP($G34,[2]TOKEIから貼付!$B$3:$O$444,5,FALSE),0)</f>
        <v>598</v>
      </c>
      <c r="I34" s="52">
        <f>IFERROR(VLOOKUP($G34,[2]TOKEIから貼付!$B$3:$O$444,12,FALSE),0)</f>
        <v>1106</v>
      </c>
      <c r="J34" s="52">
        <f>IFERROR(VLOOKUP($G34,[2]TOKEIから貼付!$B$3:$O$444,13,FALSE),0)</f>
        <v>516</v>
      </c>
      <c r="K34" s="53">
        <f>IFERROR(VLOOKUP($G34,[2]TOKEIから貼付!$B$3:$O$444,14,FALSE),0)</f>
        <v>590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f>IFERROR(VLOOKUP($B35,[2]TOKEIから貼付!$B$3:$O$444,5,FALSE),0)</f>
        <v>161</v>
      </c>
      <c r="D35" s="52">
        <f>IFERROR(VLOOKUP($B35,[2]TOKEIから貼付!$B$3:$O$444,12,FALSE),0)</f>
        <v>286</v>
      </c>
      <c r="E35" s="52">
        <f>IFERROR(VLOOKUP($B35,[2]TOKEIから貼付!$B$3:$O$444,13,FALSE),0)</f>
        <v>137</v>
      </c>
      <c r="F35" s="53">
        <f>IFERROR(VLOOKUP($B35,[2]TOKEIから貼付!$B$3:$O$444,14,FALSE),0)</f>
        <v>149</v>
      </c>
      <c r="G35" s="54" t="s">
        <v>378</v>
      </c>
      <c r="H35" s="52">
        <f>IFERROR(VLOOKUP($G35,[2]TOKEIから貼付!$B$3:$O$444,5,FALSE),0)</f>
        <v>244</v>
      </c>
      <c r="I35" s="52">
        <f>IFERROR(VLOOKUP($G35,[2]TOKEIから貼付!$B$3:$O$444,12,FALSE),0)</f>
        <v>513</v>
      </c>
      <c r="J35" s="52">
        <f>IFERROR(VLOOKUP($G35,[2]TOKEIから貼付!$B$3:$O$444,13,FALSE),0)</f>
        <v>235</v>
      </c>
      <c r="K35" s="53">
        <f>IFERROR(VLOOKUP($G35,[2]TOKEIから貼付!$B$3:$O$444,14,FALSE),0)</f>
        <v>278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f>IFERROR(VLOOKUP($B36,[2]TOKEIから貼付!$B$3:$O$444,5,FALSE),0)</f>
        <v>164</v>
      </c>
      <c r="D36" s="52">
        <f>IFERROR(VLOOKUP($B36,[2]TOKEIから貼付!$B$3:$O$444,12,FALSE),0)</f>
        <v>230</v>
      </c>
      <c r="E36" s="52">
        <f>IFERROR(VLOOKUP($B36,[2]TOKEIから貼付!$B$3:$O$444,13,FALSE),0)</f>
        <v>116</v>
      </c>
      <c r="F36" s="53">
        <f>IFERROR(VLOOKUP($B36,[2]TOKEIから貼付!$B$3:$O$444,14,FALSE),0)</f>
        <v>114</v>
      </c>
      <c r="G36" s="54" t="s">
        <v>376</v>
      </c>
      <c r="H36" s="52">
        <f>IFERROR(VLOOKUP($G36,[2]TOKEIから貼付!$B$3:$O$444,5,FALSE),0)</f>
        <v>532</v>
      </c>
      <c r="I36" s="52">
        <f>IFERROR(VLOOKUP($G36,[2]TOKEIから貼付!$B$3:$O$444,12,FALSE),0)</f>
        <v>1088</v>
      </c>
      <c r="J36" s="52">
        <f>IFERROR(VLOOKUP($G36,[2]TOKEIから貼付!$B$3:$O$444,13,FALSE),0)</f>
        <v>524</v>
      </c>
      <c r="K36" s="53">
        <f>IFERROR(VLOOKUP($G36,[2]TOKEIから貼付!$B$3:$O$444,14,FALSE),0)</f>
        <v>564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f>IFERROR(VLOOKUP($B37,[2]TOKEIから貼付!$B$3:$O$444,5,FALSE),0)</f>
        <v>208</v>
      </c>
      <c r="D37" s="52">
        <f>IFERROR(VLOOKUP($B37,[2]TOKEIから貼付!$B$3:$O$444,12,FALSE),0)</f>
        <v>286</v>
      </c>
      <c r="E37" s="52">
        <f>IFERROR(VLOOKUP($B37,[2]TOKEIから貼付!$B$3:$O$444,13,FALSE),0)</f>
        <v>140</v>
      </c>
      <c r="F37" s="53">
        <f>IFERROR(VLOOKUP($B37,[2]TOKEIから貼付!$B$3:$O$444,14,FALSE),0)</f>
        <v>146</v>
      </c>
      <c r="G37" s="54" t="s">
        <v>374</v>
      </c>
      <c r="H37" s="52">
        <f>IFERROR(VLOOKUP($G37,[2]TOKEIから貼付!$B$3:$O$444,5,FALSE),0)</f>
        <v>487</v>
      </c>
      <c r="I37" s="52">
        <f>IFERROR(VLOOKUP($G37,[2]TOKEIから貼付!$B$3:$O$444,12,FALSE),0)</f>
        <v>957</v>
      </c>
      <c r="J37" s="52">
        <f>IFERROR(VLOOKUP($G37,[2]TOKEIから貼付!$B$3:$O$444,13,FALSE),0)</f>
        <v>464</v>
      </c>
      <c r="K37" s="53">
        <f>IFERROR(VLOOKUP($G37,[2]TOKEIから貼付!$B$3:$O$444,14,FALSE),0)</f>
        <v>493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f>IFERROR(VLOOKUP($B38,[2]TOKEIから貼付!$B$3:$O$444,5,FALSE),0)</f>
        <v>290</v>
      </c>
      <c r="D38" s="52">
        <f>IFERROR(VLOOKUP($B38,[2]TOKEIから貼付!$B$3:$O$444,12,FALSE),0)</f>
        <v>464</v>
      </c>
      <c r="E38" s="52">
        <f>IFERROR(VLOOKUP($B38,[2]TOKEIから貼付!$B$3:$O$444,13,FALSE),0)</f>
        <v>215</v>
      </c>
      <c r="F38" s="53">
        <f>IFERROR(VLOOKUP($B38,[2]TOKEIから貼付!$B$3:$O$444,14,FALSE),0)</f>
        <v>249</v>
      </c>
      <c r="G38" s="54" t="s">
        <v>372</v>
      </c>
      <c r="H38" s="52">
        <f>IFERROR(VLOOKUP($G38,[2]TOKEIから貼付!$B$3:$O$444,5,FALSE),0)</f>
        <v>630</v>
      </c>
      <c r="I38" s="52">
        <f>IFERROR(VLOOKUP($G38,[2]TOKEIから貼付!$B$3:$O$444,12,FALSE),0)</f>
        <v>1271</v>
      </c>
      <c r="J38" s="52">
        <f>IFERROR(VLOOKUP($G38,[2]TOKEIから貼付!$B$3:$O$444,13,FALSE),0)</f>
        <v>604</v>
      </c>
      <c r="K38" s="53">
        <f>IFERROR(VLOOKUP($G38,[2]TOKEIから貼付!$B$3:$O$444,14,FALSE),0)</f>
        <v>667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f>IFERROR(VLOOKUP($B39,[2]TOKEIから貼付!$B$3:$O$444,5,FALSE),0)</f>
        <v>50</v>
      </c>
      <c r="D39" s="52">
        <f>IFERROR(VLOOKUP($B39,[2]TOKEIから貼付!$B$3:$O$444,12,FALSE),0)</f>
        <v>89</v>
      </c>
      <c r="E39" s="52">
        <f>IFERROR(VLOOKUP($B39,[2]TOKEIから貼付!$B$3:$O$444,13,FALSE),0)</f>
        <v>41</v>
      </c>
      <c r="F39" s="53">
        <f>IFERROR(VLOOKUP($B39,[2]TOKEIから貼付!$B$3:$O$444,14,FALSE),0)</f>
        <v>48</v>
      </c>
      <c r="G39" s="54" t="s">
        <v>370</v>
      </c>
      <c r="H39" s="52">
        <f>IFERROR(VLOOKUP($G39,[2]TOKEIから貼付!$B$3:$O$444,5,FALSE),0)</f>
        <v>499</v>
      </c>
      <c r="I39" s="52">
        <f>IFERROR(VLOOKUP($G39,[2]TOKEIから貼付!$B$3:$O$444,12,FALSE),0)</f>
        <v>813</v>
      </c>
      <c r="J39" s="52">
        <f>IFERROR(VLOOKUP($G39,[2]TOKEIから貼付!$B$3:$O$444,13,FALSE),0)</f>
        <v>402</v>
      </c>
      <c r="K39" s="53">
        <f>IFERROR(VLOOKUP($G39,[2]TOKEIから貼付!$B$3:$O$444,14,FALSE),0)</f>
        <v>411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f>SUM(C31:C39)</f>
        <v>1959</v>
      </c>
      <c r="D40" s="56">
        <f>SUM(D31:D39)</f>
        <v>3168</v>
      </c>
      <c r="E40" s="56">
        <f>SUM(E31:E39)</f>
        <v>1422</v>
      </c>
      <c r="F40" s="57">
        <f>SUM(F31:F39)</f>
        <v>1746</v>
      </c>
      <c r="G40" s="54" t="s">
        <v>368</v>
      </c>
      <c r="H40" s="52">
        <f>IFERROR(VLOOKUP($G40,[2]TOKEIから貼付!$B$3:$O$444,5,FALSE),0)</f>
        <v>487</v>
      </c>
      <c r="I40" s="52">
        <f>IFERROR(VLOOKUP($G40,[2]TOKEIから貼付!$B$3:$O$444,12,FALSE),0)</f>
        <v>948</v>
      </c>
      <c r="J40" s="52">
        <f>IFERROR(VLOOKUP($G40,[2]TOKEIから貼付!$B$3:$O$444,13,FALSE),0)</f>
        <v>443</v>
      </c>
      <c r="K40" s="53">
        <f>IFERROR(VLOOKUP($G40,[2]TOKEIから貼付!$B$3:$O$444,14,FALSE),0)</f>
        <v>505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f>IFERROR(VLOOKUP($B41,[2]TOKEIから貼付!$B$3:$O$444,5,FALSE),0)</f>
        <v>636</v>
      </c>
      <c r="D41" s="52">
        <f>IFERROR(VLOOKUP($B41,[2]TOKEIから貼付!$B$3:$O$444,12,FALSE),0)</f>
        <v>997</v>
      </c>
      <c r="E41" s="52">
        <f>IFERROR(VLOOKUP($B41,[2]TOKEIから貼付!$B$3:$O$444,13,FALSE),0)</f>
        <v>448</v>
      </c>
      <c r="F41" s="53">
        <f>IFERROR(VLOOKUP($B41,[2]TOKEIから貼付!$B$3:$O$444,14,FALSE),0)</f>
        <v>549</v>
      </c>
      <c r="G41" s="54" t="s">
        <v>366</v>
      </c>
      <c r="H41" s="52">
        <f>IFERROR(VLOOKUP($G41,[2]TOKEIから貼付!$B$3:$O$444,5,FALSE),0)</f>
        <v>306</v>
      </c>
      <c r="I41" s="52">
        <f>IFERROR(VLOOKUP($G41,[2]TOKEIから貼付!$B$3:$O$444,12,FALSE),0)</f>
        <v>595</v>
      </c>
      <c r="J41" s="52">
        <f>IFERROR(VLOOKUP($G41,[2]TOKEIから貼付!$B$3:$O$444,13,FALSE),0)</f>
        <v>282</v>
      </c>
      <c r="K41" s="53">
        <f>IFERROR(VLOOKUP($G41,[2]TOKEIから貼付!$B$3:$O$444,14,FALSE),0)</f>
        <v>313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f>IFERROR(VLOOKUP($B42,[2]TOKEIから貼付!$B$3:$O$444,5,FALSE),0)</f>
        <v>723</v>
      </c>
      <c r="D42" s="52">
        <f>IFERROR(VLOOKUP($B42,[2]TOKEIから貼付!$B$3:$O$444,12,FALSE),0)</f>
        <v>1221</v>
      </c>
      <c r="E42" s="52">
        <f>IFERROR(VLOOKUP($B42,[2]TOKEIから貼付!$B$3:$O$444,13,FALSE),0)</f>
        <v>606</v>
      </c>
      <c r="F42" s="53">
        <f>IFERROR(VLOOKUP($B42,[2]TOKEIから貼付!$B$3:$O$444,14,FALSE),0)</f>
        <v>615</v>
      </c>
      <c r="G42" s="54" t="s">
        <v>364</v>
      </c>
      <c r="H42" s="52">
        <f>IFERROR(VLOOKUP($G42,[2]TOKEIから貼付!$B$3:$O$444,5,FALSE),0)</f>
        <v>363</v>
      </c>
      <c r="I42" s="52">
        <f>IFERROR(VLOOKUP($G42,[2]TOKEIから貼付!$B$3:$O$444,12,FALSE),0)</f>
        <v>717</v>
      </c>
      <c r="J42" s="52">
        <f>IFERROR(VLOOKUP($G42,[2]TOKEIから貼付!$B$3:$O$444,13,FALSE),0)</f>
        <v>341</v>
      </c>
      <c r="K42" s="53">
        <f>IFERROR(VLOOKUP($G42,[2]TOKEIから貼付!$B$3:$O$444,14,FALSE),0)</f>
        <v>376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f>IFERROR(VLOOKUP($B43,[2]TOKEIから貼付!$B$3:$O$444,5,FALSE),0)</f>
        <v>266</v>
      </c>
      <c r="D43" s="52">
        <f>IFERROR(VLOOKUP($B43,[2]TOKEIから貼付!$B$3:$O$444,12,FALSE),0)</f>
        <v>411</v>
      </c>
      <c r="E43" s="52">
        <f>IFERROR(VLOOKUP($B43,[2]TOKEIから貼付!$B$3:$O$444,13,FALSE),0)</f>
        <v>190</v>
      </c>
      <c r="F43" s="53">
        <f>IFERROR(VLOOKUP($B43,[2]TOKEIから貼付!$B$3:$O$444,14,FALSE),0)</f>
        <v>221</v>
      </c>
      <c r="G43" s="54" t="s">
        <v>362</v>
      </c>
      <c r="H43" s="52">
        <f>IFERROR(VLOOKUP($G43,[2]TOKEIから貼付!$B$3:$O$444,5,FALSE),0)</f>
        <v>297</v>
      </c>
      <c r="I43" s="52">
        <f>IFERROR(VLOOKUP($G43,[2]TOKEIから貼付!$B$3:$O$444,12,FALSE),0)</f>
        <v>603</v>
      </c>
      <c r="J43" s="52">
        <f>IFERROR(VLOOKUP($G43,[2]TOKEIから貼付!$B$3:$O$444,13,FALSE),0)</f>
        <v>287</v>
      </c>
      <c r="K43" s="53">
        <f>IFERROR(VLOOKUP($G43,[2]TOKEIから貼付!$B$3:$O$444,14,FALSE),0)</f>
        <v>316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f>IFERROR(VLOOKUP($B44,[2]TOKEIから貼付!$B$3:$O$444,5,FALSE),0)</f>
        <v>174</v>
      </c>
      <c r="D44" s="52">
        <f>IFERROR(VLOOKUP($B44,[2]TOKEIから貼付!$B$3:$O$444,12,FALSE),0)</f>
        <v>265</v>
      </c>
      <c r="E44" s="52">
        <f>IFERROR(VLOOKUP($B44,[2]TOKEIから貼付!$B$3:$O$444,13,FALSE),0)</f>
        <v>121</v>
      </c>
      <c r="F44" s="53">
        <f>IFERROR(VLOOKUP($B44,[2]TOKEIから貼付!$B$3:$O$444,14,FALSE),0)</f>
        <v>144</v>
      </c>
      <c r="G44" s="54" t="s">
        <v>360</v>
      </c>
      <c r="H44" s="52">
        <f>IFERROR(VLOOKUP($G44,[2]TOKEIから貼付!$B$3:$O$444,5,FALSE),0)</f>
        <v>423</v>
      </c>
      <c r="I44" s="52">
        <f>IFERROR(VLOOKUP($G44,[2]TOKEIから貼付!$B$3:$O$444,12,FALSE),0)</f>
        <v>899</v>
      </c>
      <c r="J44" s="52">
        <f>IFERROR(VLOOKUP($G44,[2]TOKEIから貼付!$B$3:$O$444,13,FALSE),0)</f>
        <v>421</v>
      </c>
      <c r="K44" s="53">
        <f>IFERROR(VLOOKUP($G44,[2]TOKEIから貼付!$B$3:$O$444,14,FALSE),0)</f>
        <v>478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f>IFERROR(VLOOKUP($B45,[2]TOKEIから貼付!$B$3:$O$444,5,FALSE),0)</f>
        <v>399</v>
      </c>
      <c r="D45" s="52">
        <f>IFERROR(VLOOKUP($B45,[2]TOKEIから貼付!$B$3:$O$444,12,FALSE),0)</f>
        <v>720</v>
      </c>
      <c r="E45" s="52">
        <f>IFERROR(VLOOKUP($B45,[2]TOKEIから貼付!$B$3:$O$444,13,FALSE),0)</f>
        <v>332</v>
      </c>
      <c r="F45" s="53">
        <f>IFERROR(VLOOKUP($B45,[2]TOKEIから貼付!$B$3:$O$444,14,FALSE),0)</f>
        <v>388</v>
      </c>
      <c r="G45" s="54" t="s">
        <v>358</v>
      </c>
      <c r="H45" s="52">
        <f>IFERROR(VLOOKUP($G45,[2]TOKEIから貼付!$B$3:$O$444,5,FALSE),0)</f>
        <v>265</v>
      </c>
      <c r="I45" s="52">
        <f>IFERROR(VLOOKUP($G45,[2]TOKEIから貼付!$B$3:$O$444,12,FALSE),0)</f>
        <v>489</v>
      </c>
      <c r="J45" s="52">
        <f>IFERROR(VLOOKUP($G45,[2]TOKEIから貼付!$B$3:$O$444,13,FALSE),0)</f>
        <v>230</v>
      </c>
      <c r="K45" s="53">
        <f>IFERROR(VLOOKUP($G45,[2]TOKEIから貼付!$B$3:$O$444,14,FALSE),0)</f>
        <v>259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f>SUM(C41:C45)</f>
        <v>2198</v>
      </c>
      <c r="D46" s="56">
        <f>SUM(D41:D45)</f>
        <v>3614</v>
      </c>
      <c r="E46" s="56">
        <f>SUM(E41:E45)</f>
        <v>1697</v>
      </c>
      <c r="F46" s="57">
        <f>SUM(F41:F45)</f>
        <v>1917</v>
      </c>
      <c r="G46" s="54" t="s">
        <v>356</v>
      </c>
      <c r="H46" s="52">
        <f>IFERROR(VLOOKUP($G46,[2]TOKEIから貼付!$B$3:$O$444,5,FALSE),0)</f>
        <v>526</v>
      </c>
      <c r="I46" s="52">
        <f>IFERROR(VLOOKUP($G46,[2]TOKEIから貼付!$B$3:$O$444,12,FALSE),0)</f>
        <v>792</v>
      </c>
      <c r="J46" s="52">
        <f>IFERROR(VLOOKUP($G46,[2]TOKEIから貼付!$B$3:$O$444,13,FALSE),0)</f>
        <v>403</v>
      </c>
      <c r="K46" s="53">
        <f>IFERROR(VLOOKUP($G46,[2]TOKEIから貼付!$B$3:$O$444,14,FALSE),0)</f>
        <v>389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f>IFERROR(VLOOKUP($B47,[2]TOKEIから貼付!$B$3:$O$444,5,FALSE),0)</f>
        <v>317</v>
      </c>
      <c r="D47" s="52">
        <f>IFERROR(VLOOKUP($B47,[2]TOKEIから貼付!$B$3:$O$444,12,FALSE),0)</f>
        <v>550</v>
      </c>
      <c r="E47" s="52">
        <f>IFERROR(VLOOKUP($B47,[2]TOKEIから貼付!$B$3:$O$444,13,FALSE),0)</f>
        <v>236</v>
      </c>
      <c r="F47" s="53">
        <f>IFERROR(VLOOKUP($B47,[2]TOKEIから貼付!$B$3:$O$444,14,FALSE),0)</f>
        <v>314</v>
      </c>
      <c r="G47" s="54" t="s">
        <v>354</v>
      </c>
      <c r="H47" s="52">
        <f>IFERROR(VLOOKUP($G47,[2]TOKEIから貼付!$B$3:$O$444,5,FALSE),0)</f>
        <v>28</v>
      </c>
      <c r="I47" s="52">
        <f>IFERROR(VLOOKUP($G47,[2]TOKEIから貼付!$B$3:$O$444,12,FALSE),0)</f>
        <v>54</v>
      </c>
      <c r="J47" s="52">
        <f>IFERROR(VLOOKUP($G47,[2]TOKEIから貼付!$B$3:$O$444,13,FALSE),0)</f>
        <v>27</v>
      </c>
      <c r="K47" s="53">
        <f>IFERROR(VLOOKUP($G47,[2]TOKEIから貼付!$B$3:$O$444,14,FALSE),0)</f>
        <v>27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f>IFERROR(VLOOKUP($B48,[2]TOKEIから貼付!$B$3:$O$444,5,FALSE),0)</f>
        <v>427</v>
      </c>
      <c r="D48" s="52">
        <f>IFERROR(VLOOKUP($B48,[2]TOKEIから貼付!$B$3:$O$444,12,FALSE),0)</f>
        <v>724</v>
      </c>
      <c r="E48" s="52">
        <f>IFERROR(VLOOKUP($B48,[2]TOKEIから貼付!$B$3:$O$444,13,FALSE),0)</f>
        <v>332</v>
      </c>
      <c r="F48" s="53">
        <f>IFERROR(VLOOKUP($B48,[2]TOKEIから貼付!$B$3:$O$444,14,FALSE),0)</f>
        <v>392</v>
      </c>
      <c r="G48" s="54" t="s">
        <v>352</v>
      </c>
      <c r="H48" s="52">
        <f>IFERROR(VLOOKUP($G48,[2]TOKEIから貼付!$B$3:$O$444,5,FALSE),0)</f>
        <v>629</v>
      </c>
      <c r="I48" s="52">
        <f>IFERROR(VLOOKUP($G48,[2]TOKEIから貼付!$B$3:$O$444,12,FALSE),0)</f>
        <v>1206</v>
      </c>
      <c r="J48" s="52">
        <f>IFERROR(VLOOKUP($G48,[2]TOKEIから貼付!$B$3:$O$444,13,FALSE),0)</f>
        <v>584</v>
      </c>
      <c r="K48" s="53">
        <f>IFERROR(VLOOKUP($G48,[2]TOKEIから貼付!$B$3:$O$444,14,FALSE),0)</f>
        <v>622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f>IFERROR(VLOOKUP($B49,[2]TOKEIから貼付!$B$3:$O$444,5,FALSE),0)</f>
        <v>241</v>
      </c>
      <c r="D49" s="52">
        <f>IFERROR(VLOOKUP($B49,[2]TOKEIから貼付!$B$3:$O$444,12,FALSE),0)</f>
        <v>454</v>
      </c>
      <c r="E49" s="52">
        <f>IFERROR(VLOOKUP($B49,[2]TOKEIから貼付!$B$3:$O$444,13,FALSE),0)</f>
        <v>203</v>
      </c>
      <c r="F49" s="53">
        <f>IFERROR(VLOOKUP($B49,[2]TOKEIから貼付!$B$3:$O$444,14,FALSE),0)</f>
        <v>251</v>
      </c>
      <c r="G49" s="54" t="s">
        <v>350</v>
      </c>
      <c r="H49" s="52">
        <f>IFERROR(VLOOKUP($G49,[2]TOKEIから貼付!$B$3:$O$444,5,FALSE),0)</f>
        <v>450</v>
      </c>
      <c r="I49" s="52">
        <f>IFERROR(VLOOKUP($G49,[2]TOKEIから貼付!$B$3:$O$444,12,FALSE),0)</f>
        <v>919</v>
      </c>
      <c r="J49" s="52">
        <f>IFERROR(VLOOKUP($G49,[2]TOKEIから貼付!$B$3:$O$444,13,FALSE),0)</f>
        <v>449</v>
      </c>
      <c r="K49" s="53">
        <f>IFERROR(VLOOKUP($G49,[2]TOKEIから貼付!$B$3:$O$444,14,FALSE),0)</f>
        <v>470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f>IFERROR(VLOOKUP($B50,[2]TOKEIから貼付!$B$3:$O$444,5,FALSE),0)</f>
        <v>246</v>
      </c>
      <c r="D50" s="52">
        <f>IFERROR(VLOOKUP($B50,[2]TOKEIから貼付!$B$3:$O$444,12,FALSE),0)</f>
        <v>441</v>
      </c>
      <c r="E50" s="52">
        <f>IFERROR(VLOOKUP($B50,[2]TOKEIから貼付!$B$3:$O$444,13,FALSE),0)</f>
        <v>199</v>
      </c>
      <c r="F50" s="53">
        <f>IFERROR(VLOOKUP($B50,[2]TOKEIから貼付!$B$3:$O$444,14,FALSE),0)</f>
        <v>242</v>
      </c>
      <c r="G50" s="54" t="s">
        <v>348</v>
      </c>
      <c r="H50" s="52">
        <f>IFERROR(VLOOKUP($G50,[2]TOKEIから貼付!$B$3:$O$444,5,FALSE),0)</f>
        <v>500</v>
      </c>
      <c r="I50" s="52">
        <f>IFERROR(VLOOKUP($G50,[2]TOKEIから貼付!$B$3:$O$444,12,FALSE),0)</f>
        <v>942</v>
      </c>
      <c r="J50" s="52">
        <f>IFERROR(VLOOKUP($G50,[2]TOKEIから貼付!$B$3:$O$444,13,FALSE),0)</f>
        <v>451</v>
      </c>
      <c r="K50" s="53">
        <f>IFERROR(VLOOKUP($G50,[2]TOKEIから貼付!$B$3:$O$444,14,FALSE),0)</f>
        <v>491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f>IFERROR(VLOOKUP($B51,[2]TOKEIから貼付!$B$3:$O$444,5,FALSE),0)</f>
        <v>542</v>
      </c>
      <c r="D51" s="52">
        <f>IFERROR(VLOOKUP($B51,[2]TOKEIから貼付!$B$3:$O$444,12,FALSE),0)</f>
        <v>863</v>
      </c>
      <c r="E51" s="52">
        <f>IFERROR(VLOOKUP($B51,[2]TOKEIから貼付!$B$3:$O$444,13,FALSE),0)</f>
        <v>413</v>
      </c>
      <c r="F51" s="53">
        <f>IFERROR(VLOOKUP($B51,[2]TOKEIから貼付!$B$3:$O$444,14,FALSE),0)</f>
        <v>450</v>
      </c>
      <c r="G51" s="54" t="s">
        <v>346</v>
      </c>
      <c r="H51" s="52">
        <f>IFERROR(VLOOKUP($G51,[2]TOKEIから貼付!$B$3:$O$444,5,FALSE),0)</f>
        <v>517</v>
      </c>
      <c r="I51" s="52">
        <f>IFERROR(VLOOKUP($G51,[2]TOKEIから貼付!$B$3:$O$444,12,FALSE),0)</f>
        <v>1129</v>
      </c>
      <c r="J51" s="52">
        <f>IFERROR(VLOOKUP($G51,[2]TOKEIから貼付!$B$3:$O$444,13,FALSE),0)</f>
        <v>557</v>
      </c>
      <c r="K51" s="53">
        <f>IFERROR(VLOOKUP($G51,[2]TOKEIから貼付!$B$3:$O$444,14,FALSE),0)</f>
        <v>572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f>IFERROR(VLOOKUP($B52,[2]TOKEIから貼付!$B$3:$O$444,5,FALSE),0)</f>
        <v>376</v>
      </c>
      <c r="D52" s="52">
        <f>IFERROR(VLOOKUP($B52,[2]TOKEIから貼付!$B$3:$O$444,12,FALSE),0)</f>
        <v>568</v>
      </c>
      <c r="E52" s="52">
        <f>IFERROR(VLOOKUP($B52,[2]TOKEIから貼付!$B$3:$O$444,13,FALSE),0)</f>
        <v>272</v>
      </c>
      <c r="F52" s="53">
        <f>IFERROR(VLOOKUP($B52,[2]TOKEIから貼付!$B$3:$O$444,14,FALSE),0)</f>
        <v>296</v>
      </c>
      <c r="G52" s="54" t="s">
        <v>344</v>
      </c>
      <c r="H52" s="52">
        <f>IFERROR(VLOOKUP($G52,[2]TOKEIから貼付!$B$3:$O$444,5,FALSE),0)</f>
        <v>375</v>
      </c>
      <c r="I52" s="52">
        <f>IFERROR(VLOOKUP($G52,[2]TOKEIから貼付!$B$3:$O$444,12,FALSE),0)</f>
        <v>756</v>
      </c>
      <c r="J52" s="52">
        <f>IFERROR(VLOOKUP($G52,[2]TOKEIから貼付!$B$3:$O$444,13,FALSE),0)</f>
        <v>345</v>
      </c>
      <c r="K52" s="53">
        <f>IFERROR(VLOOKUP($G52,[2]TOKEIから貼付!$B$3:$O$444,14,FALSE),0)</f>
        <v>411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f>IFERROR(VLOOKUP($B53,[2]TOKEIから貼付!$B$3:$O$444,5,FALSE),0)</f>
        <v>275</v>
      </c>
      <c r="D53" s="52">
        <f>IFERROR(VLOOKUP($B53,[2]TOKEIから貼付!$B$3:$O$444,12,FALSE),0)</f>
        <v>423</v>
      </c>
      <c r="E53" s="52">
        <f>IFERROR(VLOOKUP($B53,[2]TOKEIから貼付!$B$3:$O$444,13,FALSE),0)</f>
        <v>172</v>
      </c>
      <c r="F53" s="53">
        <f>IFERROR(VLOOKUP($B53,[2]TOKEIから貼付!$B$3:$O$444,14,FALSE),0)</f>
        <v>251</v>
      </c>
      <c r="G53" s="54" t="s">
        <v>342</v>
      </c>
      <c r="H53" s="52">
        <f>IFERROR(VLOOKUP($G53,[2]TOKEIから貼付!$B$3:$O$444,5,FALSE),0)</f>
        <v>365</v>
      </c>
      <c r="I53" s="52">
        <f>IFERROR(VLOOKUP($G53,[2]TOKEIから貼付!$B$3:$O$444,12,FALSE),0)</f>
        <v>694</v>
      </c>
      <c r="J53" s="52">
        <f>IFERROR(VLOOKUP($G53,[2]TOKEIから貼付!$B$3:$O$444,13,FALSE),0)</f>
        <v>317</v>
      </c>
      <c r="K53" s="53">
        <f>IFERROR(VLOOKUP($G53,[2]TOKEIから貼付!$B$3:$O$444,14,FALSE),0)</f>
        <v>377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f>IFERROR(VLOOKUP($B54,[2]TOKEIから貼付!$B$3:$O$444,5,FALSE),0)</f>
        <v>314</v>
      </c>
      <c r="D54" s="52">
        <f>IFERROR(VLOOKUP($B54,[2]TOKEIから貼付!$B$3:$O$444,12,FALSE),0)</f>
        <v>568</v>
      </c>
      <c r="E54" s="52">
        <f>IFERROR(VLOOKUP($B54,[2]TOKEIから貼付!$B$3:$O$444,13,FALSE),0)</f>
        <v>246</v>
      </c>
      <c r="F54" s="53">
        <f>IFERROR(VLOOKUP($B54,[2]TOKEIから貼付!$B$3:$O$444,14,FALSE),0)</f>
        <v>322</v>
      </c>
      <c r="G54" s="54" t="s">
        <v>340</v>
      </c>
      <c r="H54" s="52">
        <f>IFERROR(VLOOKUP($G54,[2]TOKEIから貼付!$B$3:$O$444,5,FALSE),0)</f>
        <v>439</v>
      </c>
      <c r="I54" s="52">
        <f>IFERROR(VLOOKUP($G54,[2]TOKEIから貼付!$B$3:$O$444,12,FALSE),0)</f>
        <v>812</v>
      </c>
      <c r="J54" s="52">
        <f>IFERROR(VLOOKUP($G54,[2]TOKEIから貼付!$B$3:$O$444,13,FALSE),0)</f>
        <v>390</v>
      </c>
      <c r="K54" s="53">
        <f>IFERROR(VLOOKUP($G54,[2]TOKEIから貼付!$B$3:$O$444,14,FALSE),0)</f>
        <v>422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f>IFERROR(VLOOKUP($B55,[2]TOKEIから貼付!$B$3:$O$444,5,FALSE),0)</f>
        <v>76</v>
      </c>
      <c r="D55" s="52">
        <f>IFERROR(VLOOKUP($B55,[2]TOKEIから貼付!$B$3:$O$444,12,FALSE),0)</f>
        <v>109</v>
      </c>
      <c r="E55" s="52">
        <f>IFERROR(VLOOKUP($B55,[2]TOKEIから貼付!$B$3:$O$444,13,FALSE),0)</f>
        <v>54</v>
      </c>
      <c r="F55" s="53">
        <f>IFERROR(VLOOKUP($B55,[2]TOKEIから貼付!$B$3:$O$444,14,FALSE),0)</f>
        <v>55</v>
      </c>
      <c r="G55" s="54" t="s">
        <v>338</v>
      </c>
      <c r="H55" s="52">
        <f>IFERROR(VLOOKUP($G55,[2]TOKEIから貼付!$B$3:$O$444,5,FALSE),0)</f>
        <v>696</v>
      </c>
      <c r="I55" s="52">
        <f>IFERROR(VLOOKUP($G55,[2]TOKEIから貼付!$B$3:$O$444,12,FALSE),0)</f>
        <v>1337</v>
      </c>
      <c r="J55" s="52">
        <f>IFERROR(VLOOKUP($G55,[2]TOKEIから貼付!$B$3:$O$444,13,FALSE),0)</f>
        <v>668</v>
      </c>
      <c r="K55" s="53">
        <f>IFERROR(VLOOKUP($G55,[2]TOKEIから貼付!$B$3:$O$444,14,FALSE),0)</f>
        <v>669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f>IFERROR(VLOOKUP($B56,[2]TOKEIから貼付!$B$3:$O$444,5,FALSE),0)</f>
        <v>481</v>
      </c>
      <c r="D56" s="52">
        <f>IFERROR(VLOOKUP($B56,[2]TOKEIから貼付!$B$3:$O$444,12,FALSE),0)</f>
        <v>865</v>
      </c>
      <c r="E56" s="52">
        <f>IFERROR(VLOOKUP($B56,[2]TOKEIから貼付!$B$3:$O$444,13,FALSE),0)</f>
        <v>419</v>
      </c>
      <c r="F56" s="53">
        <f>IFERROR(VLOOKUP($B56,[2]TOKEIから貼付!$B$3:$O$444,14,FALSE),0)</f>
        <v>446</v>
      </c>
      <c r="G56" s="54" t="s">
        <v>336</v>
      </c>
      <c r="H56" s="52">
        <f>IFERROR(VLOOKUP($G56,[2]TOKEIから貼付!$B$3:$O$444,5,FALSE),0)</f>
        <v>414</v>
      </c>
      <c r="I56" s="52">
        <f>IFERROR(VLOOKUP($G56,[2]TOKEIから貼付!$B$3:$O$444,12,FALSE),0)</f>
        <v>951</v>
      </c>
      <c r="J56" s="52">
        <f>IFERROR(VLOOKUP($G56,[2]TOKEIから貼付!$B$3:$O$444,13,FALSE),0)</f>
        <v>455</v>
      </c>
      <c r="K56" s="53">
        <f>IFERROR(VLOOKUP($G56,[2]TOKEIから貼付!$B$3:$O$444,14,FALSE),0)</f>
        <v>496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f>IFERROR(VLOOKUP($B57,[2]TOKEIから貼付!$B$3:$O$444,5,FALSE),0)</f>
        <v>378</v>
      </c>
      <c r="D57" s="52">
        <f>IFERROR(VLOOKUP($B57,[2]TOKEIから貼付!$B$3:$O$444,12,FALSE),0)</f>
        <v>641</v>
      </c>
      <c r="E57" s="52">
        <f>IFERROR(VLOOKUP($B57,[2]TOKEIから貼付!$B$3:$O$444,13,FALSE),0)</f>
        <v>285</v>
      </c>
      <c r="F57" s="53">
        <f>IFERROR(VLOOKUP($B57,[2]TOKEIから貼付!$B$3:$O$444,14,FALSE),0)</f>
        <v>356</v>
      </c>
      <c r="G57" s="58" t="s">
        <v>334</v>
      </c>
      <c r="H57" s="56">
        <f>SUM(H26:H56)</f>
        <v>12542</v>
      </c>
      <c r="I57" s="56">
        <f>SUM(I26:I56)</f>
        <v>24199</v>
      </c>
      <c r="J57" s="56">
        <f>SUM(J26:J56)</f>
        <v>11560</v>
      </c>
      <c r="K57" s="57">
        <f>SUM(K26:K56)</f>
        <v>12639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f>IFERROR(VLOOKUP($B58,[2]TOKEIから貼付!$B$3:$O$444,5,FALSE),0)</f>
        <v>301</v>
      </c>
      <c r="D58" s="52">
        <f>IFERROR(VLOOKUP($B58,[2]TOKEIから貼付!$B$3:$O$444,12,FALSE),0)</f>
        <v>485</v>
      </c>
      <c r="E58" s="52">
        <f>IFERROR(VLOOKUP($B58,[2]TOKEIから貼付!$B$3:$O$444,13,FALSE),0)</f>
        <v>220</v>
      </c>
      <c r="F58" s="53">
        <f>IFERROR(VLOOKUP($B58,[2]TOKEIから貼付!$B$3:$O$444,14,FALSE),0)</f>
        <v>265</v>
      </c>
      <c r="G58" s="54" t="s">
        <v>332</v>
      </c>
      <c r="H58" s="52">
        <f>IFERROR(VLOOKUP($G58,[2]TOKEIから貼付!$B$3:$O$444,5,FALSE),0)</f>
        <v>585</v>
      </c>
      <c r="I58" s="52">
        <f>IFERROR(VLOOKUP($G58,[2]TOKEIから貼付!$B$3:$O$444,12,FALSE),0)</f>
        <v>1197</v>
      </c>
      <c r="J58" s="52">
        <f>IFERROR(VLOOKUP($G58,[2]TOKEIから貼付!$B$3:$O$444,13,FALSE),0)</f>
        <v>546</v>
      </c>
      <c r="K58" s="53">
        <f>IFERROR(VLOOKUP($G58,[2]TOKEIから貼付!$B$3:$O$444,14,FALSE),0)</f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451</v>
      </c>
      <c r="C59" s="52">
        <f>IFERROR(VLOOKUP($B59,[2]TOKEIから貼付!$B$3:$O$444,5,FALSE),0)</f>
        <v>392</v>
      </c>
      <c r="D59" s="52">
        <f>IFERROR(VLOOKUP($B59,[2]TOKEIから貼付!$B$3:$O$444,12,FALSE),0)</f>
        <v>693</v>
      </c>
      <c r="E59" s="52">
        <f>IFERROR(VLOOKUP($B59,[2]TOKEIから貼付!$B$3:$O$444,13,FALSE),0)</f>
        <v>332</v>
      </c>
      <c r="F59" s="53">
        <f>IFERROR(VLOOKUP($B59,[2]TOKEIから貼付!$B$3:$O$444,14,FALSE),0)</f>
        <v>361</v>
      </c>
      <c r="G59" s="54" t="s">
        <v>330</v>
      </c>
      <c r="H59" s="52">
        <f>IFERROR(VLOOKUP($G59,[2]TOKEIから貼付!$B$3:$O$444,5,FALSE),0)</f>
        <v>619</v>
      </c>
      <c r="I59" s="52">
        <f>IFERROR(VLOOKUP($G59,[2]TOKEIから貼付!$B$3:$O$444,12,FALSE),0)</f>
        <v>1181</v>
      </c>
      <c r="J59" s="52">
        <f>IFERROR(VLOOKUP($G59,[2]TOKEIから貼付!$B$3:$O$444,13,FALSE),0)</f>
        <v>542</v>
      </c>
      <c r="K59" s="53">
        <f>IFERROR(VLOOKUP($G59,[2]TOKEIから貼付!$B$3:$O$444,14,FALSE),0)</f>
        <v>639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f>IFERROR(VLOOKUP($B60,[2]TOKEIから貼付!$B$3:$O$444,5,FALSE),0)</f>
        <v>532</v>
      </c>
      <c r="D60" s="52">
        <f>IFERROR(VLOOKUP($B60,[2]TOKEIから貼付!$B$3:$O$444,12,FALSE),0)</f>
        <v>1005</v>
      </c>
      <c r="E60" s="52">
        <f>IFERROR(VLOOKUP($B60,[2]TOKEIから貼付!$B$3:$O$444,13,FALSE),0)</f>
        <v>479</v>
      </c>
      <c r="F60" s="53">
        <f>IFERROR(VLOOKUP($B60,[2]TOKEIから貼付!$B$3:$O$444,14,FALSE),0)</f>
        <v>526</v>
      </c>
      <c r="G60" s="54" t="s">
        <v>328</v>
      </c>
      <c r="H60" s="52">
        <f>IFERROR(VLOOKUP($G60,[2]TOKEIから貼付!$B$3:$O$444,5,FALSE),0)</f>
        <v>834</v>
      </c>
      <c r="I60" s="52">
        <f>IFERROR(VLOOKUP($G60,[2]TOKEIから貼付!$B$3:$O$444,12,FALSE),0)</f>
        <v>1729</v>
      </c>
      <c r="J60" s="52">
        <f>IFERROR(VLOOKUP($G60,[2]TOKEIから貼付!$B$3:$O$444,13,FALSE),0)</f>
        <v>797</v>
      </c>
      <c r="K60" s="53">
        <f>IFERROR(VLOOKUP($G60,[2]TOKEIから貼付!$B$3:$O$444,14,FALSE),0)</f>
        <v>932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f>IFERROR(VLOOKUP($B61,[2]TOKEIから貼付!$B$3:$O$444,5,FALSE),0)</f>
        <v>207</v>
      </c>
      <c r="D61" s="52">
        <f>IFERROR(VLOOKUP($B61,[2]TOKEIから貼付!$B$3:$O$444,12,FALSE),0)</f>
        <v>408</v>
      </c>
      <c r="E61" s="52">
        <f>IFERROR(VLOOKUP($B61,[2]TOKEIから貼付!$B$3:$O$444,13,FALSE),0)</f>
        <v>189</v>
      </c>
      <c r="F61" s="53">
        <f>IFERROR(VLOOKUP($B61,[2]TOKEIから貼付!$B$3:$O$444,14,FALSE),0)</f>
        <v>219</v>
      </c>
      <c r="G61" s="54" t="s">
        <v>326</v>
      </c>
      <c r="H61" s="52">
        <f>IFERROR(VLOOKUP($G61,[2]TOKEIから貼付!$B$3:$O$444,5,FALSE),0)</f>
        <v>785</v>
      </c>
      <c r="I61" s="52">
        <f>IFERROR(VLOOKUP($G61,[2]TOKEIから貼付!$B$3:$O$444,12,FALSE),0)</f>
        <v>1736</v>
      </c>
      <c r="J61" s="52">
        <f>IFERROR(VLOOKUP($G61,[2]TOKEIから貼付!$B$3:$O$444,13,FALSE),0)</f>
        <v>814</v>
      </c>
      <c r="K61" s="53">
        <f>IFERROR(VLOOKUP($G61,[2]TOKEIから貼付!$B$3:$O$444,14,FALSE),0)</f>
        <v>922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f>IFERROR(VLOOKUP($B62,[2]TOKEIから貼付!$B$3:$O$444,5,FALSE),0)</f>
        <v>352</v>
      </c>
      <c r="D62" s="52">
        <f>IFERROR(VLOOKUP($B62,[2]TOKEIから貼付!$B$3:$O$444,12,FALSE),0)</f>
        <v>619</v>
      </c>
      <c r="E62" s="52">
        <f>IFERROR(VLOOKUP($B62,[2]TOKEIから貼付!$B$3:$O$444,13,FALSE),0)</f>
        <v>289</v>
      </c>
      <c r="F62" s="53">
        <f>IFERROR(VLOOKUP($B62,[2]TOKEIから貼付!$B$3:$O$444,14,FALSE),0)</f>
        <v>330</v>
      </c>
      <c r="G62" s="54" t="s">
        <v>324</v>
      </c>
      <c r="H62" s="52">
        <f>IFERROR(VLOOKUP($G62,[2]TOKEIから貼付!$B$3:$O$444,5,FALSE),0)</f>
        <v>332</v>
      </c>
      <c r="I62" s="52">
        <f>IFERROR(VLOOKUP($G62,[2]TOKEIから貼付!$B$3:$O$444,12,FALSE),0)</f>
        <v>625</v>
      </c>
      <c r="J62" s="52">
        <f>IFERROR(VLOOKUP($G62,[2]TOKEIから貼付!$B$3:$O$444,13,FALSE),0)</f>
        <v>289</v>
      </c>
      <c r="K62" s="53">
        <f>IFERROR(VLOOKUP($G62,[2]TOKEIから貼付!$B$3:$O$444,14,FALSE),0)</f>
        <v>336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f>IFERROR(VLOOKUP($B63,[2]TOKEIから貼付!$B$3:$O$444,5,FALSE),0)</f>
        <v>318</v>
      </c>
      <c r="D63" s="52">
        <f>IFERROR(VLOOKUP($B63,[2]TOKEIから貼付!$B$3:$O$444,12,FALSE),0)</f>
        <v>680</v>
      </c>
      <c r="E63" s="52">
        <f>IFERROR(VLOOKUP($B63,[2]TOKEIから貼付!$B$3:$O$444,13,FALSE),0)</f>
        <v>309</v>
      </c>
      <c r="F63" s="53">
        <f>IFERROR(VLOOKUP($B63,[2]TOKEIから貼付!$B$3:$O$444,14,FALSE),0)</f>
        <v>371</v>
      </c>
      <c r="G63" s="54" t="s">
        <v>322</v>
      </c>
      <c r="H63" s="52">
        <f>IFERROR(VLOOKUP($G63,[2]TOKEIから貼付!$B$3:$O$444,5,FALSE),0)</f>
        <v>1182</v>
      </c>
      <c r="I63" s="52">
        <f>IFERROR(VLOOKUP($G63,[2]TOKEIから貼付!$B$3:$O$444,12,FALSE),0)</f>
        <v>2365</v>
      </c>
      <c r="J63" s="52">
        <f>IFERROR(VLOOKUP($G63,[2]TOKEIから貼付!$B$3:$O$444,13,FALSE),0)</f>
        <v>1071</v>
      </c>
      <c r="K63" s="53">
        <f>IFERROR(VLOOKUP($G63,[2]TOKEIから貼付!$B$3:$O$444,14,FALSE),0)</f>
        <v>1294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f>IFERROR(VLOOKUP($B64,[2]TOKEIから貼付!$B$3:$O$444,5,FALSE),0)</f>
        <v>395</v>
      </c>
      <c r="D64" s="52">
        <f>IFERROR(VLOOKUP($B64,[2]TOKEIから貼付!$B$3:$O$444,12,FALSE),0)</f>
        <v>761</v>
      </c>
      <c r="E64" s="52">
        <f>IFERROR(VLOOKUP($B64,[2]TOKEIから貼付!$B$3:$O$444,13,FALSE),0)</f>
        <v>357</v>
      </c>
      <c r="F64" s="53">
        <f>IFERROR(VLOOKUP($B64,[2]TOKEIから貼付!$B$3:$O$444,14,FALSE),0)</f>
        <v>404</v>
      </c>
      <c r="G64" s="54" t="s">
        <v>320</v>
      </c>
      <c r="H64" s="52">
        <f>IFERROR(VLOOKUP($G64,[2]TOKEIから貼付!$B$3:$O$444,5,FALSE),0)</f>
        <v>843</v>
      </c>
      <c r="I64" s="52">
        <f>IFERROR(VLOOKUP($G64,[2]TOKEIから貼付!$B$3:$O$444,12,FALSE),0)</f>
        <v>1739</v>
      </c>
      <c r="J64" s="52">
        <f>IFERROR(VLOOKUP($G64,[2]TOKEIから貼付!$B$3:$O$444,13,FALSE),0)</f>
        <v>837</v>
      </c>
      <c r="K64" s="53">
        <f>IFERROR(VLOOKUP($G64,[2]TOKEIから貼付!$B$3:$O$444,14,FALSE),0)</f>
        <v>902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f>IFERROR(VLOOKUP($B65,[2]TOKEIから貼付!$B$3:$O$444,5,FALSE),0)</f>
        <v>178</v>
      </c>
      <c r="D65" s="52">
        <f>IFERROR(VLOOKUP($B65,[2]TOKEIから貼付!$B$3:$O$444,12,FALSE),0)</f>
        <v>320</v>
      </c>
      <c r="E65" s="52">
        <f>IFERROR(VLOOKUP($B65,[2]TOKEIから貼付!$B$3:$O$444,13,FALSE),0)</f>
        <v>138</v>
      </c>
      <c r="F65" s="53">
        <f>IFERROR(VLOOKUP($B65,[2]TOKEIから貼付!$B$3:$O$444,14,FALSE),0)</f>
        <v>182</v>
      </c>
      <c r="G65" s="54" t="s">
        <v>318</v>
      </c>
      <c r="H65" s="52">
        <f>IFERROR(VLOOKUP($G65,[2]TOKEIから貼付!$B$3:$O$444,5,FALSE),0)</f>
        <v>503</v>
      </c>
      <c r="I65" s="52">
        <f>IFERROR(VLOOKUP($G65,[2]TOKEIから貼付!$B$3:$O$444,12,FALSE),0)</f>
        <v>1258</v>
      </c>
      <c r="J65" s="52">
        <f>IFERROR(VLOOKUP($G65,[2]TOKEIから貼付!$B$3:$O$444,13,FALSE),0)</f>
        <v>605</v>
      </c>
      <c r="K65" s="53">
        <f>IFERROR(VLOOKUP($G65,[2]TOKEIから貼付!$B$3:$O$444,14,FALSE),0)</f>
        <v>653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f>IFERROR(VLOOKUP($B66,[2]TOKEIから貼付!$B$3:$O$444,5,FALSE),0)</f>
        <v>374</v>
      </c>
      <c r="D66" s="52">
        <f>IFERROR(VLOOKUP($B66,[2]TOKEIから貼付!$B$3:$O$444,12,FALSE),0)</f>
        <v>689</v>
      </c>
      <c r="E66" s="52">
        <f>IFERROR(VLOOKUP($B66,[2]TOKEIから貼付!$B$3:$O$444,13,FALSE),0)</f>
        <v>321</v>
      </c>
      <c r="F66" s="53">
        <f>IFERROR(VLOOKUP($B66,[2]TOKEIから貼付!$B$3:$O$444,14,FALSE),0)</f>
        <v>368</v>
      </c>
      <c r="G66" s="54" t="s">
        <v>316</v>
      </c>
      <c r="H66" s="52">
        <f>IFERROR(VLOOKUP($G66,[2]TOKEIから貼付!$B$3:$O$444,5,FALSE),0)</f>
        <v>28</v>
      </c>
      <c r="I66" s="52">
        <f>IFERROR(VLOOKUP($G66,[2]TOKEIから貼付!$B$3:$O$444,12,FALSE),0)</f>
        <v>44</v>
      </c>
      <c r="J66" s="52">
        <f>IFERROR(VLOOKUP($G66,[2]TOKEIから貼付!$B$3:$O$444,13,FALSE),0)</f>
        <v>26</v>
      </c>
      <c r="K66" s="53">
        <f>IFERROR(VLOOKUP($G66,[2]TOKEIから貼付!$B$3:$O$444,14,FALSE),0)</f>
        <v>18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f>IFERROR(VLOOKUP($B67,[2]TOKEIから貼付!$B$3:$O$444,5,FALSE),0)</f>
        <v>470</v>
      </c>
      <c r="D67" s="52">
        <f>IFERROR(VLOOKUP($B67,[2]TOKEIから貼付!$B$3:$O$444,12,FALSE),0)</f>
        <v>790</v>
      </c>
      <c r="E67" s="52">
        <f>IFERROR(VLOOKUP($B67,[2]TOKEIから貼付!$B$3:$O$444,13,FALSE),0)</f>
        <v>379</v>
      </c>
      <c r="F67" s="53">
        <f>IFERROR(VLOOKUP($B67,[2]TOKEIから貼付!$B$3:$O$444,14,FALSE),0)</f>
        <v>411</v>
      </c>
      <c r="G67" s="54" t="s">
        <v>314</v>
      </c>
      <c r="H67" s="52">
        <f>IFERROR(VLOOKUP($G67,[2]TOKEIから貼付!$B$3:$O$444,5,FALSE),0)</f>
        <v>55</v>
      </c>
      <c r="I67" s="52">
        <f>IFERROR(VLOOKUP($G67,[2]TOKEIから貼付!$B$3:$O$444,12,FALSE),0)</f>
        <v>99</v>
      </c>
      <c r="J67" s="52">
        <f>IFERROR(VLOOKUP($G67,[2]TOKEIから貼付!$B$3:$O$444,13,FALSE),0)</f>
        <v>46</v>
      </c>
      <c r="K67" s="53">
        <f>IFERROR(VLOOKUP($G67,[2]TOKEIから貼付!$B$3:$O$444,14,FALSE),0)</f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f>IFERROR(VLOOKUP($B68,[2]TOKEIから貼付!$B$3:$O$444,5,FALSE),0)</f>
        <v>548</v>
      </c>
      <c r="D68" s="52">
        <f>IFERROR(VLOOKUP($B68,[2]TOKEIから貼付!$B$3:$O$444,12,FALSE),0)</f>
        <v>1033</v>
      </c>
      <c r="E68" s="52">
        <f>IFERROR(VLOOKUP($B68,[2]TOKEIから貼付!$B$3:$O$444,13,FALSE),0)</f>
        <v>479</v>
      </c>
      <c r="F68" s="53">
        <f>IFERROR(VLOOKUP($B68,[2]TOKEIから貼付!$B$3:$O$444,14,FALSE),0)</f>
        <v>554</v>
      </c>
      <c r="G68" s="54" t="s">
        <v>312</v>
      </c>
      <c r="H68" s="52">
        <f>IFERROR(VLOOKUP($G68,[2]TOKEIから貼付!$B$3:$O$444,5,FALSE),0)</f>
        <v>369</v>
      </c>
      <c r="I68" s="52">
        <f>IFERROR(VLOOKUP($G68,[2]TOKEIから貼付!$B$3:$O$444,12,FALSE),0)</f>
        <v>739</v>
      </c>
      <c r="J68" s="52">
        <f>IFERROR(VLOOKUP($G68,[2]TOKEIから貼付!$B$3:$O$444,13,FALSE),0)</f>
        <v>325</v>
      </c>
      <c r="K68" s="53">
        <f>IFERROR(VLOOKUP($G68,[2]TOKEIから貼付!$B$3:$O$444,14,FALSE),0)</f>
        <v>414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f>IFERROR(VLOOKUP($B69,[2]TOKEIから貼付!$B$3:$O$444,5,FALSE),0)</f>
        <v>88</v>
      </c>
      <c r="D69" s="52">
        <f>IFERROR(VLOOKUP($B69,[2]TOKEIから貼付!$B$3:$O$444,12,FALSE),0)</f>
        <v>173</v>
      </c>
      <c r="E69" s="52">
        <f>IFERROR(VLOOKUP($B69,[2]TOKEIから貼付!$B$3:$O$444,13,FALSE),0)</f>
        <v>91</v>
      </c>
      <c r="F69" s="53">
        <f>IFERROR(VLOOKUP($B69,[2]TOKEIから貼付!$B$3:$O$444,14,FALSE),0)</f>
        <v>82</v>
      </c>
      <c r="G69" s="54" t="s">
        <v>310</v>
      </c>
      <c r="H69" s="52">
        <f>IFERROR(VLOOKUP($G69,[2]TOKEIから貼付!$B$3:$O$444,5,FALSE),0)</f>
        <v>431</v>
      </c>
      <c r="I69" s="52">
        <f>IFERROR(VLOOKUP($G69,[2]TOKEIから貼付!$B$3:$O$444,12,FALSE),0)</f>
        <v>920</v>
      </c>
      <c r="J69" s="52">
        <f>IFERROR(VLOOKUP($G69,[2]TOKEIから貼付!$B$3:$O$444,13,FALSE),0)</f>
        <v>414</v>
      </c>
      <c r="K69" s="53">
        <f>IFERROR(VLOOKUP($G69,[2]TOKEIから貼付!$B$3:$O$444,14,FALSE),0)</f>
        <v>506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f>IFERROR(VLOOKUP($B70,[2]TOKEIから貼付!$B$3:$O$444,5,FALSE),0)</f>
        <v>132</v>
      </c>
      <c r="D70" s="52">
        <f>IFERROR(VLOOKUP($B70,[2]TOKEIから貼付!$B$3:$O$444,12,FALSE),0)</f>
        <v>256</v>
      </c>
      <c r="E70" s="52">
        <f>IFERROR(VLOOKUP($B70,[2]TOKEIから貼付!$B$3:$O$444,13,FALSE),0)</f>
        <v>126</v>
      </c>
      <c r="F70" s="53">
        <f>IFERROR(VLOOKUP($B70,[2]TOKEIから貼付!$B$3:$O$444,14,FALSE),0)</f>
        <v>130</v>
      </c>
      <c r="G70" s="54" t="s">
        <v>308</v>
      </c>
      <c r="H70" s="52">
        <f>IFERROR(VLOOKUP($G70,[2]TOKEIから貼付!$B$3:$O$444,5,FALSE),0)</f>
        <v>396</v>
      </c>
      <c r="I70" s="52">
        <f>IFERROR(VLOOKUP($G70,[2]TOKEIから貼付!$B$3:$O$444,12,FALSE),0)</f>
        <v>723</v>
      </c>
      <c r="J70" s="52">
        <f>IFERROR(VLOOKUP($G70,[2]TOKEIから貼付!$B$3:$O$444,13,FALSE),0)</f>
        <v>323</v>
      </c>
      <c r="K70" s="53">
        <f>IFERROR(VLOOKUP($G70,[2]TOKEIから貼付!$B$3:$O$444,14,FALSE),0)</f>
        <v>400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f>IFERROR(VLOOKUP($B71,[2]TOKEIから貼付!$B$3:$O$444,5,FALSE),0)</f>
        <v>323</v>
      </c>
      <c r="D71" s="52">
        <f>IFERROR(VLOOKUP($B71,[2]TOKEIから貼付!$B$3:$O$444,12,FALSE),0)</f>
        <v>476</v>
      </c>
      <c r="E71" s="52">
        <f>IFERROR(VLOOKUP($B71,[2]TOKEIから貼付!$B$3:$O$444,13,FALSE),0)</f>
        <v>198</v>
      </c>
      <c r="F71" s="53">
        <f>IFERROR(VLOOKUP($B71,[2]TOKEIから貼付!$B$3:$O$444,14,FALSE),0)</f>
        <v>278</v>
      </c>
      <c r="G71" s="54" t="s">
        <v>306</v>
      </c>
      <c r="H71" s="52">
        <f>IFERROR(VLOOKUP($G71,[2]TOKEIから貼付!$B$3:$O$444,5,FALSE),0)</f>
        <v>529</v>
      </c>
      <c r="I71" s="52">
        <f>IFERROR(VLOOKUP($G71,[2]TOKEIから貼付!$B$3:$O$444,12,FALSE),0)</f>
        <v>794</v>
      </c>
      <c r="J71" s="52">
        <f>IFERROR(VLOOKUP($G71,[2]TOKEIから貼付!$B$3:$O$444,13,FALSE),0)</f>
        <v>390</v>
      </c>
      <c r="K71" s="53">
        <f>IFERROR(VLOOKUP($G71,[2]TOKEIから貼付!$B$3:$O$444,14,FALSE),0)</f>
        <v>404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f>IFERROR(VLOOKUP($B72,[2]TOKEIから貼付!$B$3:$O$444,5,FALSE),0)</f>
        <v>296</v>
      </c>
      <c r="D72" s="52">
        <f>IFERROR(VLOOKUP($B72,[2]TOKEIから貼付!$B$3:$O$444,12,FALSE),0)</f>
        <v>474</v>
      </c>
      <c r="E72" s="52">
        <f>IFERROR(VLOOKUP($B72,[2]TOKEIから貼付!$B$3:$O$444,13,FALSE),0)</f>
        <v>194</v>
      </c>
      <c r="F72" s="53">
        <f>IFERROR(VLOOKUP($B72,[2]TOKEIから貼付!$B$3:$O$444,14,FALSE),0)</f>
        <v>280</v>
      </c>
      <c r="G72" s="54" t="s">
        <v>304</v>
      </c>
      <c r="H72" s="52">
        <f>IFERROR(VLOOKUP($G72,[2]TOKEIから貼付!$B$3:$O$444,5,FALSE),0)</f>
        <v>478</v>
      </c>
      <c r="I72" s="52">
        <f>IFERROR(VLOOKUP($G72,[2]TOKEIから貼付!$B$3:$O$444,12,FALSE),0)</f>
        <v>915</v>
      </c>
      <c r="J72" s="52">
        <f>IFERROR(VLOOKUP($G72,[2]TOKEIから貼付!$B$3:$O$444,13,FALSE),0)</f>
        <v>420</v>
      </c>
      <c r="K72" s="53">
        <f>IFERROR(VLOOKUP($G72,[2]TOKEIから貼付!$B$3:$O$444,14,FALSE),0)</f>
        <v>495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f>IFERROR(VLOOKUP($B73,[2]TOKEIから貼付!$B$3:$O$444,5,FALSE),0)</f>
        <v>412</v>
      </c>
      <c r="D73" s="52">
        <f>IFERROR(VLOOKUP($B73,[2]TOKEIから貼付!$B$3:$O$444,12,FALSE),0)</f>
        <v>632</v>
      </c>
      <c r="E73" s="52">
        <f>IFERROR(VLOOKUP($B73,[2]TOKEIから貼付!$B$3:$O$444,13,FALSE),0)</f>
        <v>256</v>
      </c>
      <c r="F73" s="53">
        <f>IFERROR(VLOOKUP($B73,[2]TOKEIから貼付!$B$3:$O$444,14,FALSE),0)</f>
        <v>376</v>
      </c>
      <c r="G73" s="58" t="s">
        <v>302</v>
      </c>
      <c r="H73" s="56">
        <f>SUM(H58:H72)</f>
        <v>7969</v>
      </c>
      <c r="I73" s="56">
        <f>SUM(I58:I72)</f>
        <v>16064</v>
      </c>
      <c r="J73" s="56">
        <f>SUM(J58:J72)</f>
        <v>7445</v>
      </c>
      <c r="K73" s="57">
        <f>SUM(K58:K72)</f>
        <v>8619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f>SUM(C47:C73)</f>
        <v>8991</v>
      </c>
      <c r="D74" s="56">
        <f>SUM(D47:D73)</f>
        <v>15700</v>
      </c>
      <c r="E74" s="56">
        <f>SUM(E47:E73)</f>
        <v>7188</v>
      </c>
      <c r="F74" s="57">
        <f>SUM(F47:F73)</f>
        <v>8512</v>
      </c>
      <c r="G74" s="54" t="s">
        <v>300</v>
      </c>
      <c r="H74" s="52">
        <f>IFERROR(VLOOKUP($G74,[2]TOKEIから貼付!$B$3:$O$444,5,FALSE),0)</f>
        <v>379</v>
      </c>
      <c r="I74" s="52">
        <f>IFERROR(VLOOKUP($G74,[2]TOKEIから貼付!$B$3:$O$444,12,FALSE),0)</f>
        <v>776</v>
      </c>
      <c r="J74" s="52">
        <f>IFERROR(VLOOKUP($G74,[2]TOKEIから貼付!$B$3:$O$444,13,FALSE),0)</f>
        <v>355</v>
      </c>
      <c r="K74" s="53">
        <f>IFERROR(VLOOKUP($G74,[2]TOKEIから貼付!$B$3:$O$444,14,FALSE),0)</f>
        <v>421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f>IFERROR(VLOOKUP($B75,[2]TOKEIから貼付!$B$3:$O$444,5,FALSE),0)</f>
        <v>330</v>
      </c>
      <c r="D75" s="52">
        <f>IFERROR(VLOOKUP($B75,[2]TOKEIから貼付!$B$3:$O$444,12,FALSE),0)</f>
        <v>446</v>
      </c>
      <c r="E75" s="52">
        <f>IFERROR(VLOOKUP($B75,[2]TOKEIから貼付!$B$3:$O$444,13,FALSE),0)</f>
        <v>225</v>
      </c>
      <c r="F75" s="53">
        <f>IFERROR(VLOOKUP($B75,[2]TOKEIから貼付!$B$3:$O$444,14,FALSE),0)</f>
        <v>221</v>
      </c>
      <c r="G75" s="54" t="s">
        <v>298</v>
      </c>
      <c r="H75" s="52">
        <f>IFERROR(VLOOKUP($G75,[2]TOKEIから貼付!$B$3:$O$444,5,FALSE),0)</f>
        <v>499</v>
      </c>
      <c r="I75" s="52">
        <f>IFERROR(VLOOKUP($G75,[2]TOKEIから貼付!$B$3:$O$444,12,FALSE),0)</f>
        <v>1106</v>
      </c>
      <c r="J75" s="52">
        <f>IFERROR(VLOOKUP($G75,[2]TOKEIから貼付!$B$3:$O$444,13,FALSE),0)</f>
        <v>526</v>
      </c>
      <c r="K75" s="53">
        <f>IFERROR(VLOOKUP($G75,[2]TOKEIから貼付!$B$3:$O$444,14,FALSE),0)</f>
        <v>580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f>IFERROR(VLOOKUP($B76,[2]TOKEIから貼付!$B$3:$O$444,5,FALSE),0)</f>
        <v>115</v>
      </c>
      <c r="D76" s="52">
        <f>IFERROR(VLOOKUP($B76,[2]TOKEIから貼付!$B$3:$O$444,12,FALSE),0)</f>
        <v>183</v>
      </c>
      <c r="E76" s="52">
        <f>IFERROR(VLOOKUP($B76,[2]TOKEIから貼付!$B$3:$O$444,13,FALSE),0)</f>
        <v>84</v>
      </c>
      <c r="F76" s="53">
        <f>IFERROR(VLOOKUP($B76,[2]TOKEIから貼付!$B$3:$O$444,14,FALSE),0)</f>
        <v>99</v>
      </c>
      <c r="G76" s="54" t="s">
        <v>296</v>
      </c>
      <c r="H76" s="52">
        <f>IFERROR(VLOOKUP($G76,[2]TOKEIから貼付!$B$3:$O$444,5,FALSE),0)</f>
        <v>752</v>
      </c>
      <c r="I76" s="52">
        <f>IFERROR(VLOOKUP($G76,[2]TOKEIから貼付!$B$3:$O$444,12,FALSE),0)</f>
        <v>1592</v>
      </c>
      <c r="J76" s="52">
        <f>IFERROR(VLOOKUP($G76,[2]TOKEIから貼付!$B$3:$O$444,13,FALSE),0)</f>
        <v>739</v>
      </c>
      <c r="K76" s="53">
        <f>IFERROR(VLOOKUP($G76,[2]TOKEIから貼付!$B$3:$O$444,14,FALSE),0)</f>
        <v>853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f>IFERROR(VLOOKUP($B77,[2]TOKEIから貼付!$B$3:$O$444,5,FALSE),0)</f>
        <v>132</v>
      </c>
      <c r="D77" s="52">
        <f>IFERROR(VLOOKUP($B77,[2]TOKEIから貼付!$B$3:$O$444,12,FALSE),0)</f>
        <v>245</v>
      </c>
      <c r="E77" s="52">
        <f>IFERROR(VLOOKUP($B77,[2]TOKEIから貼付!$B$3:$O$444,13,FALSE),0)</f>
        <v>119</v>
      </c>
      <c r="F77" s="53">
        <f>IFERROR(VLOOKUP($B77,[2]TOKEIから貼付!$B$3:$O$444,14,FALSE),0)</f>
        <v>126</v>
      </c>
      <c r="G77" s="54" t="s">
        <v>294</v>
      </c>
      <c r="H77" s="52">
        <f>IFERROR(VLOOKUP($G77,[2]TOKEIから貼付!$B$3:$O$444,5,FALSE),0)</f>
        <v>820</v>
      </c>
      <c r="I77" s="52">
        <f>IFERROR(VLOOKUP($G77,[2]TOKEIから貼付!$B$3:$O$444,12,FALSE),0)</f>
        <v>1823</v>
      </c>
      <c r="J77" s="52">
        <f>IFERROR(VLOOKUP($G77,[2]TOKEIから貼付!$B$3:$O$444,13,FALSE),0)</f>
        <v>853</v>
      </c>
      <c r="K77" s="53">
        <f>IFERROR(VLOOKUP($G77,[2]TOKEIから貼付!$B$3:$O$444,14,FALSE),0)</f>
        <v>970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f>IFERROR(VLOOKUP($B78,[2]TOKEIから貼付!$B$3:$O$444,5,FALSE),0)</f>
        <v>380</v>
      </c>
      <c r="D78" s="52">
        <f>IFERROR(VLOOKUP($B78,[2]TOKEIから貼付!$B$3:$O$444,12,FALSE),0)</f>
        <v>693</v>
      </c>
      <c r="E78" s="52">
        <f>IFERROR(VLOOKUP($B78,[2]TOKEIから貼付!$B$3:$O$444,13,FALSE),0)</f>
        <v>309</v>
      </c>
      <c r="F78" s="53">
        <f>IFERROR(VLOOKUP($B78,[2]TOKEIから貼付!$B$3:$O$444,14,FALSE),0)</f>
        <v>384</v>
      </c>
      <c r="G78" s="54" t="s">
        <v>292</v>
      </c>
      <c r="H78" s="52">
        <f>IFERROR(VLOOKUP($G78,[2]TOKEIから貼付!$B$3:$O$444,5,FALSE),0)</f>
        <v>997</v>
      </c>
      <c r="I78" s="52">
        <f>IFERROR(VLOOKUP($G78,[2]TOKEIから貼付!$B$3:$O$444,12,FALSE),0)</f>
        <v>2207</v>
      </c>
      <c r="J78" s="52">
        <f>IFERROR(VLOOKUP($G78,[2]TOKEIから貼付!$B$3:$O$444,13,FALSE),0)</f>
        <v>1014</v>
      </c>
      <c r="K78" s="53">
        <f>IFERROR(VLOOKUP($G78,[2]TOKEIから貼付!$B$3:$O$444,14,FALSE),0)</f>
        <v>1193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f>IFERROR(VLOOKUP($B79,[2]TOKEIから貼付!$B$3:$O$444,5,FALSE),0)</f>
        <v>388</v>
      </c>
      <c r="D79" s="52">
        <f>IFERROR(VLOOKUP($B79,[2]TOKEIから貼付!$B$3:$O$444,12,FALSE),0)</f>
        <v>655</v>
      </c>
      <c r="E79" s="52">
        <f>IFERROR(VLOOKUP($B79,[2]TOKEIから貼付!$B$3:$O$444,13,FALSE),0)</f>
        <v>301</v>
      </c>
      <c r="F79" s="53">
        <f>IFERROR(VLOOKUP($B79,[2]TOKEIから貼付!$B$3:$O$444,14,FALSE),0)</f>
        <v>354</v>
      </c>
      <c r="G79" s="54" t="s">
        <v>290</v>
      </c>
      <c r="H79" s="52">
        <f>IFERROR(VLOOKUP($G79,[2]TOKEIから貼付!$B$3:$O$444,5,FALSE),0)</f>
        <v>999</v>
      </c>
      <c r="I79" s="52">
        <f>IFERROR(VLOOKUP($G79,[2]TOKEIから貼付!$B$3:$O$444,12,FALSE),0)</f>
        <v>2000</v>
      </c>
      <c r="J79" s="52">
        <f>IFERROR(VLOOKUP($G79,[2]TOKEIから貼付!$B$3:$O$444,13,FALSE),0)</f>
        <v>926</v>
      </c>
      <c r="K79" s="53">
        <f>IFERROR(VLOOKUP($G79,[2]TOKEIから貼付!$B$3:$O$444,14,FALSE),0)</f>
        <v>1074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f>IFERROR(VLOOKUP($B80,[2]TOKEIから貼付!$B$3:$O$444,5,FALSE),0)</f>
        <v>302</v>
      </c>
      <c r="D80" s="52">
        <f>IFERROR(VLOOKUP($B80,[2]TOKEIから貼付!$B$3:$O$444,12,FALSE),0)</f>
        <v>598</v>
      </c>
      <c r="E80" s="52">
        <f>IFERROR(VLOOKUP($B80,[2]TOKEIから貼付!$B$3:$O$444,13,FALSE),0)</f>
        <v>267</v>
      </c>
      <c r="F80" s="53">
        <f>IFERROR(VLOOKUP($B80,[2]TOKEIから貼付!$B$3:$O$444,14,FALSE),0)</f>
        <v>331</v>
      </c>
      <c r="G80" s="54" t="s">
        <v>288</v>
      </c>
      <c r="H80" s="52">
        <f>IFERROR(VLOOKUP($G80,[2]TOKEIから貼付!$B$3:$O$444,5,FALSE),0)</f>
        <v>771</v>
      </c>
      <c r="I80" s="52">
        <f>IFERROR(VLOOKUP($G80,[2]TOKEIから貼付!$B$3:$O$444,12,FALSE),0)</f>
        <v>1429</v>
      </c>
      <c r="J80" s="52">
        <f>IFERROR(VLOOKUP($G80,[2]TOKEIから貼付!$B$3:$O$444,13,FALSE),0)</f>
        <v>656</v>
      </c>
      <c r="K80" s="53">
        <f>IFERROR(VLOOKUP($G80,[2]TOKEIから貼付!$B$3:$O$444,14,FALSE),0)</f>
        <v>773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f>IFERROR(VLOOKUP($B81,[2]TOKEIから貼付!$B$3:$O$444,5,FALSE),0)</f>
        <v>220</v>
      </c>
      <c r="D81" s="52">
        <f>IFERROR(VLOOKUP($B81,[2]TOKEIから貼付!$B$3:$O$444,12,FALSE),0)</f>
        <v>409</v>
      </c>
      <c r="E81" s="52">
        <f>IFERROR(VLOOKUP($B81,[2]TOKEIから貼付!$B$3:$O$444,13,FALSE),0)</f>
        <v>182</v>
      </c>
      <c r="F81" s="53">
        <f>IFERROR(VLOOKUP($B81,[2]TOKEIから貼付!$B$3:$O$444,14,FALSE),0)</f>
        <v>227</v>
      </c>
      <c r="G81" s="54" t="s">
        <v>286</v>
      </c>
      <c r="H81" s="52">
        <f>IFERROR(VLOOKUP($G81,[2]TOKEIから貼付!$B$3:$O$444,5,FALSE),0)</f>
        <v>8</v>
      </c>
      <c r="I81" s="52">
        <f>IFERROR(VLOOKUP($G81,[2]TOKEIから貼付!$B$3:$O$444,12,FALSE),0)</f>
        <v>22</v>
      </c>
      <c r="J81" s="52">
        <f>IFERROR(VLOOKUP($G81,[2]TOKEIから貼付!$B$3:$O$444,13,FALSE),0)</f>
        <v>11</v>
      </c>
      <c r="K81" s="53">
        <f>IFERROR(VLOOKUP($G81,[2]TOKEIから貼付!$B$3:$O$444,14,FALSE),0)</f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f>IFERROR(VLOOKUP($B82,[2]TOKEIから貼付!$B$3:$O$444,5,FALSE),0)</f>
        <v>251</v>
      </c>
      <c r="D82" s="52">
        <f>IFERROR(VLOOKUP($B82,[2]TOKEIから貼付!$B$3:$O$444,12,FALSE),0)</f>
        <v>481</v>
      </c>
      <c r="E82" s="52">
        <f>IFERROR(VLOOKUP($B82,[2]TOKEIから貼付!$B$3:$O$444,13,FALSE),0)</f>
        <v>211</v>
      </c>
      <c r="F82" s="53">
        <f>IFERROR(VLOOKUP($B82,[2]TOKEIから貼付!$B$3:$O$444,14,FALSE),0)</f>
        <v>270</v>
      </c>
      <c r="G82" s="54" t="s">
        <v>284</v>
      </c>
      <c r="H82" s="52">
        <f>IFERROR(VLOOKUP($G82,[2]TOKEIから貼付!$B$3:$O$444,5,FALSE),0)</f>
        <v>235</v>
      </c>
      <c r="I82" s="52">
        <f>IFERROR(VLOOKUP($G82,[2]TOKEIから貼付!$B$3:$O$444,12,FALSE),0)</f>
        <v>389</v>
      </c>
      <c r="J82" s="52">
        <f>IFERROR(VLOOKUP($G82,[2]TOKEIから貼付!$B$3:$O$444,13,FALSE),0)</f>
        <v>167</v>
      </c>
      <c r="K82" s="53">
        <f>IFERROR(VLOOKUP($G82,[2]TOKEIから貼付!$B$3:$O$444,14,FALSE),0)</f>
        <v>222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f>IFERROR(VLOOKUP($B83,[2]TOKEIから貼付!$B$3:$O$444,5,FALSE),0)</f>
        <v>218</v>
      </c>
      <c r="D83" s="52">
        <f>IFERROR(VLOOKUP($B83,[2]TOKEIから貼付!$B$3:$O$444,12,FALSE),0)</f>
        <v>283</v>
      </c>
      <c r="E83" s="52">
        <f>IFERROR(VLOOKUP($B83,[2]TOKEIから貼付!$B$3:$O$444,13,FALSE),0)</f>
        <v>112</v>
      </c>
      <c r="F83" s="53">
        <f>IFERROR(VLOOKUP($B83,[2]TOKEIから貼付!$B$3:$O$444,14,FALSE),0)</f>
        <v>171</v>
      </c>
      <c r="G83" s="54" t="s">
        <v>282</v>
      </c>
      <c r="H83" s="52">
        <f>IFERROR(VLOOKUP($G83,[2]TOKEIから貼付!$B$3:$O$444,5,FALSE),0)</f>
        <v>280</v>
      </c>
      <c r="I83" s="52">
        <f>IFERROR(VLOOKUP($G83,[2]TOKEIから貼付!$B$3:$O$444,12,FALSE),0)</f>
        <v>563</v>
      </c>
      <c r="J83" s="52">
        <f>IFERROR(VLOOKUP($G83,[2]TOKEIから貼付!$B$3:$O$444,13,FALSE),0)</f>
        <v>255</v>
      </c>
      <c r="K83" s="53">
        <f>IFERROR(VLOOKUP($G83,[2]TOKEIから貼付!$B$3:$O$444,14,FALSE),0)</f>
        <v>308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f>IFERROR(VLOOKUP($B84,[2]TOKEIから貼付!$B$3:$O$444,5,FALSE),0)</f>
        <v>335</v>
      </c>
      <c r="D84" s="52">
        <f>IFERROR(VLOOKUP($B84,[2]TOKEIから貼付!$B$3:$O$444,12,FALSE),0)</f>
        <v>576</v>
      </c>
      <c r="E84" s="52">
        <f>IFERROR(VLOOKUP($B84,[2]TOKEIから貼付!$B$3:$O$444,13,FALSE),0)</f>
        <v>237</v>
      </c>
      <c r="F84" s="53">
        <f>IFERROR(VLOOKUP($B84,[2]TOKEIから貼付!$B$3:$O$444,14,FALSE),0)</f>
        <v>339</v>
      </c>
      <c r="G84" s="54" t="s">
        <v>280</v>
      </c>
      <c r="H84" s="52">
        <f>IFERROR(VLOOKUP($G84,[2]TOKEIから貼付!$B$3:$O$444,5,FALSE),0)</f>
        <v>329</v>
      </c>
      <c r="I84" s="52">
        <f>IFERROR(VLOOKUP($G84,[2]TOKEIから貼付!$B$3:$O$444,12,FALSE),0)</f>
        <v>723</v>
      </c>
      <c r="J84" s="52">
        <f>IFERROR(VLOOKUP($G84,[2]TOKEIから貼付!$B$3:$O$444,13,FALSE),0)</f>
        <v>335</v>
      </c>
      <c r="K84" s="53">
        <f>IFERROR(VLOOKUP($G84,[2]TOKEIから貼付!$B$3:$O$444,14,FALSE),0)</f>
        <v>388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f>IFERROR(VLOOKUP($B85,[2]TOKEIから貼付!$B$3:$O$444,5,FALSE),0)</f>
        <v>382</v>
      </c>
      <c r="D85" s="52">
        <f>IFERROR(VLOOKUP($B85,[2]TOKEIから貼付!$B$3:$O$444,12,FALSE),0)</f>
        <v>647</v>
      </c>
      <c r="E85" s="52">
        <f>IFERROR(VLOOKUP($B85,[2]TOKEIから貼付!$B$3:$O$444,13,FALSE),0)</f>
        <v>311</v>
      </c>
      <c r="F85" s="53">
        <f>IFERROR(VLOOKUP($B85,[2]TOKEIから貼付!$B$3:$O$444,14,FALSE),0)</f>
        <v>336</v>
      </c>
      <c r="G85" s="54" t="s">
        <v>278</v>
      </c>
      <c r="H85" s="52">
        <f>IFERROR(VLOOKUP($G85,[2]TOKEIから貼付!$B$3:$O$444,5,FALSE),0)</f>
        <v>292</v>
      </c>
      <c r="I85" s="52">
        <f>IFERROR(VLOOKUP($G85,[2]TOKEIから貼付!$B$3:$O$444,12,FALSE),0)</f>
        <v>732</v>
      </c>
      <c r="J85" s="52">
        <f>IFERROR(VLOOKUP($G85,[2]TOKEIから貼付!$B$3:$O$444,13,FALSE),0)</f>
        <v>355</v>
      </c>
      <c r="K85" s="53">
        <f>IFERROR(VLOOKUP($G85,[2]TOKEIから貼付!$B$3:$O$444,14,FALSE),0)</f>
        <v>377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f>IFERROR(VLOOKUP($B86,[2]TOKEIから貼付!$B$3:$O$444,5,FALSE),0)</f>
        <v>392</v>
      </c>
      <c r="D86" s="52">
        <f>IFERROR(VLOOKUP($B86,[2]TOKEIから貼付!$B$3:$O$444,12,FALSE),0)</f>
        <v>681</v>
      </c>
      <c r="E86" s="52">
        <f>IFERROR(VLOOKUP($B86,[2]TOKEIから貼付!$B$3:$O$444,13,FALSE),0)</f>
        <v>322</v>
      </c>
      <c r="F86" s="53">
        <f>IFERROR(VLOOKUP($B86,[2]TOKEIから貼付!$B$3:$O$444,14,FALSE),0)</f>
        <v>359</v>
      </c>
      <c r="G86" s="54" t="s">
        <v>276</v>
      </c>
      <c r="H86" s="52">
        <f>IFERROR(VLOOKUP($G86,[2]TOKEIから貼付!$B$3:$O$444,5,FALSE),0)</f>
        <v>411</v>
      </c>
      <c r="I86" s="52">
        <f>IFERROR(VLOOKUP($G86,[2]TOKEIから貼付!$B$3:$O$444,12,FALSE),0)</f>
        <v>914</v>
      </c>
      <c r="J86" s="52">
        <f>IFERROR(VLOOKUP($G86,[2]TOKEIから貼付!$B$3:$O$444,13,FALSE),0)</f>
        <v>438</v>
      </c>
      <c r="K86" s="53">
        <f>IFERROR(VLOOKUP($G86,[2]TOKEIから貼付!$B$3:$O$444,14,FALSE),0)</f>
        <v>476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f>IFERROR(VLOOKUP($B87,[2]TOKEIから貼付!$B$3:$O$444,5,FALSE),0)</f>
        <v>115</v>
      </c>
      <c r="D87" s="52">
        <f>IFERROR(VLOOKUP($B87,[2]TOKEIから貼付!$B$3:$O$444,12,FALSE),0)</f>
        <v>190</v>
      </c>
      <c r="E87" s="52">
        <f>IFERROR(VLOOKUP($B87,[2]TOKEIから貼付!$B$3:$O$444,13,FALSE),0)</f>
        <v>94</v>
      </c>
      <c r="F87" s="53">
        <f>IFERROR(VLOOKUP($B87,[2]TOKEIから貼付!$B$3:$O$444,14,FALSE),0)</f>
        <v>96</v>
      </c>
      <c r="G87" s="54" t="s">
        <v>274</v>
      </c>
      <c r="H87" s="52">
        <f>IFERROR(VLOOKUP($G87,[2]TOKEIから貼付!$B$3:$O$444,5,FALSE),0)</f>
        <v>418</v>
      </c>
      <c r="I87" s="52">
        <f>IFERROR(VLOOKUP($G87,[2]TOKEIから貼付!$B$3:$O$444,12,FALSE),0)</f>
        <v>1015</v>
      </c>
      <c r="J87" s="52">
        <f>IFERROR(VLOOKUP($G87,[2]TOKEIから貼付!$B$3:$O$444,13,FALSE),0)</f>
        <v>486</v>
      </c>
      <c r="K87" s="53">
        <f>IFERROR(VLOOKUP($G87,[2]TOKEIから貼付!$B$3:$O$444,14,FALSE),0)</f>
        <v>529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f>IFERROR(VLOOKUP($B88,[2]TOKEIから貼付!$B$3:$O$444,5,FALSE),0)</f>
        <v>252</v>
      </c>
      <c r="D88" s="52">
        <f>IFERROR(VLOOKUP($B88,[2]TOKEIから貼付!$B$3:$O$444,12,FALSE),0)</f>
        <v>436</v>
      </c>
      <c r="E88" s="52">
        <f>IFERROR(VLOOKUP($B88,[2]TOKEIから貼付!$B$3:$O$444,13,FALSE),0)</f>
        <v>176</v>
      </c>
      <c r="F88" s="53">
        <f>IFERROR(VLOOKUP($B88,[2]TOKEIから貼付!$B$3:$O$444,14,FALSE),0)</f>
        <v>260</v>
      </c>
      <c r="G88" s="17" t="s">
        <v>272</v>
      </c>
      <c r="H88" s="59">
        <f>IFERROR(VLOOKUP($G88,[2]TOKEIから貼付!$B$3:$O$444,5,FALSE),0)</f>
        <v>0</v>
      </c>
      <c r="I88" s="59">
        <f>IFERROR(VLOOKUP($G88,[2]TOKEIから貼付!$B$3:$O$444,12,FALSE),0)</f>
        <v>0</v>
      </c>
      <c r="J88" s="59">
        <f>IFERROR(VLOOKUP($G88,[2]TOKEIから貼付!$B$3:$O$444,13,FALSE),0)</f>
        <v>0</v>
      </c>
      <c r="K88" s="60">
        <f>IFERROR(VLOOKUP($G88,[2]TOKEIから貼付!$B$3:$O$444,14,FALSE),0)</f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f>IFERROR(VLOOKUP($B89,[2]TOKEIから貼付!$B$3:$O$444,5,FALSE),0)</f>
        <v>22</v>
      </c>
      <c r="D89" s="52">
        <f>IFERROR(VLOOKUP($B89,[2]TOKEIから貼付!$B$3:$O$444,12,FALSE),0)</f>
        <v>32</v>
      </c>
      <c r="E89" s="52">
        <f>IFERROR(VLOOKUP($B89,[2]TOKEIから貼付!$B$3:$O$444,13,FALSE),0)</f>
        <v>10</v>
      </c>
      <c r="F89" s="53">
        <f>IFERROR(VLOOKUP($B89,[2]TOKEIから貼付!$B$3:$O$444,14,FALSE),0)</f>
        <v>22</v>
      </c>
      <c r="G89" s="58" t="s">
        <v>270</v>
      </c>
      <c r="H89" s="56">
        <f>SUM(H74:H88)</f>
        <v>7190</v>
      </c>
      <c r="I89" s="56">
        <f>SUM(I74:I88)</f>
        <v>15291</v>
      </c>
      <c r="J89" s="56">
        <f>SUM(J74:J88)</f>
        <v>7116</v>
      </c>
      <c r="K89" s="57">
        <f>SUM(K74:K88)</f>
        <v>8175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f>IFERROR(VLOOKUP($B90,[2]TOKEIから貼付!$B$3:$O$444,5,FALSE),0)</f>
        <v>155</v>
      </c>
      <c r="D90" s="52">
        <f>IFERROR(VLOOKUP($B90,[2]TOKEIから貼付!$B$3:$O$444,12,FALSE),0)</f>
        <v>222</v>
      </c>
      <c r="E90" s="52">
        <f>IFERROR(VLOOKUP($B90,[2]TOKEIから貼付!$B$3:$O$444,13,FALSE),0)</f>
        <v>93</v>
      </c>
      <c r="F90" s="53">
        <f>IFERROR(VLOOKUP($B90,[2]TOKEIから貼付!$B$3:$O$444,14,FALSE),0)</f>
        <v>129</v>
      </c>
      <c r="G90" s="54" t="s">
        <v>268</v>
      </c>
      <c r="H90" s="52">
        <f>IFERROR(VLOOKUP($G90,[2]TOKEIから貼付!$B$3:$O$444,5,FALSE),0)</f>
        <v>1299</v>
      </c>
      <c r="I90" s="52">
        <f>IFERROR(VLOOKUP($G90,[2]TOKEIから貼付!$B$3:$O$444,12,FALSE),0)</f>
        <v>2454</v>
      </c>
      <c r="J90" s="52">
        <f>IFERROR(VLOOKUP($G90,[2]TOKEIから貼付!$B$3:$O$444,13,FALSE),0)</f>
        <v>1178</v>
      </c>
      <c r="K90" s="53">
        <f>IFERROR(VLOOKUP($G90,[2]TOKEIから貼付!$B$3:$O$444,14,FALSE),0)</f>
        <v>1276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f>IFERROR(VLOOKUP($B91,[2]TOKEIから貼付!$B$3:$O$444,5,FALSE),0)</f>
        <v>130</v>
      </c>
      <c r="D91" s="52">
        <f>IFERROR(VLOOKUP($B91,[2]TOKEIから貼付!$B$3:$O$444,12,FALSE),0)</f>
        <v>213</v>
      </c>
      <c r="E91" s="52">
        <f>IFERROR(VLOOKUP($B91,[2]TOKEIから貼付!$B$3:$O$444,13,FALSE),0)</f>
        <v>97</v>
      </c>
      <c r="F91" s="53">
        <f>IFERROR(VLOOKUP($B91,[2]TOKEIから貼付!$B$3:$O$444,14,FALSE),0)</f>
        <v>116</v>
      </c>
      <c r="G91" s="54" t="s">
        <v>266</v>
      </c>
      <c r="H91" s="52">
        <f>IFERROR(VLOOKUP($G91,[2]TOKEIから貼付!$B$3:$O$444,5,FALSE),0)</f>
        <v>44</v>
      </c>
      <c r="I91" s="52">
        <f>IFERROR(VLOOKUP($G91,[2]TOKEIから貼付!$B$3:$O$444,12,FALSE),0)</f>
        <v>84</v>
      </c>
      <c r="J91" s="52">
        <f>IFERROR(VLOOKUP($G91,[2]TOKEIから貼付!$B$3:$O$444,13,FALSE),0)</f>
        <v>39</v>
      </c>
      <c r="K91" s="53">
        <f>IFERROR(VLOOKUP($G91,[2]TOKEIから貼付!$B$3:$O$444,14,FALSE),0)</f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f>IFERROR(VLOOKUP($B92,[2]TOKEIから貼付!$B$3:$O$444,5,FALSE),0)</f>
        <v>353</v>
      </c>
      <c r="D92" s="52">
        <f>IFERROR(VLOOKUP($B92,[2]TOKEIから貼付!$B$3:$O$444,12,FALSE),0)</f>
        <v>576</v>
      </c>
      <c r="E92" s="52">
        <f>IFERROR(VLOOKUP($B92,[2]TOKEIから貼付!$B$3:$O$444,13,FALSE),0)</f>
        <v>254</v>
      </c>
      <c r="F92" s="53">
        <f>IFERROR(VLOOKUP($B92,[2]TOKEIから貼付!$B$3:$O$444,14,FALSE),0)</f>
        <v>322</v>
      </c>
      <c r="G92" s="54" t="s">
        <v>264</v>
      </c>
      <c r="H92" s="52">
        <f>IFERROR(VLOOKUP($G92,[2]TOKEIから貼付!$B$3:$O$444,5,FALSE),0)</f>
        <v>2806</v>
      </c>
      <c r="I92" s="52">
        <f>IFERROR(VLOOKUP($G92,[2]TOKEIから貼付!$B$3:$O$444,12,FALSE),0)</f>
        <v>5377</v>
      </c>
      <c r="J92" s="52">
        <f>IFERROR(VLOOKUP($G92,[2]TOKEIから貼付!$B$3:$O$444,13,FALSE),0)</f>
        <v>2584</v>
      </c>
      <c r="K92" s="53">
        <f>IFERROR(VLOOKUP($G92,[2]TOKEIから貼付!$B$3:$O$444,14,FALSE),0)</f>
        <v>2793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f>IFERROR(VLOOKUP($B93,[2]TOKEIから貼付!$B$3:$O$444,5,FALSE),0)</f>
        <v>215</v>
      </c>
      <c r="D93" s="52">
        <f>IFERROR(VLOOKUP($B93,[2]TOKEIから貼付!$B$3:$O$444,12,FALSE),0)</f>
        <v>393</v>
      </c>
      <c r="E93" s="52">
        <f>IFERROR(VLOOKUP($B93,[2]TOKEIから貼付!$B$3:$O$444,13,FALSE),0)</f>
        <v>165</v>
      </c>
      <c r="F93" s="53">
        <f>IFERROR(VLOOKUP($B93,[2]TOKEIから貼付!$B$3:$O$444,14,FALSE),0)</f>
        <v>228</v>
      </c>
      <c r="G93" s="54" t="s">
        <v>262</v>
      </c>
      <c r="H93" s="52">
        <f>IFERROR(VLOOKUP($G93,[2]TOKEIから貼付!$B$3:$O$444,5,FALSE),0)</f>
        <v>411</v>
      </c>
      <c r="I93" s="52">
        <f>IFERROR(VLOOKUP($G93,[2]TOKEIから貼付!$B$3:$O$444,12,FALSE),0)</f>
        <v>798</v>
      </c>
      <c r="J93" s="52">
        <f>IFERROR(VLOOKUP($G93,[2]TOKEIから貼付!$B$3:$O$444,13,FALSE),0)</f>
        <v>384</v>
      </c>
      <c r="K93" s="53">
        <f>IFERROR(VLOOKUP($G93,[2]TOKEIから貼付!$B$3:$O$444,14,FALSE),0)</f>
        <v>414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f>IFERROR(VLOOKUP($B94,[2]TOKEIから貼付!$B$3:$O$444,5,FALSE),0)</f>
        <v>507</v>
      </c>
      <c r="D94" s="52">
        <f>IFERROR(VLOOKUP($B94,[2]TOKEIから貼付!$B$3:$O$444,12,FALSE),0)</f>
        <v>900</v>
      </c>
      <c r="E94" s="52">
        <f>IFERROR(VLOOKUP($B94,[2]TOKEIから貼付!$B$3:$O$444,13,FALSE),0)</f>
        <v>396</v>
      </c>
      <c r="F94" s="53">
        <f>IFERROR(VLOOKUP($B94,[2]TOKEIから貼付!$B$3:$O$444,14,FALSE),0)</f>
        <v>504</v>
      </c>
      <c r="G94" s="54" t="s">
        <v>260</v>
      </c>
      <c r="H94" s="52">
        <f>IFERROR(VLOOKUP($G94,[2]TOKEIから貼付!$B$3:$O$444,5,FALSE),0)</f>
        <v>169</v>
      </c>
      <c r="I94" s="52">
        <f>IFERROR(VLOOKUP($G94,[2]TOKEIから貼付!$B$3:$O$444,12,FALSE),0)</f>
        <v>326</v>
      </c>
      <c r="J94" s="52">
        <f>IFERROR(VLOOKUP($G94,[2]TOKEIから貼付!$B$3:$O$444,13,FALSE),0)</f>
        <v>158</v>
      </c>
      <c r="K94" s="53">
        <f>IFERROR(VLOOKUP($G94,[2]TOKEIから貼付!$B$3:$O$444,14,FALSE),0)</f>
        <v>168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f>IFERROR(VLOOKUP($B95,[2]TOKEIから貼付!$B$3:$O$444,5,FALSE),0)</f>
        <v>673</v>
      </c>
      <c r="D95" s="52">
        <f>IFERROR(VLOOKUP($B95,[2]TOKEIから貼付!$B$3:$O$444,12,FALSE),0)</f>
        <v>1273</v>
      </c>
      <c r="E95" s="52">
        <f>IFERROR(VLOOKUP($B95,[2]TOKEIから貼付!$B$3:$O$444,13,FALSE),0)</f>
        <v>554</v>
      </c>
      <c r="F95" s="53">
        <f>IFERROR(VLOOKUP($B95,[2]TOKEIから貼付!$B$3:$O$444,14,FALSE),0)</f>
        <v>719</v>
      </c>
      <c r="G95" s="54" t="s">
        <v>258</v>
      </c>
      <c r="H95" s="52">
        <f>IFERROR(VLOOKUP($G95,[2]TOKEIから貼付!$B$3:$O$444,5,FALSE),0)</f>
        <v>1693</v>
      </c>
      <c r="I95" s="52">
        <f>IFERROR(VLOOKUP($G95,[2]TOKEIから貼付!$B$3:$O$444,12,FALSE),0)</f>
        <v>3351</v>
      </c>
      <c r="J95" s="52">
        <f>IFERROR(VLOOKUP($G95,[2]TOKEIから貼付!$B$3:$O$444,13,FALSE),0)</f>
        <v>1587</v>
      </c>
      <c r="K95" s="53">
        <f>IFERROR(VLOOKUP($G95,[2]TOKEIから貼付!$B$3:$O$444,14,FALSE),0)</f>
        <v>1764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f>IFERROR(VLOOKUP($B96,[2]TOKEIから貼付!$B$3:$O$444,5,FALSE),0)</f>
        <v>272</v>
      </c>
      <c r="D96" s="52">
        <f>IFERROR(VLOOKUP($B96,[2]TOKEIから貼付!$B$3:$O$444,12,FALSE),0)</f>
        <v>441</v>
      </c>
      <c r="E96" s="52">
        <f>IFERROR(VLOOKUP($B96,[2]TOKEIから貼付!$B$3:$O$444,13,FALSE),0)</f>
        <v>184</v>
      </c>
      <c r="F96" s="53">
        <f>IFERROR(VLOOKUP($B96,[2]TOKEIから貼付!$B$3:$O$444,14,FALSE),0)</f>
        <v>257</v>
      </c>
      <c r="G96" s="54" t="s">
        <v>256</v>
      </c>
      <c r="H96" s="52">
        <f>IFERROR(VLOOKUP($G96,[2]TOKEIから貼付!$B$3:$O$444,5,FALSE),0)</f>
        <v>93</v>
      </c>
      <c r="I96" s="52">
        <f>IFERROR(VLOOKUP($G96,[2]TOKEIから貼付!$B$3:$O$444,12,FALSE),0)</f>
        <v>187</v>
      </c>
      <c r="J96" s="52">
        <f>IFERROR(VLOOKUP($G96,[2]TOKEIから貼付!$B$3:$O$444,13,FALSE),0)</f>
        <v>97</v>
      </c>
      <c r="K96" s="53">
        <f>IFERROR(VLOOKUP($G96,[2]TOKEIから貼付!$B$3:$O$444,14,FALSE),0)</f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f>IFERROR(VLOOKUP($B97,[2]TOKEIから貼付!$B$3:$O$444,5,FALSE),0)</f>
        <v>583</v>
      </c>
      <c r="D97" s="52">
        <f>IFERROR(VLOOKUP($B97,[2]TOKEIから貼付!$B$3:$O$444,12,FALSE),0)</f>
        <v>970</v>
      </c>
      <c r="E97" s="52">
        <f>IFERROR(VLOOKUP($B97,[2]TOKEIから貼付!$B$3:$O$444,13,FALSE),0)</f>
        <v>443</v>
      </c>
      <c r="F97" s="53">
        <f>IFERROR(VLOOKUP($B97,[2]TOKEIから貼付!$B$3:$O$444,14,FALSE),0)</f>
        <v>527</v>
      </c>
      <c r="G97" s="54" t="s">
        <v>254</v>
      </c>
      <c r="H97" s="52">
        <f>IFERROR(VLOOKUP($G97,[2]TOKEIから貼付!$B$3:$O$444,5,FALSE),0)</f>
        <v>92</v>
      </c>
      <c r="I97" s="52">
        <f>IFERROR(VLOOKUP($G97,[2]TOKEIから貼付!$B$3:$O$444,12,FALSE),0)</f>
        <v>199</v>
      </c>
      <c r="J97" s="52">
        <f>IFERROR(VLOOKUP($G97,[2]TOKEIから貼付!$B$3:$O$444,13,FALSE),0)</f>
        <v>109</v>
      </c>
      <c r="K97" s="53">
        <f>IFERROR(VLOOKUP($G97,[2]TOKEIから貼付!$B$3:$O$444,14,FALSE),0)</f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f>IFERROR(VLOOKUP($B98,[2]TOKEIから貼付!$B$3:$O$444,5,FALSE),0)</f>
        <v>489</v>
      </c>
      <c r="D98" s="52">
        <f>IFERROR(VLOOKUP($B98,[2]TOKEIから貼付!$B$3:$O$444,12,FALSE),0)</f>
        <v>816</v>
      </c>
      <c r="E98" s="52">
        <f>IFERROR(VLOOKUP($B98,[2]TOKEIから貼付!$B$3:$O$444,13,FALSE),0)</f>
        <v>351</v>
      </c>
      <c r="F98" s="53">
        <f>IFERROR(VLOOKUP($B98,[2]TOKEIから貼付!$B$3:$O$444,14,FALSE),0)</f>
        <v>465</v>
      </c>
      <c r="G98" s="54" t="s">
        <v>252</v>
      </c>
      <c r="H98" s="52">
        <f>IFERROR(VLOOKUP($G98,[2]TOKEIから貼付!$B$3:$O$444,5,FALSE),0)</f>
        <v>13</v>
      </c>
      <c r="I98" s="52">
        <f>IFERROR(VLOOKUP($G98,[2]TOKEIから貼付!$B$3:$O$444,12,FALSE),0)</f>
        <v>30</v>
      </c>
      <c r="J98" s="52">
        <f>IFERROR(VLOOKUP($G98,[2]TOKEIから貼付!$B$3:$O$444,13,FALSE),0)</f>
        <v>14</v>
      </c>
      <c r="K98" s="53">
        <f>IFERROR(VLOOKUP($G98,[2]TOKEIから貼付!$B$3:$O$444,14,FALSE),0)</f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f>IFERROR(VLOOKUP($B99,[2]TOKEIから貼付!$B$3:$O$444,5,FALSE),0)</f>
        <v>342</v>
      </c>
      <c r="D99" s="52">
        <f>IFERROR(VLOOKUP($B99,[2]TOKEIから貼付!$B$3:$O$444,12,FALSE),0)</f>
        <v>540</v>
      </c>
      <c r="E99" s="52">
        <f>IFERROR(VLOOKUP($B99,[2]TOKEIから貼付!$B$3:$O$444,13,FALSE),0)</f>
        <v>226</v>
      </c>
      <c r="F99" s="53">
        <f>IFERROR(VLOOKUP($B99,[2]TOKEIから貼付!$B$3:$O$444,14,FALSE),0)</f>
        <v>314</v>
      </c>
      <c r="G99" s="54" t="s">
        <v>250</v>
      </c>
      <c r="H99" s="52">
        <f>IFERROR(VLOOKUP($G99,[2]TOKEIから貼付!$B$3:$O$444,5,FALSE),0)</f>
        <v>15</v>
      </c>
      <c r="I99" s="52">
        <f>IFERROR(VLOOKUP($G99,[2]TOKEIから貼付!$B$3:$O$444,12,FALSE),0)</f>
        <v>32</v>
      </c>
      <c r="J99" s="52">
        <f>IFERROR(VLOOKUP($G99,[2]TOKEIから貼付!$B$3:$O$444,13,FALSE),0)</f>
        <v>14</v>
      </c>
      <c r="K99" s="53">
        <f>IFERROR(VLOOKUP($G99,[2]TOKEIから貼付!$B$3:$O$444,14,FALSE),0)</f>
        <v>18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f>IFERROR(VLOOKUP($B100,[2]TOKEIから貼付!$B$3:$O$444,5,FALSE),0)</f>
        <v>436</v>
      </c>
      <c r="D100" s="52">
        <f>IFERROR(VLOOKUP($B100,[2]TOKEIから貼付!$B$3:$O$444,12,FALSE),0)</f>
        <v>726</v>
      </c>
      <c r="E100" s="52">
        <f>IFERROR(VLOOKUP($B100,[2]TOKEIから貼付!$B$3:$O$444,13,FALSE),0)</f>
        <v>313</v>
      </c>
      <c r="F100" s="53">
        <f>IFERROR(VLOOKUP($B100,[2]TOKEIから貼付!$B$3:$O$444,14,FALSE),0)</f>
        <v>413</v>
      </c>
      <c r="G100" s="54" t="s">
        <v>248</v>
      </c>
      <c r="H100" s="52">
        <f>IFERROR(VLOOKUP($G100,[2]TOKEIから貼付!$B$3:$O$444,5,FALSE),0)</f>
        <v>33</v>
      </c>
      <c r="I100" s="52">
        <f>IFERROR(VLOOKUP($G100,[2]TOKEIから貼付!$B$3:$O$444,12,FALSE),0)</f>
        <v>60</v>
      </c>
      <c r="J100" s="52">
        <f>IFERROR(VLOOKUP($G100,[2]TOKEIから貼付!$B$3:$O$444,13,FALSE),0)</f>
        <v>30</v>
      </c>
      <c r="K100" s="53">
        <f>IFERROR(VLOOKUP($G100,[2]TOKEIから貼付!$B$3:$O$444,14,FALSE),0)</f>
        <v>30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f>IFERROR(VLOOKUP($B101,[2]TOKEIから貼付!$B$3:$O$444,5,FALSE),0)</f>
        <v>240</v>
      </c>
      <c r="D101" s="52">
        <f>IFERROR(VLOOKUP($B101,[2]TOKEIから貼付!$B$3:$O$444,12,FALSE),0)</f>
        <v>446</v>
      </c>
      <c r="E101" s="52">
        <f>IFERROR(VLOOKUP($B101,[2]TOKEIから貼付!$B$3:$O$444,13,FALSE),0)</f>
        <v>195</v>
      </c>
      <c r="F101" s="53">
        <f>IFERROR(VLOOKUP($B101,[2]TOKEIから貼付!$B$3:$O$444,14,FALSE),0)</f>
        <v>251</v>
      </c>
      <c r="G101" s="54" t="s">
        <v>246</v>
      </c>
      <c r="H101" s="52">
        <f>IFERROR(VLOOKUP($G101,[2]TOKEIから貼付!$B$3:$O$444,5,FALSE),0)</f>
        <v>9</v>
      </c>
      <c r="I101" s="52">
        <f>IFERROR(VLOOKUP($G101,[2]TOKEIから貼付!$B$3:$O$444,12,FALSE),0)</f>
        <v>13</v>
      </c>
      <c r="J101" s="52">
        <f>IFERROR(VLOOKUP($G101,[2]TOKEIから貼付!$B$3:$O$444,13,FALSE),0)</f>
        <v>7</v>
      </c>
      <c r="K101" s="53">
        <f>IFERROR(VLOOKUP($G101,[2]TOKEIから貼付!$B$3:$O$444,14,FALSE),0)</f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f>IFERROR(VLOOKUP($B102,[2]TOKEIから貼付!$B$3:$O$444,5,FALSE),0)</f>
        <v>945</v>
      </c>
      <c r="D102" s="52">
        <f>IFERROR(VLOOKUP($B102,[2]TOKEIから貼付!$B$3:$O$444,12,FALSE),0)</f>
        <v>1652</v>
      </c>
      <c r="E102" s="52">
        <f>IFERROR(VLOOKUP($B102,[2]TOKEIから貼付!$B$3:$O$444,13,FALSE),0)</f>
        <v>723</v>
      </c>
      <c r="F102" s="53">
        <f>IFERROR(VLOOKUP($B102,[2]TOKEIから貼付!$B$3:$O$444,14,FALSE),0)</f>
        <v>929</v>
      </c>
      <c r="G102" s="54" t="s">
        <v>244</v>
      </c>
      <c r="H102" s="52">
        <f>IFERROR(VLOOKUP($G102,[2]TOKEIから貼付!$B$3:$O$444,5,FALSE),0)</f>
        <v>772</v>
      </c>
      <c r="I102" s="52">
        <f>IFERROR(VLOOKUP($G102,[2]TOKEIから貼付!$B$3:$O$444,12,FALSE),0)</f>
        <v>1361</v>
      </c>
      <c r="J102" s="52">
        <f>IFERROR(VLOOKUP($G102,[2]TOKEIから貼付!$B$3:$O$444,13,FALSE),0)</f>
        <v>619</v>
      </c>
      <c r="K102" s="53">
        <f>IFERROR(VLOOKUP($G102,[2]TOKEIから貼付!$B$3:$O$444,14,FALSE),0)</f>
        <v>742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f>IFERROR(VLOOKUP($B103,[2]TOKEIから貼付!$B$3:$O$444,5,FALSE),0)</f>
        <v>290</v>
      </c>
      <c r="D103" s="52">
        <f>IFERROR(VLOOKUP($B103,[2]TOKEIから貼付!$B$3:$O$444,12,FALSE),0)</f>
        <v>491</v>
      </c>
      <c r="E103" s="52">
        <f>IFERROR(VLOOKUP($B103,[2]TOKEIから貼付!$B$3:$O$444,13,FALSE),0)</f>
        <v>212</v>
      </c>
      <c r="F103" s="53">
        <f>IFERROR(VLOOKUP($B103,[2]TOKEIから貼付!$B$3:$O$444,14,FALSE),0)</f>
        <v>279</v>
      </c>
      <c r="G103" s="54" t="s">
        <v>242</v>
      </c>
      <c r="H103" s="52">
        <f>IFERROR(VLOOKUP($G103,[2]TOKEIから貼付!$B$3:$O$444,5,FALSE),0)</f>
        <v>35</v>
      </c>
      <c r="I103" s="52">
        <f>IFERROR(VLOOKUP($G103,[2]TOKEIから貼付!$B$3:$O$444,12,FALSE),0)</f>
        <v>64</v>
      </c>
      <c r="J103" s="52">
        <f>IFERROR(VLOOKUP($G103,[2]TOKEIから貼付!$B$3:$O$444,13,FALSE),0)</f>
        <v>29</v>
      </c>
      <c r="K103" s="53">
        <f>IFERROR(VLOOKUP($G103,[2]TOKEIから貼付!$B$3:$O$444,14,FALSE),0)</f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f>IFERROR(VLOOKUP($B104,[2]TOKEIから貼付!$B$3:$O$444,5,FALSE),0)</f>
        <v>220</v>
      </c>
      <c r="D104" s="52">
        <f>IFERROR(VLOOKUP($B104,[2]TOKEIから貼付!$B$3:$O$444,12,FALSE),0)</f>
        <v>366</v>
      </c>
      <c r="E104" s="52">
        <f>IFERROR(VLOOKUP($B104,[2]TOKEIから貼付!$B$3:$O$444,13,FALSE),0)</f>
        <v>180</v>
      </c>
      <c r="F104" s="53">
        <f>IFERROR(VLOOKUP($B104,[2]TOKEIから貼付!$B$3:$O$444,14,FALSE),0)</f>
        <v>186</v>
      </c>
      <c r="G104" s="54" t="s">
        <v>240</v>
      </c>
      <c r="H104" s="52">
        <f>IFERROR(VLOOKUP($G104,[2]TOKEIから貼付!$B$3:$O$444,5,FALSE),0)</f>
        <v>414</v>
      </c>
      <c r="I104" s="52">
        <f>IFERROR(VLOOKUP($G104,[2]TOKEIから貼付!$B$3:$O$444,12,FALSE),0)</f>
        <v>855</v>
      </c>
      <c r="J104" s="52">
        <f>IFERROR(VLOOKUP($G104,[2]TOKEIから貼付!$B$3:$O$444,13,FALSE),0)</f>
        <v>420</v>
      </c>
      <c r="K104" s="53">
        <f>IFERROR(VLOOKUP($G104,[2]TOKEIから貼付!$B$3:$O$444,14,FALSE),0)</f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f>IFERROR(VLOOKUP($B105,[2]TOKEIから貼付!$B$3:$O$444,5,FALSE),0)</f>
        <v>151</v>
      </c>
      <c r="D105" s="52">
        <f>IFERROR(VLOOKUP($B105,[2]TOKEIから貼付!$B$3:$O$444,12,FALSE),0)</f>
        <v>223</v>
      </c>
      <c r="E105" s="52">
        <f>IFERROR(VLOOKUP($B105,[2]TOKEIから貼付!$B$3:$O$444,13,FALSE),0)</f>
        <v>86</v>
      </c>
      <c r="F105" s="53">
        <f>IFERROR(VLOOKUP($B105,[2]TOKEIから貼付!$B$3:$O$444,14,FALSE),0)</f>
        <v>137</v>
      </c>
      <c r="G105" s="54" t="s">
        <v>238</v>
      </c>
      <c r="H105" s="52">
        <f>IFERROR(VLOOKUP($G105,[2]TOKEIから貼付!$B$3:$O$444,5,FALSE),0)</f>
        <v>295</v>
      </c>
      <c r="I105" s="52">
        <f>IFERROR(VLOOKUP($G105,[2]TOKEIから貼付!$B$3:$O$444,12,FALSE),0)</f>
        <v>619</v>
      </c>
      <c r="J105" s="52">
        <f>IFERROR(VLOOKUP($G105,[2]TOKEIから貼付!$B$3:$O$444,13,FALSE),0)</f>
        <v>285</v>
      </c>
      <c r="K105" s="53">
        <f>IFERROR(VLOOKUP($G105,[2]TOKEIから貼付!$B$3:$O$444,14,FALSE),0)</f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f>IFERROR(VLOOKUP($B106,[2]TOKEIから貼付!$B$3:$O$444,5,FALSE),0)</f>
        <v>0</v>
      </c>
      <c r="D106" s="59">
        <f>IFERROR(VLOOKUP($B106,[2]TOKEIから貼付!$B$3:$O$444,12,FALSE),0)</f>
        <v>0</v>
      </c>
      <c r="E106" s="59">
        <f>IFERROR(VLOOKUP($B106,[2]TOKEIから貼付!$B$3:$O$444,13,FALSE),0)</f>
        <v>0</v>
      </c>
      <c r="F106" s="60">
        <f>IFERROR(VLOOKUP($B106,[2]TOKEIから貼付!$B$3:$O$444,14,FALSE),0)</f>
        <v>0</v>
      </c>
      <c r="G106" s="54" t="s">
        <v>236</v>
      </c>
      <c r="H106" s="52">
        <f>IFERROR(VLOOKUP($G106,[2]TOKEIから貼付!$B$3:$O$444,5,FALSE),0)</f>
        <v>724</v>
      </c>
      <c r="I106" s="52">
        <f>IFERROR(VLOOKUP($G106,[2]TOKEIから貼付!$B$3:$O$444,12,FALSE),0)</f>
        <v>1322</v>
      </c>
      <c r="J106" s="52">
        <f>IFERROR(VLOOKUP($G106,[2]TOKEIから貼付!$B$3:$O$444,13,FALSE),0)</f>
        <v>590</v>
      </c>
      <c r="K106" s="53">
        <f>IFERROR(VLOOKUP($G106,[2]TOKEIから貼付!$B$3:$O$444,14,FALSE),0)</f>
        <v>732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f>IFERROR(VLOOKUP($B107,[2]TOKEIから貼付!$B$3:$O$444,5,FALSE),0)</f>
        <v>97</v>
      </c>
      <c r="D107" s="52">
        <f>IFERROR(VLOOKUP($B107,[2]TOKEIから貼付!$B$3:$O$444,12,FALSE),0)</f>
        <v>177</v>
      </c>
      <c r="E107" s="52">
        <f>IFERROR(VLOOKUP($B107,[2]TOKEIから貼付!$B$3:$O$444,13,FALSE),0)</f>
        <v>87</v>
      </c>
      <c r="F107" s="53">
        <f>IFERROR(VLOOKUP($B107,[2]TOKEIから貼付!$B$3:$O$444,14,FALSE),0)</f>
        <v>90</v>
      </c>
      <c r="G107" s="54" t="s">
        <v>234</v>
      </c>
      <c r="H107" s="52">
        <f>IFERROR(VLOOKUP($G107,[2]TOKEIから貼付!$B$3:$O$444,5,FALSE),0)</f>
        <v>291</v>
      </c>
      <c r="I107" s="52">
        <f>IFERROR(VLOOKUP($G107,[2]TOKEIから貼付!$B$3:$O$444,12,FALSE),0)</f>
        <v>498</v>
      </c>
      <c r="J107" s="52">
        <f>IFERROR(VLOOKUP($G107,[2]TOKEIから貼付!$B$3:$O$444,13,FALSE),0)</f>
        <v>225</v>
      </c>
      <c r="K107" s="53">
        <f>IFERROR(VLOOKUP($G107,[2]TOKEIから貼付!$B$3:$O$444,14,FALSE),0)</f>
        <v>273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f>SUM(C75:C107)</f>
        <v>9932</v>
      </c>
      <c r="D108" s="56">
        <f>SUM(D75:D107)</f>
        <v>16980</v>
      </c>
      <c r="E108" s="56">
        <f>SUM(E75:E107)</f>
        <v>7519</v>
      </c>
      <c r="F108" s="57">
        <f>SUM(F75:F107)</f>
        <v>9461</v>
      </c>
      <c r="G108" s="54" t="s">
        <v>232</v>
      </c>
      <c r="H108" s="52">
        <f>IFERROR(VLOOKUP($G108,[2]TOKEIから貼付!$B$3:$O$444,5,FALSE),0)</f>
        <v>242</v>
      </c>
      <c r="I108" s="52">
        <f>IFERROR(VLOOKUP($G108,[2]TOKEIから貼付!$B$3:$O$444,12,FALSE),0)</f>
        <v>402</v>
      </c>
      <c r="J108" s="52">
        <f>IFERROR(VLOOKUP($G108,[2]TOKEIから貼付!$B$3:$O$444,13,FALSE),0)</f>
        <v>186</v>
      </c>
      <c r="K108" s="53">
        <f>IFERROR(VLOOKUP($G108,[2]TOKEIから貼付!$B$3:$O$444,14,FALSE),0)</f>
        <v>216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f>IFERROR(VLOOKUP($B109,[2]TOKEIから貼付!$B$3:$O$444,5,FALSE),0)</f>
        <v>281</v>
      </c>
      <c r="D109" s="52">
        <f>IFERROR(VLOOKUP($B109,[2]TOKEIから貼付!$B$3:$O$444,12,FALSE),0)</f>
        <v>507</v>
      </c>
      <c r="E109" s="52">
        <f>IFERROR(VLOOKUP($B109,[2]TOKEIから貼付!$B$3:$O$444,13,FALSE),0)</f>
        <v>228</v>
      </c>
      <c r="F109" s="53">
        <f>IFERROR(VLOOKUP($B109,[2]TOKEIから貼付!$B$3:$O$444,14,FALSE),0)</f>
        <v>279</v>
      </c>
      <c r="G109" s="17" t="s">
        <v>452</v>
      </c>
      <c r="H109" s="52">
        <f>IFERROR(VLOOKUP($G109,[2]TOKEIから貼付!$B$3:$O$444,5,FALSE),0)</f>
        <v>137</v>
      </c>
      <c r="I109" s="52">
        <f>IFERROR(VLOOKUP($G109,[2]TOKEIから貼付!$B$3:$O$444,12,FALSE),0)</f>
        <v>232</v>
      </c>
      <c r="J109" s="52">
        <f>IFERROR(VLOOKUP($G109,[2]TOKEIから貼付!$B$3:$O$444,13,FALSE),0)</f>
        <v>114</v>
      </c>
      <c r="K109" s="53">
        <f>IFERROR(VLOOKUP($G109,[2]TOKEIから貼付!$B$3:$O$444,14,FALSE),0)</f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f>IFERROR(VLOOKUP($B110,[2]TOKEIから貼付!$B$3:$O$444,5,FALSE),0)</f>
        <v>177</v>
      </c>
      <c r="D110" s="52">
        <f>IFERROR(VLOOKUP($B110,[2]TOKEIから貼付!$B$3:$O$444,12,FALSE),0)</f>
        <v>333</v>
      </c>
      <c r="E110" s="52">
        <f>IFERROR(VLOOKUP($B110,[2]TOKEIから貼付!$B$3:$O$444,13,FALSE),0)</f>
        <v>158</v>
      </c>
      <c r="F110" s="53">
        <f>IFERROR(VLOOKUP($B110,[2]TOKEIから貼付!$B$3:$O$444,14,FALSE),0)</f>
        <v>175</v>
      </c>
      <c r="G110" s="54" t="s">
        <v>228</v>
      </c>
      <c r="H110" s="52">
        <f>IFERROR(VLOOKUP($G110,[2]TOKEIから貼付!$B$3:$O$444,5,FALSE),0)</f>
        <v>533</v>
      </c>
      <c r="I110" s="52">
        <f>IFERROR(VLOOKUP($G110,[2]TOKEIから貼付!$B$3:$O$444,12,FALSE),0)</f>
        <v>1136</v>
      </c>
      <c r="J110" s="52">
        <f>IFERROR(VLOOKUP($G110,[2]TOKEIから貼付!$B$3:$O$444,13,FALSE),0)</f>
        <v>533</v>
      </c>
      <c r="K110" s="53">
        <f>IFERROR(VLOOKUP($G110,[2]TOKEIから貼付!$B$3:$O$444,14,FALSE),0)</f>
        <v>603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f>IFERROR(VLOOKUP($B111,[2]TOKEIから貼付!$B$3:$O$444,5,FALSE),0)</f>
        <v>59</v>
      </c>
      <c r="D111" s="52">
        <f>IFERROR(VLOOKUP($B111,[2]TOKEIから貼付!$B$3:$O$444,12,FALSE),0)</f>
        <v>88</v>
      </c>
      <c r="E111" s="52">
        <f>IFERROR(VLOOKUP($B111,[2]TOKEIから貼付!$B$3:$O$444,13,FALSE),0)</f>
        <v>43</v>
      </c>
      <c r="F111" s="53">
        <f>IFERROR(VLOOKUP($B111,[2]TOKEIから貼付!$B$3:$O$444,14,FALSE),0)</f>
        <v>45</v>
      </c>
      <c r="G111" s="54" t="s">
        <v>226</v>
      </c>
      <c r="H111" s="52">
        <f>IFERROR(VLOOKUP($G111,[2]TOKEIから貼付!$B$3:$O$444,5,FALSE),0)</f>
        <v>456</v>
      </c>
      <c r="I111" s="52">
        <f>IFERROR(VLOOKUP($G111,[2]TOKEIから貼付!$B$3:$O$444,12,FALSE),0)</f>
        <v>994</v>
      </c>
      <c r="J111" s="52">
        <f>IFERROR(VLOOKUP($G111,[2]TOKEIから貼付!$B$3:$O$444,13,FALSE),0)</f>
        <v>483</v>
      </c>
      <c r="K111" s="53">
        <f>IFERROR(VLOOKUP($G111,[2]TOKEIから貼付!$B$3:$O$444,14,FALSE),0)</f>
        <v>511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f>IFERROR(VLOOKUP($B112,[2]TOKEIから貼付!$B$3:$O$444,5,FALSE),0)</f>
        <v>135</v>
      </c>
      <c r="D112" s="52">
        <f>IFERROR(VLOOKUP($B112,[2]TOKEIから貼付!$B$3:$O$444,12,FALSE),0)</f>
        <v>229</v>
      </c>
      <c r="E112" s="52">
        <f>IFERROR(VLOOKUP($B112,[2]TOKEIから貼付!$B$3:$O$444,13,FALSE),0)</f>
        <v>112</v>
      </c>
      <c r="F112" s="53">
        <f>IFERROR(VLOOKUP($B112,[2]TOKEIから貼付!$B$3:$O$444,14,FALSE),0)</f>
        <v>117</v>
      </c>
      <c r="G112" s="54" t="s">
        <v>224</v>
      </c>
      <c r="H112" s="52">
        <f>IFERROR(VLOOKUP($G112,[2]TOKEIから貼付!$B$3:$O$444,5,FALSE),0)</f>
        <v>336</v>
      </c>
      <c r="I112" s="52">
        <f>IFERROR(VLOOKUP($G112,[2]TOKEIから貼付!$B$3:$O$444,12,FALSE),0)</f>
        <v>662</v>
      </c>
      <c r="J112" s="52">
        <f>IFERROR(VLOOKUP($G112,[2]TOKEIから貼付!$B$3:$O$444,13,FALSE),0)</f>
        <v>345</v>
      </c>
      <c r="K112" s="53">
        <f>IFERROR(VLOOKUP($G112,[2]TOKEIから貼付!$B$3:$O$444,14,FALSE),0)</f>
        <v>317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f>IFERROR(VLOOKUP($B113,[2]TOKEIから貼付!$B$3:$O$444,5,FALSE),0)</f>
        <v>230</v>
      </c>
      <c r="D113" s="52">
        <f>IFERROR(VLOOKUP($B113,[2]TOKEIから貼付!$B$3:$O$444,12,FALSE),0)</f>
        <v>378</v>
      </c>
      <c r="E113" s="52">
        <f>IFERROR(VLOOKUP($B113,[2]TOKEIから貼付!$B$3:$O$444,13,FALSE),0)</f>
        <v>157</v>
      </c>
      <c r="F113" s="53">
        <f>IFERROR(VLOOKUP($B113,[2]TOKEIから貼付!$B$3:$O$444,14,FALSE),0)</f>
        <v>221</v>
      </c>
      <c r="G113" s="54" t="s">
        <v>222</v>
      </c>
      <c r="H113" s="52">
        <f>IFERROR(VLOOKUP($G113,[2]TOKEIから貼付!$B$3:$O$444,5,FALSE),0)</f>
        <v>715</v>
      </c>
      <c r="I113" s="52">
        <f>IFERROR(VLOOKUP($G113,[2]TOKEIから貼付!$B$3:$O$444,12,FALSE),0)</f>
        <v>1407</v>
      </c>
      <c r="J113" s="52">
        <f>IFERROR(VLOOKUP($G113,[2]TOKEIから貼付!$B$3:$O$444,13,FALSE),0)</f>
        <v>687</v>
      </c>
      <c r="K113" s="53">
        <f>IFERROR(VLOOKUP($G113,[2]TOKEIから貼付!$B$3:$O$444,14,FALSE),0)</f>
        <v>720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f>IFERROR(VLOOKUP($B114,[2]TOKEIから貼付!$B$3:$O$444,5,FALSE),0)</f>
        <v>112</v>
      </c>
      <c r="D114" s="52">
        <f>IFERROR(VLOOKUP($B114,[2]TOKEIから貼付!$B$3:$O$444,12,FALSE),0)</f>
        <v>179</v>
      </c>
      <c r="E114" s="52">
        <f>IFERROR(VLOOKUP($B114,[2]TOKEIから貼付!$B$3:$O$444,13,FALSE),0)</f>
        <v>89</v>
      </c>
      <c r="F114" s="53">
        <f>IFERROR(VLOOKUP($B114,[2]TOKEIから貼付!$B$3:$O$444,14,FALSE),0)</f>
        <v>90</v>
      </c>
      <c r="G114" s="54" t="s">
        <v>220</v>
      </c>
      <c r="H114" s="52">
        <f>IFERROR(VLOOKUP($G114,[2]TOKEIから貼付!$B$3:$O$444,5,FALSE),0)</f>
        <v>631</v>
      </c>
      <c r="I114" s="52">
        <f>IFERROR(VLOOKUP($G114,[2]TOKEIから貼付!$B$3:$O$444,12,FALSE),0)</f>
        <v>976</v>
      </c>
      <c r="J114" s="52">
        <f>IFERROR(VLOOKUP($G114,[2]TOKEIから貼付!$B$3:$O$444,13,FALSE),0)</f>
        <v>484</v>
      </c>
      <c r="K114" s="53">
        <f>IFERROR(VLOOKUP($G114,[2]TOKEIから貼付!$B$3:$O$444,14,FALSE),0)</f>
        <v>492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f>IFERROR(VLOOKUP($B115,[2]TOKEIから貼付!$B$3:$O$444,5,FALSE),0)</f>
        <v>346</v>
      </c>
      <c r="D115" s="52">
        <f>IFERROR(VLOOKUP($B115,[2]TOKEIから貼付!$B$3:$O$444,12,FALSE),0)</f>
        <v>583</v>
      </c>
      <c r="E115" s="52">
        <f>IFERROR(VLOOKUP($B115,[2]TOKEIから貼付!$B$3:$O$444,13,FALSE),0)</f>
        <v>261</v>
      </c>
      <c r="F115" s="53">
        <f>IFERROR(VLOOKUP($B115,[2]TOKEIから貼付!$B$3:$O$444,14,FALSE),0)</f>
        <v>322</v>
      </c>
      <c r="G115" s="54" t="s">
        <v>218</v>
      </c>
      <c r="H115" s="52">
        <f>IFERROR(VLOOKUP($G115,[2]TOKEIから貼付!$B$3:$O$444,5,FALSE),0)</f>
        <v>450</v>
      </c>
      <c r="I115" s="52">
        <f>IFERROR(VLOOKUP($G115,[2]TOKEIから貼付!$B$3:$O$444,12,FALSE),0)</f>
        <v>750</v>
      </c>
      <c r="J115" s="52">
        <f>IFERROR(VLOOKUP($G115,[2]TOKEIから貼付!$B$3:$O$444,13,FALSE),0)</f>
        <v>374</v>
      </c>
      <c r="K115" s="53">
        <f>IFERROR(VLOOKUP($G115,[2]TOKEIから貼付!$B$3:$O$444,14,FALSE),0)</f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f>IFERROR(VLOOKUP($B116,[2]TOKEIから貼付!$B$3:$O$444,5,FALSE),0)</f>
        <v>280</v>
      </c>
      <c r="D116" s="52">
        <f>IFERROR(VLOOKUP($B116,[2]TOKEIから貼付!$B$3:$O$444,12,FALSE),0)</f>
        <v>474</v>
      </c>
      <c r="E116" s="52">
        <f>IFERROR(VLOOKUP($B116,[2]TOKEIから貼付!$B$3:$O$444,13,FALSE),0)</f>
        <v>199</v>
      </c>
      <c r="F116" s="53">
        <f>IFERROR(VLOOKUP($B116,[2]TOKEIから貼付!$B$3:$O$444,14,FALSE),0)</f>
        <v>275</v>
      </c>
      <c r="G116" s="54" t="s">
        <v>216</v>
      </c>
      <c r="H116" s="52">
        <f>IFERROR(VLOOKUP($G116,[2]TOKEIから貼付!$B$3:$O$444,5,FALSE),0)</f>
        <v>458</v>
      </c>
      <c r="I116" s="52">
        <f>IFERROR(VLOOKUP($G116,[2]TOKEIから貼付!$B$3:$O$444,12,FALSE),0)</f>
        <v>843</v>
      </c>
      <c r="J116" s="52">
        <f>IFERROR(VLOOKUP($G116,[2]TOKEIから貼付!$B$3:$O$444,13,FALSE),0)</f>
        <v>423</v>
      </c>
      <c r="K116" s="53">
        <f>IFERROR(VLOOKUP($G116,[2]TOKEIから貼付!$B$3:$O$444,14,FALSE),0)</f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f>IFERROR(VLOOKUP($B117,[2]TOKEIから貼付!$B$3:$O$444,5,FALSE),0)</f>
        <v>206</v>
      </c>
      <c r="D117" s="52">
        <f>IFERROR(VLOOKUP($B117,[2]TOKEIから貼付!$B$3:$O$444,12,FALSE),0)</f>
        <v>439</v>
      </c>
      <c r="E117" s="52">
        <f>IFERROR(VLOOKUP($B117,[2]TOKEIから貼付!$B$3:$O$444,13,FALSE),0)</f>
        <v>193</v>
      </c>
      <c r="F117" s="53">
        <f>IFERROR(VLOOKUP($B117,[2]TOKEIから貼付!$B$3:$O$444,14,FALSE),0)</f>
        <v>246</v>
      </c>
      <c r="G117" s="54" t="s">
        <v>214</v>
      </c>
      <c r="H117" s="52">
        <f>IFERROR(VLOOKUP($G117,[2]TOKEIから貼付!$B$3:$O$444,5,FALSE),0)</f>
        <v>228</v>
      </c>
      <c r="I117" s="52">
        <f>IFERROR(VLOOKUP($G117,[2]TOKEIから貼付!$B$3:$O$444,12,FALSE),0)</f>
        <v>435</v>
      </c>
      <c r="J117" s="52">
        <f>IFERROR(VLOOKUP($G117,[2]TOKEIから貼付!$B$3:$O$444,13,FALSE),0)</f>
        <v>214</v>
      </c>
      <c r="K117" s="53">
        <f>IFERROR(VLOOKUP($G117,[2]TOKEIから貼付!$B$3:$O$444,14,FALSE),0)</f>
        <v>221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f>IFERROR(VLOOKUP($B118,[2]TOKEIから貼付!$B$3:$O$444,5,FALSE),0)</f>
        <v>23</v>
      </c>
      <c r="D118" s="52">
        <f>IFERROR(VLOOKUP($B118,[2]TOKEIから貼付!$B$3:$O$444,12,FALSE),0)</f>
        <v>46</v>
      </c>
      <c r="E118" s="52">
        <f>IFERROR(VLOOKUP($B118,[2]TOKEIから貼付!$B$3:$O$444,13,FALSE),0)</f>
        <v>22</v>
      </c>
      <c r="F118" s="53">
        <f>IFERROR(VLOOKUP($B118,[2]TOKEIから貼付!$B$3:$O$444,14,FALSE),0)</f>
        <v>24</v>
      </c>
      <c r="G118" s="54" t="s">
        <v>212</v>
      </c>
      <c r="H118" s="52">
        <f>IFERROR(VLOOKUP($G118,[2]TOKEIから貼付!$B$3:$O$444,5,FALSE),0)</f>
        <v>85</v>
      </c>
      <c r="I118" s="52">
        <f>IFERROR(VLOOKUP($G118,[2]TOKEIから貼付!$B$3:$O$444,12,FALSE),0)</f>
        <v>176</v>
      </c>
      <c r="J118" s="52">
        <f>IFERROR(VLOOKUP($G118,[2]TOKEIから貼付!$B$3:$O$444,13,FALSE),0)</f>
        <v>84</v>
      </c>
      <c r="K118" s="53">
        <f>IFERROR(VLOOKUP($G118,[2]TOKEIから貼付!$B$3:$O$444,14,FALSE),0)</f>
        <v>92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f>IFERROR(VLOOKUP($B119,[2]TOKEIから貼付!$B$3:$O$444,5,FALSE),0)</f>
        <v>484</v>
      </c>
      <c r="D119" s="52">
        <f>IFERROR(VLOOKUP($B119,[2]TOKEIから貼付!$B$3:$O$444,12,FALSE),0)</f>
        <v>844</v>
      </c>
      <c r="E119" s="52">
        <f>IFERROR(VLOOKUP($B119,[2]TOKEIから貼付!$B$3:$O$444,13,FALSE),0)</f>
        <v>369</v>
      </c>
      <c r="F119" s="53">
        <f>IFERROR(VLOOKUP($B119,[2]TOKEIから貼付!$B$3:$O$444,14,FALSE),0)</f>
        <v>475</v>
      </c>
      <c r="G119" s="54" t="s">
        <v>210</v>
      </c>
      <c r="H119" s="52">
        <f>IFERROR(VLOOKUP($G119,[2]TOKEIから貼付!$B$3:$O$444,5,FALSE),0)</f>
        <v>486</v>
      </c>
      <c r="I119" s="52">
        <f>IFERROR(VLOOKUP($G119,[2]TOKEIから貼付!$B$3:$O$444,12,FALSE),0)</f>
        <v>974</v>
      </c>
      <c r="J119" s="52">
        <f>IFERROR(VLOOKUP($G119,[2]TOKEIから貼付!$B$3:$O$444,13,FALSE),0)</f>
        <v>474</v>
      </c>
      <c r="K119" s="53">
        <f>IFERROR(VLOOKUP($G119,[2]TOKEIから貼付!$B$3:$O$444,14,FALSE),0)</f>
        <v>500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f>IFERROR(VLOOKUP($B120,[2]TOKEIから貼付!$B$3:$O$444,5,FALSE),0)</f>
        <v>359</v>
      </c>
      <c r="D120" s="52">
        <f>IFERROR(VLOOKUP($B120,[2]TOKEIから貼付!$B$3:$O$444,12,FALSE),0)</f>
        <v>700</v>
      </c>
      <c r="E120" s="52">
        <f>IFERROR(VLOOKUP($B120,[2]TOKEIから貼付!$B$3:$O$444,13,FALSE),0)</f>
        <v>332</v>
      </c>
      <c r="F120" s="53">
        <f>IFERROR(VLOOKUP($B120,[2]TOKEIから貼付!$B$3:$O$444,14,FALSE),0)</f>
        <v>368</v>
      </c>
      <c r="G120" s="54" t="s">
        <v>208</v>
      </c>
      <c r="H120" s="52">
        <f>IFERROR(VLOOKUP($G120,[2]TOKEIから貼付!$B$3:$O$444,5,FALSE),0)</f>
        <v>109</v>
      </c>
      <c r="I120" s="52">
        <f>IFERROR(VLOOKUP($G120,[2]TOKEIから貼付!$B$3:$O$444,12,FALSE),0)</f>
        <v>232</v>
      </c>
      <c r="J120" s="52">
        <f>IFERROR(VLOOKUP($G120,[2]TOKEIから貼付!$B$3:$O$444,13,FALSE),0)</f>
        <v>114</v>
      </c>
      <c r="K120" s="53">
        <f>IFERROR(VLOOKUP($G120,[2]TOKEIから貼付!$B$3:$O$444,14,FALSE),0)</f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f>IFERROR(VLOOKUP($B121,[2]TOKEIから貼付!$B$3:$O$444,5,FALSE),0)</f>
        <v>120</v>
      </c>
      <c r="D121" s="52">
        <f>IFERROR(VLOOKUP($B121,[2]TOKEIから貼付!$B$3:$O$444,12,FALSE),0)</f>
        <v>234</v>
      </c>
      <c r="E121" s="52">
        <f>IFERROR(VLOOKUP($B121,[2]TOKEIから貼付!$B$3:$O$444,13,FALSE),0)</f>
        <v>101</v>
      </c>
      <c r="F121" s="53">
        <f>IFERROR(VLOOKUP($B121,[2]TOKEIから貼付!$B$3:$O$444,14,FALSE),0)</f>
        <v>133</v>
      </c>
      <c r="G121" s="54" t="s">
        <v>206</v>
      </c>
      <c r="H121" s="52">
        <f>IFERROR(VLOOKUP($G121,[2]TOKEIから貼付!$B$3:$O$444,5,FALSE),0)</f>
        <v>69</v>
      </c>
      <c r="I121" s="52">
        <f>IFERROR(VLOOKUP($G121,[2]TOKEIから貼付!$B$3:$O$444,12,FALSE),0)</f>
        <v>149</v>
      </c>
      <c r="J121" s="52">
        <f>IFERROR(VLOOKUP($G121,[2]TOKEIから貼付!$B$3:$O$444,13,FALSE),0)</f>
        <v>74</v>
      </c>
      <c r="K121" s="53">
        <f>IFERROR(VLOOKUP($G121,[2]TOKEIから貼付!$B$3:$O$444,14,FALSE),0)</f>
        <v>75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f>IFERROR(VLOOKUP($B122,[2]TOKEIから貼付!$B$3:$O$444,5,FALSE),0)</f>
        <v>333</v>
      </c>
      <c r="D122" s="52">
        <f>IFERROR(VLOOKUP($B122,[2]TOKEIから貼付!$B$3:$O$444,12,FALSE),0)</f>
        <v>644</v>
      </c>
      <c r="E122" s="52">
        <f>IFERROR(VLOOKUP($B122,[2]TOKEIから貼付!$B$3:$O$444,13,FALSE),0)</f>
        <v>306</v>
      </c>
      <c r="F122" s="53">
        <f>IFERROR(VLOOKUP($B122,[2]TOKEIから貼付!$B$3:$O$444,14,FALSE),0)</f>
        <v>338</v>
      </c>
      <c r="G122" s="58" t="s">
        <v>204</v>
      </c>
      <c r="H122" s="56">
        <f>SUM(H90:H121)</f>
        <v>14143</v>
      </c>
      <c r="I122" s="56">
        <f>SUM(I90:I121)</f>
        <v>26998</v>
      </c>
      <c r="J122" s="56">
        <f>SUM(J90:J121)</f>
        <v>12958</v>
      </c>
      <c r="K122" s="57">
        <f>SUM(K90:K121)</f>
        <v>14040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f>IFERROR(VLOOKUP($B123,[2]TOKEIから貼付!$B$3:$O$444,5,FALSE),0)</f>
        <v>373</v>
      </c>
      <c r="D123" s="52">
        <f>IFERROR(VLOOKUP($B123,[2]TOKEIから貼付!$B$3:$O$444,12,FALSE),0)</f>
        <v>726</v>
      </c>
      <c r="E123" s="52">
        <f>IFERROR(VLOOKUP($B123,[2]TOKEIから貼付!$B$3:$O$444,13,FALSE),0)</f>
        <v>307</v>
      </c>
      <c r="F123" s="53">
        <f>IFERROR(VLOOKUP($B123,[2]TOKEIから貼付!$B$3:$O$444,14,FALSE),0)</f>
        <v>419</v>
      </c>
      <c r="G123" s="54" t="s">
        <v>202</v>
      </c>
      <c r="H123" s="52">
        <f>IFERROR(VLOOKUP($G123,[2]TOKEIから貼付!$B$3:$O$444,5,FALSE),0)</f>
        <v>1642</v>
      </c>
      <c r="I123" s="52">
        <f>IFERROR(VLOOKUP($G123,[2]TOKEIから貼付!$B$3:$O$444,12,FALSE),0)</f>
        <v>3246</v>
      </c>
      <c r="J123" s="52">
        <f>IFERROR(VLOOKUP($G123,[2]TOKEIから貼付!$B$3:$O$444,13,FALSE),0)</f>
        <v>1513</v>
      </c>
      <c r="K123" s="53">
        <f>IFERROR(VLOOKUP($G123,[2]TOKEIから貼付!$B$3:$O$444,14,FALSE),0)</f>
        <v>1733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f>IFERROR(VLOOKUP($B124,[2]TOKEIから貼付!$B$3:$O$444,5,FALSE),0)</f>
        <v>489</v>
      </c>
      <c r="D124" s="52">
        <f>IFERROR(VLOOKUP($B124,[2]TOKEIから貼付!$B$3:$O$444,12,FALSE),0)</f>
        <v>935</v>
      </c>
      <c r="E124" s="52">
        <f>IFERROR(VLOOKUP($B124,[2]TOKEIから貼付!$B$3:$O$444,13,FALSE),0)</f>
        <v>418</v>
      </c>
      <c r="F124" s="53">
        <f>IFERROR(VLOOKUP($B124,[2]TOKEIから貼付!$B$3:$O$444,14,FALSE),0)</f>
        <v>517</v>
      </c>
      <c r="G124" s="54" t="s">
        <v>200</v>
      </c>
      <c r="H124" s="52">
        <f>IFERROR(VLOOKUP($G124,[2]TOKEIから貼付!$B$3:$O$444,5,FALSE),0)</f>
        <v>8565</v>
      </c>
      <c r="I124" s="52">
        <f>IFERROR(VLOOKUP($G124,[2]TOKEIから貼付!$B$3:$O$444,12,FALSE),0)</f>
        <v>16949</v>
      </c>
      <c r="J124" s="52">
        <f>IFERROR(VLOOKUP($G124,[2]TOKEIから貼付!$B$3:$O$444,13,FALSE),0)</f>
        <v>8002</v>
      </c>
      <c r="K124" s="53">
        <f>IFERROR(VLOOKUP($G124,[2]TOKEIから貼付!$B$3:$O$444,14,FALSE),0)</f>
        <v>8947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f>IFERROR(VLOOKUP($B125,[2]TOKEIから貼付!$B$3:$O$444,5,FALSE),0)</f>
        <v>326</v>
      </c>
      <c r="D125" s="52">
        <f>IFERROR(VLOOKUP($B125,[2]TOKEIから貼付!$B$3:$O$444,12,FALSE),0)</f>
        <v>650</v>
      </c>
      <c r="E125" s="52">
        <f>IFERROR(VLOOKUP($B125,[2]TOKEIから貼付!$B$3:$O$444,13,FALSE),0)</f>
        <v>316</v>
      </c>
      <c r="F125" s="53">
        <f>IFERROR(VLOOKUP($B125,[2]TOKEIから貼付!$B$3:$O$444,14,FALSE),0)</f>
        <v>334</v>
      </c>
      <c r="G125" s="54" t="s">
        <v>198</v>
      </c>
      <c r="H125" s="52">
        <f>IFERROR(VLOOKUP($G125,[2]TOKEIから貼付!$B$3:$O$444,5,FALSE),0)</f>
        <v>220</v>
      </c>
      <c r="I125" s="52">
        <f>IFERROR(VLOOKUP($G125,[2]TOKEIから貼付!$B$3:$O$444,12,FALSE),0)</f>
        <v>354</v>
      </c>
      <c r="J125" s="52">
        <f>IFERROR(VLOOKUP($G125,[2]TOKEIから貼付!$B$3:$O$444,13,FALSE),0)</f>
        <v>169</v>
      </c>
      <c r="K125" s="53">
        <f>IFERROR(VLOOKUP($G125,[2]TOKEIから貼付!$B$3:$O$444,14,FALSE),0)</f>
        <v>185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f>IFERROR(VLOOKUP($B126,[2]TOKEIから貼付!$B$3:$O$444,5,FALSE),0)</f>
        <v>460</v>
      </c>
      <c r="D126" s="52">
        <f>IFERROR(VLOOKUP($B126,[2]TOKEIから貼付!$B$3:$O$444,12,FALSE),0)</f>
        <v>894</v>
      </c>
      <c r="E126" s="52">
        <f>IFERROR(VLOOKUP($B126,[2]TOKEIから貼付!$B$3:$O$444,13,FALSE),0)</f>
        <v>411</v>
      </c>
      <c r="F126" s="53">
        <f>IFERROR(VLOOKUP($B126,[2]TOKEIから貼付!$B$3:$O$444,14,FALSE),0)</f>
        <v>483</v>
      </c>
      <c r="G126" s="54" t="s">
        <v>196</v>
      </c>
      <c r="H126" s="52">
        <f>IFERROR(VLOOKUP($G126,[2]TOKEIから貼付!$B$3:$O$444,5,FALSE),0)</f>
        <v>226</v>
      </c>
      <c r="I126" s="52">
        <f>IFERROR(VLOOKUP($G126,[2]TOKEIから貼付!$B$3:$O$444,12,FALSE),0)</f>
        <v>405</v>
      </c>
      <c r="J126" s="52">
        <f>IFERROR(VLOOKUP($G126,[2]TOKEIから貼付!$B$3:$O$444,13,FALSE),0)</f>
        <v>194</v>
      </c>
      <c r="K126" s="53">
        <f>IFERROR(VLOOKUP($G126,[2]TOKEIから貼付!$B$3:$O$444,14,FALSE),0)</f>
        <v>211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f>SUM(C109:C126)</f>
        <v>4793</v>
      </c>
      <c r="D127" s="56">
        <f>SUM(D109:D126)</f>
        <v>8883</v>
      </c>
      <c r="E127" s="56">
        <f>SUM(E109:E126)</f>
        <v>4022</v>
      </c>
      <c r="F127" s="57">
        <f>SUM(F109:F126)</f>
        <v>4861</v>
      </c>
      <c r="G127" s="54" t="s">
        <v>194</v>
      </c>
      <c r="H127" s="52">
        <f>IFERROR(VLOOKUP($G127,[2]TOKEIから貼付!$B$3:$O$444,5,FALSE),0)</f>
        <v>882</v>
      </c>
      <c r="I127" s="52">
        <f>IFERROR(VLOOKUP($G127,[2]TOKEIから貼付!$B$3:$O$444,12,FALSE),0)</f>
        <v>1533</v>
      </c>
      <c r="J127" s="52">
        <f>IFERROR(VLOOKUP($G127,[2]TOKEIから貼付!$B$3:$O$444,13,FALSE),0)</f>
        <v>662</v>
      </c>
      <c r="K127" s="53">
        <f>IFERROR(VLOOKUP($G127,[2]TOKEIから貼付!$B$3:$O$444,14,FALSE),0)</f>
        <v>871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f>IFERROR(VLOOKUP($B128,[2]TOKEIから貼付!$B$3:$O$444,5,FALSE),0)</f>
        <v>543</v>
      </c>
      <c r="D128" s="52">
        <f>IFERROR(VLOOKUP($B128,[2]TOKEIから貼付!$B$3:$O$444,12,FALSE),0)</f>
        <v>1046</v>
      </c>
      <c r="E128" s="52">
        <f>IFERROR(VLOOKUP($B128,[2]TOKEIから貼付!$B$3:$O$444,13,FALSE),0)</f>
        <v>479</v>
      </c>
      <c r="F128" s="53">
        <f>IFERROR(VLOOKUP($B128,[2]TOKEIから貼付!$B$3:$O$444,14,FALSE),0)</f>
        <v>567</v>
      </c>
      <c r="G128" s="54" t="s">
        <v>192</v>
      </c>
      <c r="H128" s="52">
        <f>IFERROR(VLOOKUP($G128,[2]TOKEIから貼付!$B$3:$O$444,5,FALSE),0)</f>
        <v>608</v>
      </c>
      <c r="I128" s="52">
        <f>IFERROR(VLOOKUP($G128,[2]TOKEIから貼付!$B$3:$O$444,12,FALSE),0)</f>
        <v>1157</v>
      </c>
      <c r="J128" s="52">
        <f>IFERROR(VLOOKUP($G128,[2]TOKEIから貼付!$B$3:$O$444,13,FALSE),0)</f>
        <v>508</v>
      </c>
      <c r="K128" s="53">
        <f>IFERROR(VLOOKUP($G128,[2]TOKEIから貼付!$B$3:$O$444,14,FALSE),0)</f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f>IFERROR(VLOOKUP($B129,[2]TOKEIから貼付!$B$3:$O$444,5,FALSE),0)</f>
        <v>823</v>
      </c>
      <c r="D129" s="52">
        <f>IFERROR(VLOOKUP($B129,[2]TOKEIから貼付!$B$3:$O$444,12,FALSE),0)</f>
        <v>1559</v>
      </c>
      <c r="E129" s="52">
        <f>IFERROR(VLOOKUP($B129,[2]TOKEIから貼付!$B$3:$O$444,13,FALSE),0)</f>
        <v>711</v>
      </c>
      <c r="F129" s="53">
        <f>IFERROR(VLOOKUP($B129,[2]TOKEIから貼付!$B$3:$O$444,14,FALSE),0)</f>
        <v>848</v>
      </c>
      <c r="G129" s="54" t="s">
        <v>190</v>
      </c>
      <c r="H129" s="52">
        <f>IFERROR(VLOOKUP($G129,[2]TOKEIから貼付!$B$3:$O$444,5,FALSE),0)</f>
        <v>724</v>
      </c>
      <c r="I129" s="52">
        <f>IFERROR(VLOOKUP($G129,[2]TOKEIから貼付!$B$3:$O$444,12,FALSE),0)</f>
        <v>1296</v>
      </c>
      <c r="J129" s="52">
        <f>IFERROR(VLOOKUP($G129,[2]TOKEIから貼付!$B$3:$O$444,13,FALSE),0)</f>
        <v>626</v>
      </c>
      <c r="K129" s="53">
        <f>IFERROR(VLOOKUP($G129,[2]TOKEIから貼付!$B$3:$O$444,14,FALSE),0)</f>
        <v>670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f>IFERROR(VLOOKUP($B130,[2]TOKEIから貼付!$B$3:$O$444,5,FALSE),0)</f>
        <v>497</v>
      </c>
      <c r="D130" s="52">
        <f>IFERROR(VLOOKUP($B130,[2]TOKEIから貼付!$B$3:$O$444,12,FALSE),0)</f>
        <v>898</v>
      </c>
      <c r="E130" s="52">
        <f>IFERROR(VLOOKUP($B130,[2]TOKEIから貼付!$B$3:$O$444,13,FALSE),0)</f>
        <v>392</v>
      </c>
      <c r="F130" s="53">
        <f>IFERROR(VLOOKUP($B130,[2]TOKEIから貼付!$B$3:$O$444,14,FALSE),0)</f>
        <v>506</v>
      </c>
      <c r="G130" s="58" t="s">
        <v>188</v>
      </c>
      <c r="H130" s="56">
        <f>SUM(H123:H129)</f>
        <v>12867</v>
      </c>
      <c r="I130" s="56">
        <f>SUM(I123:I129)</f>
        <v>24940</v>
      </c>
      <c r="J130" s="56">
        <f>SUM(J123:J129)</f>
        <v>11674</v>
      </c>
      <c r="K130" s="57">
        <f>SUM(K123:K129)</f>
        <v>13266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f>IFERROR(VLOOKUP($B131,[2]TOKEIから貼付!$B$3:$O$444,5,FALSE),0)</f>
        <v>686</v>
      </c>
      <c r="D131" s="52">
        <f>IFERROR(VLOOKUP($B131,[2]TOKEIから貼付!$B$3:$O$444,12,FALSE),0)</f>
        <v>1272</v>
      </c>
      <c r="E131" s="52">
        <f>IFERROR(VLOOKUP($B131,[2]TOKEIから貼付!$B$3:$O$444,13,FALSE),0)</f>
        <v>608</v>
      </c>
      <c r="F131" s="53">
        <f>IFERROR(VLOOKUP($B131,[2]TOKEIから貼付!$B$3:$O$444,14,FALSE),0)</f>
        <v>664</v>
      </c>
      <c r="G131" s="54" t="s">
        <v>186</v>
      </c>
      <c r="H131" s="52">
        <f>IFERROR(VLOOKUP($G131,[2]TOKEIから貼付!$B$3:$O$444,5,FALSE),0)</f>
        <v>4503</v>
      </c>
      <c r="I131" s="52">
        <f>IFERROR(VLOOKUP($G131,[2]TOKEIから貼付!$B$3:$O$444,12,FALSE),0)</f>
        <v>7985</v>
      </c>
      <c r="J131" s="52">
        <f>IFERROR(VLOOKUP($G131,[2]TOKEIから貼付!$B$3:$O$444,13,FALSE),0)</f>
        <v>3812</v>
      </c>
      <c r="K131" s="53">
        <f>IFERROR(VLOOKUP($G131,[2]TOKEIから貼付!$B$3:$O$444,14,FALSE),0)</f>
        <v>4173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f>IFERROR(VLOOKUP($B132,[2]TOKEIから貼付!$B$3:$O$444,5,FALSE),0)</f>
        <v>321</v>
      </c>
      <c r="D132" s="52">
        <f>IFERROR(VLOOKUP($B132,[2]TOKEIから貼付!$B$3:$O$444,12,FALSE),0)</f>
        <v>587</v>
      </c>
      <c r="E132" s="52">
        <f>IFERROR(VLOOKUP($B132,[2]TOKEIから貼付!$B$3:$O$444,13,FALSE),0)</f>
        <v>265</v>
      </c>
      <c r="F132" s="53">
        <f>IFERROR(VLOOKUP($B132,[2]TOKEIから貼付!$B$3:$O$444,14,FALSE),0)</f>
        <v>322</v>
      </c>
      <c r="G132" s="54" t="s">
        <v>184</v>
      </c>
      <c r="H132" s="52">
        <f>IFERROR(VLOOKUP($G132,[2]TOKEIから貼付!$B$3:$O$444,5,FALSE),0)</f>
        <v>745</v>
      </c>
      <c r="I132" s="52">
        <f>IFERROR(VLOOKUP($G132,[2]TOKEIから貼付!$B$3:$O$444,12,FALSE),0)</f>
        <v>1443</v>
      </c>
      <c r="J132" s="52">
        <f>IFERROR(VLOOKUP($G132,[2]TOKEIから貼付!$B$3:$O$444,13,FALSE),0)</f>
        <v>712</v>
      </c>
      <c r="K132" s="53">
        <f>IFERROR(VLOOKUP($G132,[2]TOKEIから貼付!$B$3:$O$444,14,FALSE),0)</f>
        <v>731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f>IFERROR(VLOOKUP($B133,[2]TOKEIから貼付!$B$3:$O$444,5,FALSE),0)</f>
        <v>260</v>
      </c>
      <c r="D133" s="52">
        <f>IFERROR(VLOOKUP($B133,[2]TOKEIから貼付!$B$3:$O$444,12,FALSE),0)</f>
        <v>486</v>
      </c>
      <c r="E133" s="52">
        <f>IFERROR(VLOOKUP($B133,[2]TOKEIから貼付!$B$3:$O$444,13,FALSE),0)</f>
        <v>213</v>
      </c>
      <c r="F133" s="53">
        <f>IFERROR(VLOOKUP($B133,[2]TOKEIから貼付!$B$3:$O$444,14,FALSE),0)</f>
        <v>273</v>
      </c>
      <c r="G133" s="54" t="s">
        <v>182</v>
      </c>
      <c r="H133" s="52">
        <f>IFERROR(VLOOKUP($G133,[2]TOKEIから貼付!$B$3:$O$444,5,FALSE),0)</f>
        <v>3</v>
      </c>
      <c r="I133" s="52">
        <f>IFERROR(VLOOKUP($G133,[2]TOKEIから貼付!$B$3:$O$444,12,FALSE),0)</f>
        <v>3</v>
      </c>
      <c r="J133" s="52">
        <f>IFERROR(VLOOKUP($G133,[2]TOKEIから貼付!$B$3:$O$444,13,FALSE),0)</f>
        <v>2</v>
      </c>
      <c r="K133" s="53">
        <f>IFERROR(VLOOKUP($G133,[2]TOKEIから貼付!$B$3:$O$444,14,FALSE),0)</f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f>IFERROR(VLOOKUP($B134,[2]TOKEIから貼付!$B$3:$O$444,5,FALSE),0)</f>
        <v>315</v>
      </c>
      <c r="D134" s="52">
        <f>IFERROR(VLOOKUP($B134,[2]TOKEIから貼付!$B$3:$O$444,12,FALSE),0)</f>
        <v>557</v>
      </c>
      <c r="E134" s="52">
        <f>IFERROR(VLOOKUP($B134,[2]TOKEIから貼付!$B$3:$O$444,13,FALSE),0)</f>
        <v>253</v>
      </c>
      <c r="F134" s="53">
        <f>IFERROR(VLOOKUP($B134,[2]TOKEIから貼付!$B$3:$O$444,14,FALSE),0)</f>
        <v>304</v>
      </c>
      <c r="G134" s="54" t="s">
        <v>180</v>
      </c>
      <c r="H134" s="52">
        <f>IFERROR(VLOOKUP($G134,[2]TOKEIから貼付!$B$3:$O$444,5,FALSE),0)</f>
        <v>347</v>
      </c>
      <c r="I134" s="52">
        <f>IFERROR(VLOOKUP($G134,[2]TOKEIから貼付!$B$3:$O$444,12,FALSE),0)</f>
        <v>697</v>
      </c>
      <c r="J134" s="52">
        <f>IFERROR(VLOOKUP($G134,[2]TOKEIから貼付!$B$3:$O$444,13,FALSE),0)</f>
        <v>314</v>
      </c>
      <c r="K134" s="53">
        <f>IFERROR(VLOOKUP($G134,[2]TOKEIから貼付!$B$3:$O$444,14,FALSE),0)</f>
        <v>383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f>IFERROR(VLOOKUP($B135,[2]TOKEIから貼付!$B$3:$O$444,5,FALSE),0)</f>
        <v>170</v>
      </c>
      <c r="D135" s="52">
        <f>IFERROR(VLOOKUP($B135,[2]TOKEIから貼付!$B$3:$O$444,12,FALSE),0)</f>
        <v>341</v>
      </c>
      <c r="E135" s="52">
        <f>IFERROR(VLOOKUP($B135,[2]TOKEIから貼付!$B$3:$O$444,13,FALSE),0)</f>
        <v>165</v>
      </c>
      <c r="F135" s="53">
        <f>IFERROR(VLOOKUP($B135,[2]TOKEIから貼付!$B$3:$O$444,14,FALSE),0)</f>
        <v>176</v>
      </c>
      <c r="G135" s="54" t="s">
        <v>178</v>
      </c>
      <c r="H135" s="52">
        <f>IFERROR(VLOOKUP($G135,[2]TOKEIから貼付!$B$3:$O$444,5,FALSE),0)</f>
        <v>270</v>
      </c>
      <c r="I135" s="52">
        <f>IFERROR(VLOOKUP($G135,[2]TOKEIから貼付!$B$3:$O$444,12,FALSE),0)</f>
        <v>524</v>
      </c>
      <c r="J135" s="52">
        <f>IFERROR(VLOOKUP($G135,[2]TOKEIから貼付!$B$3:$O$444,13,FALSE),0)</f>
        <v>231</v>
      </c>
      <c r="K135" s="53">
        <f>IFERROR(VLOOKUP($G135,[2]TOKEIから貼付!$B$3:$O$444,14,FALSE),0)</f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f>IFERROR(VLOOKUP($B136,[2]TOKEIから貼付!$B$3:$O$444,5,FALSE),0)</f>
        <v>235</v>
      </c>
      <c r="D136" s="52">
        <f>IFERROR(VLOOKUP($B136,[2]TOKEIから貼付!$B$3:$O$444,12,FALSE),0)</f>
        <v>378</v>
      </c>
      <c r="E136" s="52">
        <f>IFERROR(VLOOKUP($B136,[2]TOKEIから貼付!$B$3:$O$444,13,FALSE),0)</f>
        <v>145</v>
      </c>
      <c r="F136" s="53">
        <f>IFERROR(VLOOKUP($B136,[2]TOKEIから貼付!$B$3:$O$444,14,FALSE),0)</f>
        <v>233</v>
      </c>
      <c r="G136" s="54" t="s">
        <v>176</v>
      </c>
      <c r="H136" s="52">
        <f>IFERROR(VLOOKUP($G136,[2]TOKEIから貼付!$B$3:$O$444,5,FALSE),0)</f>
        <v>171</v>
      </c>
      <c r="I136" s="52">
        <f>IFERROR(VLOOKUP($G136,[2]TOKEIから貼付!$B$3:$O$444,12,FALSE),0)</f>
        <v>368</v>
      </c>
      <c r="J136" s="52">
        <f>IFERROR(VLOOKUP($G136,[2]TOKEIから貼付!$B$3:$O$444,13,FALSE),0)</f>
        <v>175</v>
      </c>
      <c r="K136" s="53">
        <f>IFERROR(VLOOKUP($G136,[2]TOKEIから貼付!$B$3:$O$444,14,FALSE),0)</f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f>IFERROR(VLOOKUP($B137,[2]TOKEIから貼付!$B$3:$O$444,5,FALSE),0)</f>
        <v>335</v>
      </c>
      <c r="D137" s="52">
        <f>IFERROR(VLOOKUP($B137,[2]TOKEIから貼付!$B$3:$O$444,12,FALSE),0)</f>
        <v>543</v>
      </c>
      <c r="E137" s="52">
        <f>IFERROR(VLOOKUP($B137,[2]TOKEIから貼付!$B$3:$O$444,13,FALSE),0)</f>
        <v>231</v>
      </c>
      <c r="F137" s="53">
        <f>IFERROR(VLOOKUP($B137,[2]TOKEIから貼付!$B$3:$O$444,14,FALSE),0)</f>
        <v>312</v>
      </c>
      <c r="G137" s="54" t="s">
        <v>174</v>
      </c>
      <c r="H137" s="52">
        <f>IFERROR(VLOOKUP($G137,[2]TOKEIから貼付!$B$3:$O$444,5,FALSE),0)</f>
        <v>137</v>
      </c>
      <c r="I137" s="52">
        <f>IFERROR(VLOOKUP($G137,[2]TOKEIから貼付!$B$3:$O$444,12,FALSE),0)</f>
        <v>261</v>
      </c>
      <c r="J137" s="52">
        <f>IFERROR(VLOOKUP($G137,[2]TOKEIから貼付!$B$3:$O$444,13,FALSE),0)</f>
        <v>121</v>
      </c>
      <c r="K137" s="53">
        <f>IFERROR(VLOOKUP($G137,[2]TOKEIから貼付!$B$3:$O$444,14,FALSE),0)</f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f>IFERROR(VLOOKUP($B138,[2]TOKEIから貼付!$B$3:$O$444,5,FALSE),0)</f>
        <v>391</v>
      </c>
      <c r="D138" s="52">
        <f>IFERROR(VLOOKUP($B138,[2]TOKEIから貼付!$B$3:$O$444,12,FALSE),0)</f>
        <v>713</v>
      </c>
      <c r="E138" s="52">
        <f>IFERROR(VLOOKUP($B138,[2]TOKEIから貼付!$B$3:$O$444,13,FALSE),0)</f>
        <v>299</v>
      </c>
      <c r="F138" s="53">
        <f>IFERROR(VLOOKUP($B138,[2]TOKEIから貼付!$B$3:$O$444,14,FALSE),0)</f>
        <v>414</v>
      </c>
      <c r="G138" s="54" t="s">
        <v>172</v>
      </c>
      <c r="H138" s="52">
        <f>IFERROR(VLOOKUP($G138,[2]TOKEIから貼付!$B$3:$O$444,5,FALSE),0)</f>
        <v>322</v>
      </c>
      <c r="I138" s="52">
        <f>IFERROR(VLOOKUP($G138,[2]TOKEIから貼付!$B$3:$O$444,12,FALSE),0)</f>
        <v>670</v>
      </c>
      <c r="J138" s="52">
        <f>IFERROR(VLOOKUP($G138,[2]TOKEIから貼付!$B$3:$O$444,13,FALSE),0)</f>
        <v>313</v>
      </c>
      <c r="K138" s="53">
        <f>IFERROR(VLOOKUP($G138,[2]TOKEIから貼付!$B$3:$O$444,14,FALSE),0)</f>
        <v>357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f>IFERROR(VLOOKUP($B139,[2]TOKEIから貼付!$B$3:$O$444,5,FALSE),0)</f>
        <v>139</v>
      </c>
      <c r="D139" s="52">
        <f>IFERROR(VLOOKUP($B139,[2]TOKEIから貼付!$B$3:$O$444,12,FALSE),0)</f>
        <v>261</v>
      </c>
      <c r="E139" s="52">
        <f>IFERROR(VLOOKUP($B139,[2]TOKEIから貼付!$B$3:$O$444,13,FALSE),0)</f>
        <v>105</v>
      </c>
      <c r="F139" s="53">
        <f>IFERROR(VLOOKUP($B139,[2]TOKEIから貼付!$B$3:$O$444,14,FALSE),0)</f>
        <v>156</v>
      </c>
      <c r="G139" s="54" t="s">
        <v>170</v>
      </c>
      <c r="H139" s="52">
        <f>IFERROR(VLOOKUP($G139,[2]TOKEIから貼付!$B$3:$O$444,5,FALSE),0)</f>
        <v>568</v>
      </c>
      <c r="I139" s="52">
        <f>IFERROR(VLOOKUP($G139,[2]TOKEIから貼付!$B$3:$O$444,12,FALSE),0)</f>
        <v>1206</v>
      </c>
      <c r="J139" s="52">
        <f>IFERROR(VLOOKUP($G139,[2]TOKEIから貼付!$B$3:$O$444,13,FALSE),0)</f>
        <v>568</v>
      </c>
      <c r="K139" s="53">
        <f>IFERROR(VLOOKUP($G139,[2]TOKEIから貼付!$B$3:$O$444,14,FALSE),0)</f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f>IFERROR(VLOOKUP($B140,[2]TOKEIから貼付!$B$3:$O$444,5,FALSE),0)</f>
        <v>179</v>
      </c>
      <c r="D140" s="52">
        <f>IFERROR(VLOOKUP($B140,[2]TOKEIから貼付!$B$3:$O$444,12,FALSE),0)</f>
        <v>362</v>
      </c>
      <c r="E140" s="52">
        <f>IFERROR(VLOOKUP($B140,[2]TOKEIから貼付!$B$3:$O$444,13,FALSE),0)</f>
        <v>157</v>
      </c>
      <c r="F140" s="53">
        <f>IFERROR(VLOOKUP($B140,[2]TOKEIから貼付!$B$3:$O$444,14,FALSE),0)</f>
        <v>205</v>
      </c>
      <c r="G140" s="54" t="s">
        <v>168</v>
      </c>
      <c r="H140" s="52">
        <f>IFERROR(VLOOKUP($G140,[2]TOKEIから貼付!$B$3:$O$444,5,FALSE),0)</f>
        <v>87</v>
      </c>
      <c r="I140" s="52">
        <f>IFERROR(VLOOKUP($G140,[2]TOKEIから貼付!$B$3:$O$444,12,FALSE),0)</f>
        <v>124</v>
      </c>
      <c r="J140" s="52">
        <f>IFERROR(VLOOKUP($G140,[2]TOKEIから貼付!$B$3:$O$444,13,FALSE),0)</f>
        <v>85</v>
      </c>
      <c r="K140" s="53">
        <f>IFERROR(VLOOKUP($G140,[2]TOKEIから貼付!$B$3:$O$444,14,FALSE),0)</f>
        <v>39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f>IFERROR(VLOOKUP($B141,[2]TOKEIから貼付!$B$3:$O$444,5,FALSE),0)</f>
        <v>231</v>
      </c>
      <c r="D141" s="52">
        <f>IFERROR(VLOOKUP($B141,[2]TOKEIから貼付!$B$3:$O$444,12,FALSE),0)</f>
        <v>389</v>
      </c>
      <c r="E141" s="52">
        <f>IFERROR(VLOOKUP($B141,[2]TOKEIから貼付!$B$3:$O$444,13,FALSE),0)</f>
        <v>170</v>
      </c>
      <c r="F141" s="53">
        <f>IFERROR(VLOOKUP($B141,[2]TOKEIから貼付!$B$3:$O$444,14,FALSE),0)</f>
        <v>219</v>
      </c>
      <c r="G141" s="54" t="s">
        <v>166</v>
      </c>
      <c r="H141" s="52">
        <f>IFERROR(VLOOKUP($G141,[2]TOKEIから貼付!$B$3:$O$444,5,FALSE),0)</f>
        <v>333</v>
      </c>
      <c r="I141" s="52">
        <f>IFERROR(VLOOKUP($G141,[2]TOKEIから貼付!$B$3:$O$444,12,FALSE),0)</f>
        <v>660</v>
      </c>
      <c r="J141" s="52">
        <f>IFERROR(VLOOKUP($G141,[2]TOKEIから貼付!$B$3:$O$444,13,FALSE),0)</f>
        <v>282</v>
      </c>
      <c r="K141" s="53">
        <f>IFERROR(VLOOKUP($G141,[2]TOKEIから貼付!$B$3:$O$444,14,FALSE),0)</f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f>IFERROR(VLOOKUP($B142,[2]TOKEIから貼付!$B$3:$O$444,5,FALSE),0)</f>
        <v>150</v>
      </c>
      <c r="D142" s="52">
        <f>IFERROR(VLOOKUP($B142,[2]TOKEIから貼付!$B$3:$O$444,12,FALSE),0)</f>
        <v>256</v>
      </c>
      <c r="E142" s="52">
        <f>IFERROR(VLOOKUP($B142,[2]TOKEIから貼付!$B$3:$O$444,13,FALSE),0)</f>
        <v>114</v>
      </c>
      <c r="F142" s="53">
        <f>IFERROR(VLOOKUP($B142,[2]TOKEIから貼付!$B$3:$O$444,14,FALSE),0)</f>
        <v>142</v>
      </c>
      <c r="G142" s="54" t="s">
        <v>164</v>
      </c>
      <c r="H142" s="52">
        <f>IFERROR(VLOOKUP($G142,[2]TOKEIから貼付!$B$3:$O$444,5,FALSE),0)</f>
        <v>499</v>
      </c>
      <c r="I142" s="52">
        <f>IFERROR(VLOOKUP($G142,[2]TOKEIから貼付!$B$3:$O$444,12,FALSE),0)</f>
        <v>1032</v>
      </c>
      <c r="J142" s="52">
        <f>IFERROR(VLOOKUP($G142,[2]TOKEIから貼付!$B$3:$O$444,13,FALSE),0)</f>
        <v>457</v>
      </c>
      <c r="K142" s="53">
        <f>IFERROR(VLOOKUP($G142,[2]TOKEIから貼付!$B$3:$O$444,14,FALSE),0)</f>
        <v>575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f>IFERROR(VLOOKUP($B143,[2]TOKEIから貼付!$B$3:$O$444,5,FALSE),0)</f>
        <v>171</v>
      </c>
      <c r="D143" s="52">
        <f>IFERROR(VLOOKUP($B143,[2]TOKEIから貼付!$B$3:$O$444,12,FALSE),0)</f>
        <v>248</v>
      </c>
      <c r="E143" s="52">
        <f>IFERROR(VLOOKUP($B143,[2]TOKEIから貼付!$B$3:$O$444,13,FALSE),0)</f>
        <v>94</v>
      </c>
      <c r="F143" s="53">
        <f>IFERROR(VLOOKUP($B143,[2]TOKEIから貼付!$B$3:$O$444,14,FALSE),0)</f>
        <v>154</v>
      </c>
      <c r="G143" s="54" t="s">
        <v>162</v>
      </c>
      <c r="H143" s="52">
        <f>IFERROR(VLOOKUP($G143,[2]TOKEIから貼付!$B$3:$O$444,5,FALSE),0)</f>
        <v>472</v>
      </c>
      <c r="I143" s="52">
        <f>IFERROR(VLOOKUP($G143,[2]TOKEIから貼付!$B$3:$O$444,12,FALSE),0)</f>
        <v>1011</v>
      </c>
      <c r="J143" s="52">
        <f>IFERROR(VLOOKUP($G143,[2]TOKEIから貼付!$B$3:$O$444,13,FALSE),0)</f>
        <v>472</v>
      </c>
      <c r="K143" s="53">
        <f>IFERROR(VLOOKUP($G143,[2]TOKEIから貼付!$B$3:$O$444,14,FALSE),0)</f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f>IFERROR(VLOOKUP($B144,[2]TOKEIから貼付!$B$3:$O$444,5,FALSE),0)</f>
        <v>114</v>
      </c>
      <c r="D144" s="52">
        <f>IFERROR(VLOOKUP($B144,[2]TOKEIから貼付!$B$3:$O$444,12,FALSE),0)</f>
        <v>224</v>
      </c>
      <c r="E144" s="52">
        <f>IFERROR(VLOOKUP($B144,[2]TOKEIから貼付!$B$3:$O$444,13,FALSE),0)</f>
        <v>103</v>
      </c>
      <c r="F144" s="53">
        <f>IFERROR(VLOOKUP($B144,[2]TOKEIから貼付!$B$3:$O$444,14,FALSE),0)</f>
        <v>121</v>
      </c>
      <c r="G144" s="54" t="s">
        <v>160</v>
      </c>
      <c r="H144" s="52">
        <f>IFERROR(VLOOKUP($G144,[2]TOKEIから貼付!$B$3:$O$444,5,FALSE),0)</f>
        <v>313</v>
      </c>
      <c r="I144" s="52">
        <f>IFERROR(VLOOKUP($G144,[2]TOKEIから貼付!$B$3:$O$444,12,FALSE),0)</f>
        <v>633</v>
      </c>
      <c r="J144" s="52">
        <f>IFERROR(VLOOKUP($G144,[2]TOKEIから貼付!$B$3:$O$444,13,FALSE),0)</f>
        <v>302</v>
      </c>
      <c r="K144" s="53">
        <f>IFERROR(VLOOKUP($G144,[2]TOKEIから貼付!$B$3:$O$444,14,FALSE),0)</f>
        <v>331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f>IFERROR(VLOOKUP($B145,[2]TOKEIから貼付!$B$3:$O$444,5,FALSE),0)</f>
        <v>118</v>
      </c>
      <c r="D145" s="52">
        <f>IFERROR(VLOOKUP($B145,[2]TOKEIから貼付!$B$3:$O$444,12,FALSE),0)</f>
        <v>220</v>
      </c>
      <c r="E145" s="52">
        <f>IFERROR(VLOOKUP($B145,[2]TOKEIから貼付!$B$3:$O$444,13,FALSE),0)</f>
        <v>103</v>
      </c>
      <c r="F145" s="53">
        <f>IFERROR(VLOOKUP($B145,[2]TOKEIから貼付!$B$3:$O$444,14,FALSE),0)</f>
        <v>117</v>
      </c>
      <c r="G145" s="54" t="s">
        <v>158</v>
      </c>
      <c r="H145" s="52">
        <f>IFERROR(VLOOKUP($G145,[2]TOKEIから貼付!$B$3:$O$444,5,FALSE),0)</f>
        <v>351</v>
      </c>
      <c r="I145" s="52">
        <f>IFERROR(VLOOKUP($G145,[2]TOKEIから貼付!$B$3:$O$444,12,FALSE),0)</f>
        <v>757</v>
      </c>
      <c r="J145" s="52">
        <f>IFERROR(VLOOKUP($G145,[2]TOKEIから貼付!$B$3:$O$444,13,FALSE),0)</f>
        <v>361</v>
      </c>
      <c r="K145" s="53">
        <f>IFERROR(VLOOKUP($G145,[2]TOKEIから貼付!$B$3:$O$444,14,FALSE),0)</f>
        <v>396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f>IFERROR(VLOOKUP($B146,[2]TOKEIから貼付!$B$3:$O$444,5,FALSE),0)</f>
        <v>379</v>
      </c>
      <c r="D146" s="52">
        <f>IFERROR(VLOOKUP($B146,[2]TOKEIから貼付!$B$3:$O$444,12,FALSE),0)</f>
        <v>656</v>
      </c>
      <c r="E146" s="52">
        <f>IFERROR(VLOOKUP($B146,[2]TOKEIから貼付!$B$3:$O$444,13,FALSE),0)</f>
        <v>296</v>
      </c>
      <c r="F146" s="53">
        <f>IFERROR(VLOOKUP($B146,[2]TOKEIから貼付!$B$3:$O$444,14,FALSE),0)</f>
        <v>360</v>
      </c>
      <c r="G146" s="54" t="s">
        <v>156</v>
      </c>
      <c r="H146" s="52">
        <f>IFERROR(VLOOKUP($G146,[2]TOKEIから貼付!$B$3:$O$444,5,FALSE),0)</f>
        <v>701</v>
      </c>
      <c r="I146" s="52">
        <f>IFERROR(VLOOKUP($G146,[2]TOKEIから貼付!$B$3:$O$444,12,FALSE),0)</f>
        <v>1439</v>
      </c>
      <c r="J146" s="52">
        <f>IFERROR(VLOOKUP($G146,[2]TOKEIから貼付!$B$3:$O$444,13,FALSE),0)</f>
        <v>658</v>
      </c>
      <c r="K146" s="53">
        <f>IFERROR(VLOOKUP($G146,[2]TOKEIから貼付!$B$3:$O$444,14,FALSE),0)</f>
        <v>781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f>IFERROR(VLOOKUP($B147,[2]TOKEIから貼付!$B$3:$O$444,5,FALSE),0)</f>
        <v>612</v>
      </c>
      <c r="D147" s="52">
        <f>IFERROR(VLOOKUP($B147,[2]TOKEIから貼付!$B$3:$O$444,12,FALSE),0)</f>
        <v>1107</v>
      </c>
      <c r="E147" s="52">
        <f>IFERROR(VLOOKUP($B147,[2]TOKEIから貼付!$B$3:$O$444,13,FALSE),0)</f>
        <v>523</v>
      </c>
      <c r="F147" s="53">
        <f>IFERROR(VLOOKUP($B147,[2]TOKEIから貼付!$B$3:$O$444,14,FALSE),0)</f>
        <v>584</v>
      </c>
      <c r="G147" s="54" t="s">
        <v>154</v>
      </c>
      <c r="H147" s="52">
        <f>IFERROR(VLOOKUP($G147,[2]TOKEIから貼付!$B$3:$O$444,5,FALSE),0)</f>
        <v>223</v>
      </c>
      <c r="I147" s="52">
        <f>IFERROR(VLOOKUP($G147,[2]TOKEIから貼付!$B$3:$O$444,12,FALSE),0)</f>
        <v>400</v>
      </c>
      <c r="J147" s="52">
        <f>IFERROR(VLOOKUP($G147,[2]TOKEIから貼付!$B$3:$O$444,13,FALSE),0)</f>
        <v>192</v>
      </c>
      <c r="K147" s="53">
        <f>IFERROR(VLOOKUP($G147,[2]TOKEIから貼付!$B$3:$O$444,14,FALSE),0)</f>
        <v>208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f>IFERROR(VLOOKUP($B148,[2]TOKEIから貼付!$B$3:$O$444,5,FALSE),0)</f>
        <v>129</v>
      </c>
      <c r="D148" s="52">
        <f>IFERROR(VLOOKUP($B148,[2]TOKEIから貼付!$B$3:$O$444,12,FALSE),0)</f>
        <v>247</v>
      </c>
      <c r="E148" s="52">
        <f>IFERROR(VLOOKUP($B148,[2]TOKEIから貼付!$B$3:$O$444,13,FALSE),0)</f>
        <v>112</v>
      </c>
      <c r="F148" s="53">
        <f>IFERROR(VLOOKUP($B148,[2]TOKEIから貼付!$B$3:$O$444,14,FALSE),0)</f>
        <v>135</v>
      </c>
      <c r="G148" s="54" t="s">
        <v>152</v>
      </c>
      <c r="H148" s="52">
        <f>IFERROR(VLOOKUP($G148,[2]TOKEIから貼付!$B$3:$O$444,5,FALSE),0)</f>
        <v>38</v>
      </c>
      <c r="I148" s="52">
        <f>IFERROR(VLOOKUP($G148,[2]TOKEIから貼付!$B$3:$O$444,12,FALSE),0)</f>
        <v>61</v>
      </c>
      <c r="J148" s="52">
        <f>IFERROR(VLOOKUP($G148,[2]TOKEIから貼付!$B$3:$O$444,13,FALSE),0)</f>
        <v>39</v>
      </c>
      <c r="K148" s="53">
        <f>IFERROR(VLOOKUP($G148,[2]TOKEIから貼付!$B$3:$O$444,14,FALSE),0)</f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f>IFERROR(VLOOKUP($B149,[2]TOKEIから貼付!$B$3:$O$444,5,FALSE),0)</f>
        <v>120</v>
      </c>
      <c r="D149" s="52">
        <f>IFERROR(VLOOKUP($B149,[2]TOKEIから貼付!$B$3:$O$444,12,FALSE),0)</f>
        <v>222</v>
      </c>
      <c r="E149" s="52">
        <f>IFERROR(VLOOKUP($B149,[2]TOKEIから貼付!$B$3:$O$444,13,FALSE),0)</f>
        <v>103</v>
      </c>
      <c r="F149" s="53">
        <f>IFERROR(VLOOKUP($B149,[2]TOKEIから貼付!$B$3:$O$444,14,FALSE),0)</f>
        <v>119</v>
      </c>
      <c r="G149" s="54" t="s">
        <v>150</v>
      </c>
      <c r="H149" s="52">
        <f>IFERROR(VLOOKUP($G149,[2]TOKEIから貼付!$B$3:$O$444,5,FALSE),0)</f>
        <v>340</v>
      </c>
      <c r="I149" s="52">
        <f>IFERROR(VLOOKUP($G149,[2]TOKEIから貼付!$B$3:$O$444,12,FALSE),0)</f>
        <v>637</v>
      </c>
      <c r="J149" s="52">
        <f>IFERROR(VLOOKUP($G149,[2]TOKEIから貼付!$B$3:$O$444,13,FALSE),0)</f>
        <v>286</v>
      </c>
      <c r="K149" s="53">
        <f>IFERROR(VLOOKUP($G149,[2]TOKEIから貼付!$B$3:$O$444,14,FALSE),0)</f>
        <v>351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f>IFERROR(VLOOKUP($B150,[2]TOKEIから貼付!$B$3:$O$444,5,FALSE),0)</f>
        <v>324</v>
      </c>
      <c r="D150" s="52">
        <f>IFERROR(VLOOKUP($B150,[2]TOKEIから貼付!$B$3:$O$444,12,FALSE),0)</f>
        <v>625</v>
      </c>
      <c r="E150" s="52">
        <f>IFERROR(VLOOKUP($B150,[2]TOKEIから貼付!$B$3:$O$444,13,FALSE),0)</f>
        <v>313</v>
      </c>
      <c r="F150" s="53">
        <f>IFERROR(VLOOKUP($B150,[2]TOKEIから貼付!$B$3:$O$444,14,FALSE),0)</f>
        <v>312</v>
      </c>
      <c r="G150" s="54" t="s">
        <v>148</v>
      </c>
      <c r="H150" s="52">
        <f>IFERROR(VLOOKUP($G150,[2]TOKEIから貼付!$B$3:$O$444,5,FALSE),0)</f>
        <v>517</v>
      </c>
      <c r="I150" s="52">
        <f>IFERROR(VLOOKUP($G150,[2]TOKEIから貼付!$B$3:$O$444,12,FALSE),0)</f>
        <v>1086</v>
      </c>
      <c r="J150" s="52">
        <f>IFERROR(VLOOKUP($G150,[2]TOKEIから貼付!$B$3:$O$444,13,FALSE),0)</f>
        <v>533</v>
      </c>
      <c r="K150" s="53">
        <f>IFERROR(VLOOKUP($G150,[2]TOKEIから貼付!$B$3:$O$444,14,FALSE),0)</f>
        <v>553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f>IFERROR(VLOOKUP($B151,[2]TOKEIから貼付!$B$3:$O$444,5,FALSE),0)</f>
        <v>767</v>
      </c>
      <c r="D151" s="52">
        <f>IFERROR(VLOOKUP($B151,[2]TOKEIから貼付!$B$3:$O$444,12,FALSE),0)</f>
        <v>1478</v>
      </c>
      <c r="E151" s="52">
        <f>IFERROR(VLOOKUP($B151,[2]TOKEIから貼付!$B$3:$O$444,13,FALSE),0)</f>
        <v>725</v>
      </c>
      <c r="F151" s="53">
        <f>IFERROR(VLOOKUP($B151,[2]TOKEIから貼付!$B$3:$O$444,14,FALSE),0)</f>
        <v>753</v>
      </c>
      <c r="G151" s="54" t="s">
        <v>146</v>
      </c>
      <c r="H151" s="52">
        <f>IFERROR(VLOOKUP($G151,[2]TOKEIから貼付!$B$3:$O$444,5,FALSE),0)</f>
        <v>507</v>
      </c>
      <c r="I151" s="52">
        <f>IFERROR(VLOOKUP($G151,[2]TOKEIから貼付!$B$3:$O$444,12,FALSE),0)</f>
        <v>1122</v>
      </c>
      <c r="J151" s="52">
        <f>IFERROR(VLOOKUP($G151,[2]TOKEIから貼付!$B$3:$O$444,13,FALSE),0)</f>
        <v>531</v>
      </c>
      <c r="K151" s="53">
        <f>IFERROR(VLOOKUP($G151,[2]TOKEIから貼付!$B$3:$O$444,14,FALSE),0)</f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f>IFERROR(VLOOKUP($B152,[2]TOKEIから貼付!$B$3:$O$444,5,FALSE),0)</f>
        <v>643</v>
      </c>
      <c r="D152" s="52">
        <f>IFERROR(VLOOKUP($B152,[2]TOKEIから貼付!$B$3:$O$444,12,FALSE),0)</f>
        <v>1289</v>
      </c>
      <c r="E152" s="52">
        <f>IFERROR(VLOOKUP($B152,[2]TOKEIから貼付!$B$3:$O$444,13,FALSE),0)</f>
        <v>609</v>
      </c>
      <c r="F152" s="53">
        <f>IFERROR(VLOOKUP($B152,[2]TOKEIから貼付!$B$3:$O$444,14,FALSE),0)</f>
        <v>680</v>
      </c>
      <c r="G152" s="54" t="s">
        <v>144</v>
      </c>
      <c r="H152" s="52">
        <f>IFERROR(VLOOKUP($G152,[2]TOKEIから貼付!$B$3:$O$444,5,FALSE),0)</f>
        <v>146</v>
      </c>
      <c r="I152" s="52">
        <f>IFERROR(VLOOKUP($G152,[2]TOKEIから貼付!$B$3:$O$444,12,FALSE),0)</f>
        <v>366</v>
      </c>
      <c r="J152" s="52">
        <f>IFERROR(VLOOKUP($G152,[2]TOKEIから貼付!$B$3:$O$444,13,FALSE),0)</f>
        <v>180</v>
      </c>
      <c r="K152" s="53">
        <f>IFERROR(VLOOKUP($G152,[2]TOKEIから貼付!$B$3:$O$444,14,FALSE),0)</f>
        <v>186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f>IFERROR(VLOOKUP($B153,[2]TOKEIから貼付!$B$3:$O$444,5,FALSE),0)</f>
        <v>418</v>
      </c>
      <c r="D153" s="52">
        <f>IFERROR(VLOOKUP($B153,[2]TOKEIから貼付!$B$3:$O$444,12,FALSE),0)</f>
        <v>780</v>
      </c>
      <c r="E153" s="52">
        <f>IFERROR(VLOOKUP($B153,[2]TOKEIから貼付!$B$3:$O$444,13,FALSE),0)</f>
        <v>352</v>
      </c>
      <c r="F153" s="53">
        <f>IFERROR(VLOOKUP($B153,[2]TOKEIから貼付!$B$3:$O$444,14,FALSE),0)</f>
        <v>428</v>
      </c>
      <c r="G153" s="54" t="s">
        <v>142</v>
      </c>
      <c r="H153" s="52">
        <f>IFERROR(VLOOKUP($G153,[2]TOKEIから貼付!$B$3:$O$444,5,FALSE),0)</f>
        <v>302</v>
      </c>
      <c r="I153" s="52">
        <f>IFERROR(VLOOKUP($G153,[2]TOKEIから貼付!$B$3:$O$444,12,FALSE),0)</f>
        <v>886</v>
      </c>
      <c r="J153" s="52">
        <f>IFERROR(VLOOKUP($G153,[2]TOKEIから貼付!$B$3:$O$444,13,FALSE),0)</f>
        <v>412</v>
      </c>
      <c r="K153" s="53">
        <f>IFERROR(VLOOKUP($G153,[2]TOKEIから貼付!$B$3:$O$444,14,FALSE),0)</f>
        <v>474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f>IFERROR(VLOOKUP($B154,[2]TOKEIから貼付!$B$3:$O$444,5,FALSE),0)</f>
        <v>589</v>
      </c>
      <c r="D154" s="52">
        <f>IFERROR(VLOOKUP($B154,[2]TOKEIから貼付!$B$3:$O$444,12,FALSE),0)</f>
        <v>1060</v>
      </c>
      <c r="E154" s="52">
        <f>IFERROR(VLOOKUP($B154,[2]TOKEIから貼付!$B$3:$O$444,13,FALSE),0)</f>
        <v>485</v>
      </c>
      <c r="F154" s="53">
        <f>IFERROR(VLOOKUP($B154,[2]TOKEIから貼付!$B$3:$O$444,14,FALSE),0)</f>
        <v>575</v>
      </c>
      <c r="G154" s="54" t="s">
        <v>140</v>
      </c>
      <c r="H154" s="52">
        <f>IFERROR(VLOOKUP($G154,[2]TOKEIから貼付!$B$3:$O$444,5,FALSE),0)</f>
        <v>332</v>
      </c>
      <c r="I154" s="52">
        <f>IFERROR(VLOOKUP($G154,[2]TOKEIから貼付!$B$3:$O$444,12,FALSE),0)</f>
        <v>1008</v>
      </c>
      <c r="J154" s="52">
        <f>IFERROR(VLOOKUP($G154,[2]TOKEIから貼付!$B$3:$O$444,13,FALSE),0)</f>
        <v>513</v>
      </c>
      <c r="K154" s="53">
        <f>IFERROR(VLOOKUP($G154,[2]TOKEIから貼付!$B$3:$O$444,14,FALSE),0)</f>
        <v>495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f>IFERROR(VLOOKUP($B155,[2]TOKEIから貼付!$B$3:$O$444,5,FALSE),0)</f>
        <v>362</v>
      </c>
      <c r="D155" s="52">
        <f>IFERROR(VLOOKUP($B155,[2]TOKEIから貼付!$B$3:$O$444,12,FALSE),0)</f>
        <v>797</v>
      </c>
      <c r="E155" s="52">
        <f>IFERROR(VLOOKUP($B155,[2]TOKEIから貼付!$B$3:$O$444,13,FALSE),0)</f>
        <v>379</v>
      </c>
      <c r="F155" s="53">
        <f>IFERROR(VLOOKUP($B155,[2]TOKEIから貼付!$B$3:$O$444,14,FALSE),0)</f>
        <v>418</v>
      </c>
      <c r="G155" s="58" t="s">
        <v>138</v>
      </c>
      <c r="H155" s="56">
        <f>SUM(H131:H154)</f>
        <v>12227</v>
      </c>
      <c r="I155" s="56">
        <f>SUM(I131:I154)</f>
        <v>24379</v>
      </c>
      <c r="J155" s="56">
        <f>SUM(J131:J154)</f>
        <v>11551</v>
      </c>
      <c r="K155" s="57">
        <f>SUM(K131:K154)</f>
        <v>12828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f>IFERROR(VLOOKUP($B156,[2]TOKEIから貼付!$B$3:$O$444,5,FALSE),0)</f>
        <v>218</v>
      </c>
      <c r="D156" s="52">
        <f>IFERROR(VLOOKUP($B156,[2]TOKEIから貼付!$B$3:$O$444,12,FALSE),0)</f>
        <v>416</v>
      </c>
      <c r="E156" s="52">
        <f>IFERROR(VLOOKUP($B156,[2]TOKEIから貼付!$B$3:$O$444,13,FALSE),0)</f>
        <v>192</v>
      </c>
      <c r="F156" s="53">
        <f>IFERROR(VLOOKUP($B156,[2]TOKEIから貼付!$B$3:$O$444,14,FALSE),0)</f>
        <v>224</v>
      </c>
      <c r="G156" s="54" t="s">
        <v>136</v>
      </c>
      <c r="H156" s="52">
        <f>IFERROR(VLOOKUP($G156,[2]TOKEIから貼付!$B$3:$O$444,5,FALSE),0)</f>
        <v>170</v>
      </c>
      <c r="I156" s="52">
        <f>IFERROR(VLOOKUP($G156,[2]TOKEIから貼付!$B$3:$O$444,12,FALSE),0)</f>
        <v>238</v>
      </c>
      <c r="J156" s="52">
        <f>IFERROR(VLOOKUP($G156,[2]TOKEIから貼付!$B$3:$O$444,13,FALSE),0)</f>
        <v>105</v>
      </c>
      <c r="K156" s="53">
        <f>IFERROR(VLOOKUP($G156,[2]TOKEIから貼付!$B$3:$O$444,14,FALSE),0)</f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f>IFERROR(VLOOKUP($B157,[2]TOKEIから貼付!$B$3:$O$444,5,FALSE),0)</f>
        <v>165</v>
      </c>
      <c r="D157" s="52">
        <f>IFERROR(VLOOKUP($B157,[2]TOKEIから貼付!$B$3:$O$444,12,FALSE),0)</f>
        <v>289</v>
      </c>
      <c r="E157" s="52">
        <f>IFERROR(VLOOKUP($B157,[2]TOKEIから貼付!$B$3:$O$444,13,FALSE),0)</f>
        <v>140</v>
      </c>
      <c r="F157" s="53">
        <f>IFERROR(VLOOKUP($B157,[2]TOKEIから貼付!$B$3:$O$444,14,FALSE),0)</f>
        <v>149</v>
      </c>
      <c r="G157" s="58" t="s">
        <v>134</v>
      </c>
      <c r="H157" s="56">
        <f>SUM(H156)</f>
        <v>170</v>
      </c>
      <c r="I157" s="56">
        <f>SUM(I156)</f>
        <v>238</v>
      </c>
      <c r="J157" s="56">
        <f>SUM(J156)</f>
        <v>105</v>
      </c>
      <c r="K157" s="57">
        <f>SUM(K156)</f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f>IFERROR(VLOOKUP($B158,[2]TOKEIから貼付!$B$3:$O$444,5,FALSE),0)</f>
        <v>829</v>
      </c>
      <c r="D158" s="52">
        <f>IFERROR(VLOOKUP($B158,[2]TOKEIから貼付!$B$3:$O$444,12,FALSE),0)</f>
        <v>1837</v>
      </c>
      <c r="E158" s="52">
        <f>IFERROR(VLOOKUP($B158,[2]TOKEIから貼付!$B$3:$O$444,13,FALSE),0)</f>
        <v>887</v>
      </c>
      <c r="F158" s="53">
        <f>IFERROR(VLOOKUP($B158,[2]TOKEIから貼付!$B$3:$O$444,14,FALSE),0)</f>
        <v>950</v>
      </c>
      <c r="G158" s="54" t="s">
        <v>132</v>
      </c>
      <c r="H158" s="52">
        <f>IFERROR(VLOOKUP($G158,[2]TOKEIから貼付!$B$3:$O$444,5,FALSE),0)</f>
        <v>419</v>
      </c>
      <c r="I158" s="52">
        <f>IFERROR(VLOOKUP($G158,[2]TOKEIから貼付!$B$3:$O$444,12,FALSE),0)</f>
        <v>702</v>
      </c>
      <c r="J158" s="52">
        <f>IFERROR(VLOOKUP($G158,[2]TOKEIから貼付!$B$3:$O$444,13,FALSE),0)</f>
        <v>318</v>
      </c>
      <c r="K158" s="53">
        <f>IFERROR(VLOOKUP($G158,[2]TOKEIから貼付!$B$3:$O$444,14,FALSE),0)</f>
        <v>384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f>IFERROR(VLOOKUP($B159,[2]TOKEIから貼付!$B$3:$O$444,5,FALSE),0)</f>
        <v>914</v>
      </c>
      <c r="D159" s="52">
        <f>IFERROR(VLOOKUP($B159,[2]TOKEIから貼付!$B$3:$O$444,12,FALSE),0)</f>
        <v>2448</v>
      </c>
      <c r="E159" s="52">
        <f>IFERROR(VLOOKUP($B159,[2]TOKEIから貼付!$B$3:$O$444,13,FALSE),0)</f>
        <v>1174</v>
      </c>
      <c r="F159" s="53">
        <f>IFERROR(VLOOKUP($B159,[2]TOKEIから貼付!$B$3:$O$444,14,FALSE),0)</f>
        <v>1274</v>
      </c>
      <c r="G159" s="58" t="s">
        <v>130</v>
      </c>
      <c r="H159" s="56">
        <f>SUM(H158)</f>
        <v>419</v>
      </c>
      <c r="I159" s="56">
        <f>SUM(I158)</f>
        <v>702</v>
      </c>
      <c r="J159" s="56">
        <f>SUM(J158)</f>
        <v>318</v>
      </c>
      <c r="K159" s="57">
        <f>SUM(K158)</f>
        <v>384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f>IFERROR(VLOOKUP($B160,[2]TOKEIから貼付!$B$3:$O$444,5,FALSE),0)</f>
        <v>72</v>
      </c>
      <c r="D160" s="52">
        <f>IFERROR(VLOOKUP($B160,[2]TOKEIから貼付!$B$3:$O$444,12,FALSE),0)</f>
        <v>155</v>
      </c>
      <c r="E160" s="52">
        <f>IFERROR(VLOOKUP($B160,[2]TOKEIから貼付!$B$3:$O$444,13,FALSE),0)</f>
        <v>73</v>
      </c>
      <c r="F160" s="53">
        <f>IFERROR(VLOOKUP($B160,[2]TOKEIから貼付!$B$3:$O$444,14,FALSE),0)</f>
        <v>82</v>
      </c>
      <c r="G160" s="54" t="s">
        <v>128</v>
      </c>
      <c r="H160" s="52">
        <f>IFERROR(VLOOKUP($G160,[2]TOKEIから貼付!$B$3:$O$444,5,FALSE),0)</f>
        <v>1196</v>
      </c>
      <c r="I160" s="52">
        <f>IFERROR(VLOOKUP($G160,[2]TOKEIから貼付!$B$3:$O$444,12,FALSE),0)</f>
        <v>2603</v>
      </c>
      <c r="J160" s="52">
        <f>IFERROR(VLOOKUP($G160,[2]TOKEIから貼付!$B$3:$O$444,13,FALSE),0)</f>
        <v>1239</v>
      </c>
      <c r="K160" s="53">
        <f>IFERROR(VLOOKUP($G160,[2]TOKEIから貼付!$B$3:$O$444,14,FALSE),0)</f>
        <v>1364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f>IFERROR(VLOOKUP($B161,[2]TOKEIから貼付!$B$3:$O$444,5,FALSE),0)</f>
        <v>26</v>
      </c>
      <c r="D161" s="52">
        <f>IFERROR(VLOOKUP($B161,[2]TOKEIから貼付!$B$3:$O$444,12,FALSE),0)</f>
        <v>47</v>
      </c>
      <c r="E161" s="52">
        <f>IFERROR(VLOOKUP($B161,[2]TOKEIから貼付!$B$3:$O$444,13,FALSE),0)</f>
        <v>22</v>
      </c>
      <c r="F161" s="53">
        <f>IFERROR(VLOOKUP($B161,[2]TOKEIから貼付!$B$3:$O$444,14,FALSE),0)</f>
        <v>25</v>
      </c>
      <c r="G161" s="54" t="s">
        <v>126</v>
      </c>
      <c r="H161" s="52">
        <f>IFERROR(VLOOKUP($G161,[2]TOKEIから貼付!$B$3:$O$444,5,FALSE),0)</f>
        <v>3830</v>
      </c>
      <c r="I161" s="52">
        <f>IFERROR(VLOOKUP($G161,[2]TOKEIから貼付!$B$3:$O$444,12,FALSE),0)</f>
        <v>7372</v>
      </c>
      <c r="J161" s="52">
        <f>IFERROR(VLOOKUP($G161,[2]TOKEIから貼付!$B$3:$O$444,13,FALSE),0)</f>
        <v>3556</v>
      </c>
      <c r="K161" s="53">
        <f>IFERROR(VLOOKUP($G161,[2]TOKEIから貼付!$B$3:$O$444,14,FALSE),0)</f>
        <v>3816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f>IFERROR(VLOOKUP($B162,[2]TOKEIから貼付!$B$3:$O$444,5,FALSE),0)</f>
        <v>3499</v>
      </c>
      <c r="D162" s="52">
        <f>IFERROR(VLOOKUP($B162,[2]TOKEIから貼付!$B$3:$O$444,12,FALSE),0)</f>
        <v>7169</v>
      </c>
      <c r="E162" s="52">
        <f>IFERROR(VLOOKUP($B162,[2]TOKEIから貼付!$B$3:$O$444,13,FALSE),0)</f>
        <v>3283</v>
      </c>
      <c r="F162" s="53">
        <f>IFERROR(VLOOKUP($B162,[2]TOKEIから貼付!$B$3:$O$444,14,FALSE),0)</f>
        <v>3886</v>
      </c>
      <c r="G162" s="58" t="s">
        <v>124</v>
      </c>
      <c r="H162" s="56">
        <f>SUM(H160:H161)</f>
        <v>5026</v>
      </c>
      <c r="I162" s="56">
        <f>SUM(I160:I161)</f>
        <v>9975</v>
      </c>
      <c r="J162" s="56">
        <f>SUM(J160:J161)</f>
        <v>4795</v>
      </c>
      <c r="K162" s="57">
        <f>SUM(K160:K161)</f>
        <v>5180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f>IFERROR(VLOOKUP($B163,[2]TOKEIから貼付!$B$3:$O$444,5,FALSE),0)</f>
        <v>404</v>
      </c>
      <c r="D163" s="52">
        <f>IFERROR(VLOOKUP($B163,[2]TOKEIから貼付!$B$3:$O$444,12,FALSE),0)</f>
        <v>793</v>
      </c>
      <c r="E163" s="52">
        <f>IFERROR(VLOOKUP($B163,[2]TOKEIから貼付!$B$3:$O$444,13,FALSE),0)</f>
        <v>357</v>
      </c>
      <c r="F163" s="53">
        <f>IFERROR(VLOOKUP($B163,[2]TOKEIから貼付!$B$3:$O$444,14,FALSE),0)</f>
        <v>436</v>
      </c>
      <c r="G163" s="54" t="s">
        <v>122</v>
      </c>
      <c r="H163" s="52">
        <f>IFERROR(VLOOKUP($G163,[2]TOKEIから貼付!$B$3:$O$444,5,FALSE),0)</f>
        <v>226</v>
      </c>
      <c r="I163" s="52">
        <f>IFERROR(VLOOKUP($G163,[2]TOKEIから貼付!$B$3:$O$444,12,FALSE),0)</f>
        <v>444</v>
      </c>
      <c r="J163" s="52">
        <f>IFERROR(VLOOKUP($G163,[2]TOKEIから貼付!$B$3:$O$444,13,FALSE),0)</f>
        <v>208</v>
      </c>
      <c r="K163" s="53">
        <f>IFERROR(VLOOKUP($G163,[2]TOKEIから貼付!$B$3:$O$444,14,FALSE),0)</f>
        <v>236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f>IFERROR(VLOOKUP($B164,[2]TOKEIから貼付!$B$3:$O$444,5,FALSE),0)</f>
        <v>535</v>
      </c>
      <c r="D164" s="52">
        <f>IFERROR(VLOOKUP($B164,[2]TOKEIから貼付!$B$3:$O$444,12,FALSE),0)</f>
        <v>1071</v>
      </c>
      <c r="E164" s="52">
        <f>IFERROR(VLOOKUP($B164,[2]TOKEIから貼付!$B$3:$O$444,13,FALSE),0)</f>
        <v>500</v>
      </c>
      <c r="F164" s="53">
        <f>IFERROR(VLOOKUP($B164,[2]TOKEIから貼付!$B$3:$O$444,14,FALSE),0)</f>
        <v>571</v>
      </c>
      <c r="G164" s="54" t="s">
        <v>120</v>
      </c>
      <c r="H164" s="52">
        <f>IFERROR(VLOOKUP($G164,[2]TOKEIから貼付!$B$3:$O$444,5,FALSE),0)</f>
        <v>3381</v>
      </c>
      <c r="I164" s="52">
        <f>IFERROR(VLOOKUP($G164,[2]TOKEIから貼付!$B$3:$O$444,12,FALSE),0)</f>
        <v>6834</v>
      </c>
      <c r="J164" s="52">
        <f>IFERROR(VLOOKUP($G164,[2]TOKEIから貼付!$B$3:$O$444,13,FALSE),0)</f>
        <v>3229</v>
      </c>
      <c r="K164" s="53">
        <f>IFERROR(VLOOKUP($G164,[2]TOKEIから貼付!$B$3:$O$444,14,FALSE),0)</f>
        <v>3605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f>SUM(C128:C164)</f>
        <v>16683</v>
      </c>
      <c r="D165" s="56">
        <f>SUM(D128:D164)</f>
        <v>32826</v>
      </c>
      <c r="E165" s="56">
        <f>SUM(E128:E164)</f>
        <v>15132</v>
      </c>
      <c r="F165" s="57">
        <f>SUM(F128:F164)</f>
        <v>17694</v>
      </c>
      <c r="G165" s="54" t="s">
        <v>118</v>
      </c>
      <c r="H165" s="52">
        <f>IFERROR(VLOOKUP($G165,[2]TOKEIから貼付!$B$3:$O$444,5,FALSE),0)</f>
        <v>194</v>
      </c>
      <c r="I165" s="52">
        <f>IFERROR(VLOOKUP($G165,[2]TOKEIから貼付!$B$3:$O$444,12,FALSE),0)</f>
        <v>365</v>
      </c>
      <c r="J165" s="52">
        <f>IFERROR(VLOOKUP($G165,[2]TOKEIから貼付!$B$3:$O$444,13,FALSE),0)</f>
        <v>168</v>
      </c>
      <c r="K165" s="53">
        <f>IFERROR(VLOOKUP($G165,[2]TOKEIから貼付!$B$3:$O$444,14,FALSE),0)</f>
        <v>197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f>IFERROR(VLOOKUP($B166,[2]TOKEIから貼付!$B$3:$O$444,5,FALSE),0)</f>
        <v>224</v>
      </c>
      <c r="D166" s="52">
        <f>IFERROR(VLOOKUP($B166,[2]TOKEIから貼付!$B$3:$O$444,12,FALSE),0)</f>
        <v>351</v>
      </c>
      <c r="E166" s="52">
        <f>IFERROR(VLOOKUP($B166,[2]TOKEIから貼付!$B$3:$O$444,13,FALSE),0)</f>
        <v>154</v>
      </c>
      <c r="F166" s="53">
        <f>IFERROR(VLOOKUP($B166,[2]TOKEIから貼付!$B$3:$O$444,14,FALSE),0)</f>
        <v>197</v>
      </c>
      <c r="G166" s="54" t="s">
        <v>116</v>
      </c>
      <c r="H166" s="52">
        <f>IFERROR(VLOOKUP($G166,[2]TOKEIから貼付!$B$3:$O$444,5,FALSE),0)</f>
        <v>824</v>
      </c>
      <c r="I166" s="52">
        <f>IFERROR(VLOOKUP($G166,[2]TOKEIから貼付!$B$3:$O$444,12,FALSE),0)</f>
        <v>1635</v>
      </c>
      <c r="J166" s="52">
        <f>IFERROR(VLOOKUP($G166,[2]TOKEIから貼付!$B$3:$O$444,13,FALSE),0)</f>
        <v>724</v>
      </c>
      <c r="K166" s="53">
        <f>IFERROR(VLOOKUP($G166,[2]TOKEIから貼付!$B$3:$O$444,14,FALSE),0)</f>
        <v>911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f>IFERROR(VLOOKUP($B167,[2]TOKEIから貼付!$B$3:$O$444,5,FALSE),0)</f>
        <v>423</v>
      </c>
      <c r="D167" s="52">
        <f>IFERROR(VLOOKUP($B167,[2]TOKEIから貼付!$B$3:$O$444,12,FALSE),0)</f>
        <v>652</v>
      </c>
      <c r="E167" s="52">
        <f>IFERROR(VLOOKUP($B167,[2]TOKEIから貼付!$B$3:$O$444,13,FALSE),0)</f>
        <v>315</v>
      </c>
      <c r="F167" s="53">
        <f>IFERROR(VLOOKUP($B167,[2]TOKEIから貼付!$B$3:$O$444,14,FALSE),0)</f>
        <v>337</v>
      </c>
      <c r="G167" s="54" t="s">
        <v>114</v>
      </c>
      <c r="H167" s="52">
        <f>IFERROR(VLOOKUP($G167,[2]TOKEIから貼付!$B$3:$O$444,5,FALSE),0)</f>
        <v>542</v>
      </c>
      <c r="I167" s="52">
        <f>IFERROR(VLOOKUP($G167,[2]TOKEIから貼付!$B$3:$O$444,12,FALSE),0)</f>
        <v>1208</v>
      </c>
      <c r="J167" s="52">
        <f>IFERROR(VLOOKUP($G167,[2]TOKEIから貼付!$B$3:$O$444,13,FALSE),0)</f>
        <v>591</v>
      </c>
      <c r="K167" s="53">
        <f>IFERROR(VLOOKUP($G167,[2]TOKEIから貼付!$B$3:$O$444,14,FALSE),0)</f>
        <v>617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f>IFERROR(VLOOKUP($B168,[2]TOKEIから貼付!$B$3:$O$444,5,FALSE),0)</f>
        <v>542</v>
      </c>
      <c r="D168" s="52">
        <f>IFERROR(VLOOKUP($B168,[2]TOKEIから貼付!$B$3:$O$444,12,FALSE),0)</f>
        <v>967</v>
      </c>
      <c r="E168" s="52">
        <f>IFERROR(VLOOKUP($B168,[2]TOKEIから貼付!$B$3:$O$444,13,FALSE),0)</f>
        <v>459</v>
      </c>
      <c r="F168" s="53">
        <f>IFERROR(VLOOKUP($B168,[2]TOKEIから貼付!$B$3:$O$444,14,FALSE),0)</f>
        <v>508</v>
      </c>
      <c r="G168" s="54" t="s">
        <v>112</v>
      </c>
      <c r="H168" s="52">
        <f>IFERROR(VLOOKUP($G168,[2]TOKEIから貼付!$B$3:$O$444,5,FALSE),0)</f>
        <v>477</v>
      </c>
      <c r="I168" s="52">
        <f>IFERROR(VLOOKUP($G168,[2]TOKEIから貼付!$B$3:$O$444,12,FALSE),0)</f>
        <v>1085</v>
      </c>
      <c r="J168" s="52">
        <f>IFERROR(VLOOKUP($G168,[2]TOKEIから貼付!$B$3:$O$444,13,FALSE),0)</f>
        <v>539</v>
      </c>
      <c r="K168" s="53">
        <f>IFERROR(VLOOKUP($G168,[2]TOKEIから貼付!$B$3:$O$444,14,FALSE),0)</f>
        <v>546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f>IFERROR(VLOOKUP($B169,[2]TOKEIから貼付!$B$3:$O$444,5,FALSE),0)</f>
        <v>251</v>
      </c>
      <c r="D169" s="52">
        <f>IFERROR(VLOOKUP($B169,[2]TOKEIから貼付!$B$3:$O$444,12,FALSE),0)</f>
        <v>416</v>
      </c>
      <c r="E169" s="52">
        <f>IFERROR(VLOOKUP($B169,[2]TOKEIから貼付!$B$3:$O$444,13,FALSE),0)</f>
        <v>191</v>
      </c>
      <c r="F169" s="53">
        <f>IFERROR(VLOOKUP($B169,[2]TOKEIから貼付!$B$3:$O$444,14,FALSE),0)</f>
        <v>225</v>
      </c>
      <c r="G169" s="54" t="s">
        <v>110</v>
      </c>
      <c r="H169" s="52">
        <f>IFERROR(VLOOKUP($G169,[2]TOKEIから貼付!$B$3:$O$444,5,FALSE),0)</f>
        <v>291</v>
      </c>
      <c r="I169" s="52">
        <f>IFERROR(VLOOKUP($G169,[2]TOKEIから貼付!$B$3:$O$444,12,FALSE),0)</f>
        <v>626</v>
      </c>
      <c r="J169" s="52">
        <f>IFERROR(VLOOKUP($G169,[2]TOKEIから貼付!$B$3:$O$444,13,FALSE),0)</f>
        <v>303</v>
      </c>
      <c r="K169" s="53">
        <f>IFERROR(VLOOKUP($G169,[2]TOKEIから貼付!$B$3:$O$444,14,FALSE),0)</f>
        <v>323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f>IFERROR(VLOOKUP($B170,[2]TOKEIから貼付!$B$3:$O$444,5,FALSE),0)</f>
        <v>342</v>
      </c>
      <c r="D170" s="52">
        <f>IFERROR(VLOOKUP($B170,[2]TOKEIから貼付!$B$3:$O$444,12,FALSE),0)</f>
        <v>631</v>
      </c>
      <c r="E170" s="52">
        <f>IFERROR(VLOOKUP($B170,[2]TOKEIから貼付!$B$3:$O$444,13,FALSE),0)</f>
        <v>295</v>
      </c>
      <c r="F170" s="53">
        <f>IFERROR(VLOOKUP($B170,[2]TOKEIから貼付!$B$3:$O$444,14,FALSE),0)</f>
        <v>336</v>
      </c>
      <c r="G170" s="58" t="s">
        <v>108</v>
      </c>
      <c r="H170" s="56">
        <f>SUM(H163:H169)</f>
        <v>5935</v>
      </c>
      <c r="I170" s="56">
        <f>SUM(I163:I169)</f>
        <v>12197</v>
      </c>
      <c r="J170" s="56">
        <f>SUM(J163:J169)</f>
        <v>5762</v>
      </c>
      <c r="K170" s="57">
        <f>SUM(K163:K169)</f>
        <v>6435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f>IFERROR(VLOOKUP($B171,[2]TOKEIから貼付!$B$3:$O$444,5,FALSE),0)</f>
        <v>452</v>
      </c>
      <c r="D171" s="52">
        <f>IFERROR(VLOOKUP($B171,[2]TOKEIから貼付!$B$3:$O$444,12,FALSE),0)</f>
        <v>792</v>
      </c>
      <c r="E171" s="52">
        <f>IFERROR(VLOOKUP($B171,[2]TOKEIから貼付!$B$3:$O$444,13,FALSE),0)</f>
        <v>375</v>
      </c>
      <c r="F171" s="53">
        <f>IFERROR(VLOOKUP($B171,[2]TOKEIから貼付!$B$3:$O$444,14,FALSE),0)</f>
        <v>417</v>
      </c>
      <c r="G171" s="54" t="s">
        <v>106</v>
      </c>
      <c r="H171" s="52">
        <f>IFERROR(VLOOKUP($G171,[2]TOKEIから貼付!$B$3:$O$444,5,FALSE),0)</f>
        <v>45</v>
      </c>
      <c r="I171" s="52">
        <f>IFERROR(VLOOKUP($G171,[2]TOKEIから貼付!$B$3:$O$444,12,FALSE),0)</f>
        <v>97</v>
      </c>
      <c r="J171" s="52">
        <f>IFERROR(VLOOKUP($G171,[2]TOKEIから貼付!$B$3:$O$444,13,FALSE),0)</f>
        <v>42</v>
      </c>
      <c r="K171" s="53">
        <f>IFERROR(VLOOKUP($G171,[2]TOKEIから貼付!$B$3:$O$444,14,FALSE),0)</f>
        <v>55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f>IFERROR(VLOOKUP($B172,[2]TOKEIから貼付!$B$3:$O$444,5,FALSE),0)</f>
        <v>420</v>
      </c>
      <c r="D172" s="52">
        <f>IFERROR(VLOOKUP($B172,[2]TOKEIから貼付!$B$3:$O$444,12,FALSE),0)</f>
        <v>752</v>
      </c>
      <c r="E172" s="52">
        <f>IFERROR(VLOOKUP($B172,[2]TOKEIから貼付!$B$3:$O$444,13,FALSE),0)</f>
        <v>354</v>
      </c>
      <c r="F172" s="53">
        <f>IFERROR(VLOOKUP($B172,[2]TOKEIから貼付!$B$3:$O$444,14,FALSE),0)</f>
        <v>398</v>
      </c>
      <c r="G172" s="54" t="s">
        <v>104</v>
      </c>
      <c r="H172" s="52">
        <f>IFERROR(VLOOKUP($G172,[2]TOKEIから貼付!$B$3:$O$444,5,FALSE),0)</f>
        <v>89</v>
      </c>
      <c r="I172" s="52">
        <f>IFERROR(VLOOKUP($G172,[2]TOKEIから貼付!$B$3:$O$444,12,FALSE),0)</f>
        <v>232</v>
      </c>
      <c r="J172" s="52">
        <f>IFERROR(VLOOKUP($G172,[2]TOKEIから貼付!$B$3:$O$444,13,FALSE),0)</f>
        <v>111</v>
      </c>
      <c r="K172" s="53">
        <f>IFERROR(VLOOKUP($G172,[2]TOKEIから貼付!$B$3:$O$444,14,FALSE),0)</f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f>IFERROR(VLOOKUP($B173,[2]TOKEIから貼付!$B$3:$O$444,5,FALSE),0)</f>
        <v>30</v>
      </c>
      <c r="D173" s="52">
        <f>IFERROR(VLOOKUP($B173,[2]TOKEIから貼付!$B$3:$O$444,12,FALSE),0)</f>
        <v>57</v>
      </c>
      <c r="E173" s="52">
        <f>IFERROR(VLOOKUP($B173,[2]TOKEIから貼付!$B$3:$O$444,13,FALSE),0)</f>
        <v>29</v>
      </c>
      <c r="F173" s="53">
        <f>IFERROR(VLOOKUP($B173,[2]TOKEIから貼付!$B$3:$O$444,14,FALSE),0)</f>
        <v>28</v>
      </c>
      <c r="G173" s="54" t="s">
        <v>102</v>
      </c>
      <c r="H173" s="52">
        <f>IFERROR(VLOOKUP($G173,[2]TOKEIから貼付!$B$3:$O$444,5,FALSE),0)</f>
        <v>53</v>
      </c>
      <c r="I173" s="52">
        <f>IFERROR(VLOOKUP($G173,[2]TOKEIから貼付!$B$3:$O$444,12,FALSE),0)</f>
        <v>97</v>
      </c>
      <c r="J173" s="52">
        <f>IFERROR(VLOOKUP($G173,[2]TOKEIから貼付!$B$3:$O$444,13,FALSE),0)</f>
        <v>45</v>
      </c>
      <c r="K173" s="53">
        <f>IFERROR(VLOOKUP($G173,[2]TOKEIから貼付!$B$3:$O$444,14,FALSE),0)</f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f>IFERROR(VLOOKUP($B174,[2]TOKEIから貼付!$B$3:$O$444,5,FALSE),0)</f>
        <v>421</v>
      </c>
      <c r="D174" s="52">
        <f>IFERROR(VLOOKUP($B174,[2]TOKEIから貼付!$B$3:$O$444,12,FALSE),0)</f>
        <v>682</v>
      </c>
      <c r="E174" s="52">
        <f>IFERROR(VLOOKUP($B174,[2]TOKEIから貼付!$B$3:$O$444,13,FALSE),0)</f>
        <v>331</v>
      </c>
      <c r="F174" s="53">
        <f>IFERROR(VLOOKUP($B174,[2]TOKEIから貼付!$B$3:$O$444,14,FALSE),0)</f>
        <v>351</v>
      </c>
      <c r="G174" s="54" t="s">
        <v>100</v>
      </c>
      <c r="H174" s="52">
        <f>IFERROR(VLOOKUP($G174,[2]TOKEIから貼付!$B$3:$O$444,5,FALSE),0)</f>
        <v>127</v>
      </c>
      <c r="I174" s="52">
        <f>IFERROR(VLOOKUP($G174,[2]TOKEIから貼付!$B$3:$O$444,12,FALSE),0)</f>
        <v>262</v>
      </c>
      <c r="J174" s="52">
        <f>IFERROR(VLOOKUP($G174,[2]TOKEIから貼付!$B$3:$O$444,13,FALSE),0)</f>
        <v>125</v>
      </c>
      <c r="K174" s="53">
        <f>IFERROR(VLOOKUP($G174,[2]TOKEIから貼付!$B$3:$O$444,14,FALSE),0)</f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f>IFERROR(VLOOKUP($B175,[2]TOKEIから貼付!$B$3:$O$444,5,FALSE),0)</f>
        <v>553</v>
      </c>
      <c r="D175" s="52">
        <f>IFERROR(VLOOKUP($B175,[2]TOKEIから貼付!$B$3:$O$444,12,FALSE),0)</f>
        <v>764</v>
      </c>
      <c r="E175" s="52">
        <f>IFERROR(VLOOKUP($B175,[2]TOKEIから貼付!$B$3:$O$444,13,FALSE),0)</f>
        <v>357</v>
      </c>
      <c r="F175" s="53">
        <f>IFERROR(VLOOKUP($B175,[2]TOKEIから貼付!$B$3:$O$444,14,FALSE),0)</f>
        <v>407</v>
      </c>
      <c r="G175" s="54" t="s">
        <v>98</v>
      </c>
      <c r="H175" s="52">
        <f>IFERROR(VLOOKUP($G175,[2]TOKEIから貼付!$B$3:$O$444,5,FALSE),0)</f>
        <v>39</v>
      </c>
      <c r="I175" s="52">
        <f>IFERROR(VLOOKUP($G175,[2]TOKEIから貼付!$B$3:$O$444,12,FALSE),0)</f>
        <v>61</v>
      </c>
      <c r="J175" s="52">
        <f>IFERROR(VLOOKUP($G175,[2]TOKEIから貼付!$B$3:$O$444,13,FALSE),0)</f>
        <v>30</v>
      </c>
      <c r="K175" s="53">
        <f>IFERROR(VLOOKUP($G175,[2]TOKEIから貼付!$B$3:$O$444,14,FALSE),0)</f>
        <v>31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f>IFERROR(VLOOKUP($B176,[2]TOKEIから貼付!$B$3:$O$444,5,FALSE),0)</f>
        <v>246</v>
      </c>
      <c r="D176" s="52">
        <f>IFERROR(VLOOKUP($B176,[2]TOKEIから貼付!$B$3:$O$444,12,FALSE),0)</f>
        <v>483</v>
      </c>
      <c r="E176" s="52">
        <f>IFERROR(VLOOKUP($B176,[2]TOKEIから貼付!$B$3:$O$444,13,FALSE),0)</f>
        <v>219</v>
      </c>
      <c r="F176" s="53">
        <f>IFERROR(VLOOKUP($B176,[2]TOKEIから貼付!$B$3:$O$444,14,FALSE),0)</f>
        <v>264</v>
      </c>
      <c r="G176" s="54" t="s">
        <v>96</v>
      </c>
      <c r="H176" s="52">
        <f>IFERROR(VLOOKUP($G176,[2]TOKEIから貼付!$B$3:$O$444,5,FALSE),0)</f>
        <v>3</v>
      </c>
      <c r="I176" s="52">
        <f>IFERROR(VLOOKUP($G176,[2]TOKEIから貼付!$B$3:$O$444,12,FALSE),0)</f>
        <v>8</v>
      </c>
      <c r="J176" s="52">
        <f>IFERROR(VLOOKUP($G176,[2]TOKEIから貼付!$B$3:$O$444,13,FALSE),0)</f>
        <v>4</v>
      </c>
      <c r="K176" s="53">
        <f>IFERROR(VLOOKUP($G176,[2]TOKEIから貼付!$B$3:$O$444,14,FALSE),0)</f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f>IFERROR(VLOOKUP($B177,[2]TOKEIから貼付!$B$3:$O$444,5,FALSE),0)</f>
        <v>525</v>
      </c>
      <c r="D177" s="52">
        <f>IFERROR(VLOOKUP($B177,[2]TOKEIから貼付!$B$3:$O$444,12,FALSE),0)</f>
        <v>819</v>
      </c>
      <c r="E177" s="52">
        <f>IFERROR(VLOOKUP($B177,[2]TOKEIから貼付!$B$3:$O$444,13,FALSE),0)</f>
        <v>378</v>
      </c>
      <c r="F177" s="53">
        <f>IFERROR(VLOOKUP($B177,[2]TOKEIから貼付!$B$3:$O$444,14,FALSE),0)</f>
        <v>441</v>
      </c>
      <c r="G177" s="17" t="s">
        <v>94</v>
      </c>
      <c r="H177" s="52">
        <f>IFERROR(VLOOKUP($G177,[2]TOKEIから貼付!$B$3:$O$444,5,FALSE),0)</f>
        <v>14</v>
      </c>
      <c r="I177" s="52">
        <f>IFERROR(VLOOKUP($G177,[2]TOKEIから貼付!$B$3:$O$444,12,FALSE),0)</f>
        <v>30</v>
      </c>
      <c r="J177" s="52">
        <f>IFERROR(VLOOKUP($G177,[2]TOKEIから貼付!$B$3:$O$444,13,FALSE),0)</f>
        <v>14</v>
      </c>
      <c r="K177" s="53">
        <f>IFERROR(VLOOKUP($G177,[2]TOKEIから貼付!$B$3:$O$444,14,FALSE),0)</f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f>IFERROR(VLOOKUP($B178,[2]TOKEIから貼付!$B$3:$O$444,5,FALSE),0)</f>
        <v>576</v>
      </c>
      <c r="D178" s="52">
        <f>IFERROR(VLOOKUP($B178,[2]TOKEIから貼付!$B$3:$O$444,12,FALSE),0)</f>
        <v>979</v>
      </c>
      <c r="E178" s="52">
        <f>IFERROR(VLOOKUP($B178,[2]TOKEIから貼付!$B$3:$O$444,13,FALSE),0)</f>
        <v>459</v>
      </c>
      <c r="F178" s="53">
        <f>IFERROR(VLOOKUP($B178,[2]TOKEIから貼付!$B$3:$O$444,14,FALSE),0)</f>
        <v>520</v>
      </c>
      <c r="G178" s="54" t="s">
        <v>92</v>
      </c>
      <c r="H178" s="52">
        <f>IFERROR(VLOOKUP($G178,[2]TOKEIから貼付!$B$3:$O$444,5,FALSE),0)</f>
        <v>22</v>
      </c>
      <c r="I178" s="52">
        <f>IFERROR(VLOOKUP($G178,[2]TOKEIから貼付!$B$3:$O$444,12,FALSE),0)</f>
        <v>40</v>
      </c>
      <c r="J178" s="52">
        <f>IFERROR(VLOOKUP($G178,[2]TOKEIから貼付!$B$3:$O$444,13,FALSE),0)</f>
        <v>19</v>
      </c>
      <c r="K178" s="53">
        <f>IFERROR(VLOOKUP($G178,[2]TOKEIから貼付!$B$3:$O$444,14,FALSE),0)</f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f>IFERROR(VLOOKUP($B179,[2]TOKEIから貼付!$B$3:$O$444,5,FALSE),0)</f>
        <v>145</v>
      </c>
      <c r="D179" s="52">
        <f>IFERROR(VLOOKUP($B179,[2]TOKEIから貼付!$B$3:$O$444,12,FALSE),0)</f>
        <v>233</v>
      </c>
      <c r="E179" s="52">
        <f>IFERROR(VLOOKUP($B179,[2]TOKEIから貼付!$B$3:$O$444,13,FALSE),0)</f>
        <v>103</v>
      </c>
      <c r="F179" s="53">
        <f>IFERROR(VLOOKUP($B179,[2]TOKEIから貼付!$B$3:$O$444,14,FALSE),0)</f>
        <v>130</v>
      </c>
      <c r="G179" s="62" t="s">
        <v>90</v>
      </c>
      <c r="H179" s="52">
        <f>IFERROR(VLOOKUP($G179,[2]TOKEIから貼付!$B$3:$O$444,5,FALSE),0)</f>
        <v>36</v>
      </c>
      <c r="I179" s="52">
        <f>IFERROR(VLOOKUP($G179,[2]TOKEIから貼付!$B$3:$O$444,12,FALSE),0)</f>
        <v>72</v>
      </c>
      <c r="J179" s="52">
        <f>IFERROR(VLOOKUP($G179,[2]TOKEIから貼付!$B$3:$O$444,13,FALSE),0)</f>
        <v>32</v>
      </c>
      <c r="K179" s="53">
        <f>IFERROR(VLOOKUP($G179,[2]TOKEIから貼付!$B$3:$O$444,14,FALSE),0)</f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f>IFERROR(VLOOKUP($B180,[2]TOKEIから貼付!$B$3:$O$444,5,FALSE),0)</f>
        <v>220</v>
      </c>
      <c r="D180" s="52">
        <f>IFERROR(VLOOKUP($B180,[2]TOKEIから貼付!$B$3:$O$444,12,FALSE),0)</f>
        <v>375</v>
      </c>
      <c r="E180" s="52">
        <f>IFERROR(VLOOKUP($B180,[2]TOKEIから貼付!$B$3:$O$444,13,FALSE),0)</f>
        <v>191</v>
      </c>
      <c r="F180" s="53">
        <f>IFERROR(VLOOKUP($B180,[2]TOKEIから貼付!$B$3:$O$444,14,FALSE),0)</f>
        <v>184</v>
      </c>
      <c r="G180" s="62" t="s">
        <v>88</v>
      </c>
      <c r="H180" s="52">
        <f>IFERROR(VLOOKUP($G180,[2]TOKEIから貼付!$B$3:$O$444,5,FALSE),0)</f>
        <v>17</v>
      </c>
      <c r="I180" s="52">
        <f>IFERROR(VLOOKUP($G180,[2]TOKEIから貼付!$B$3:$O$444,12,FALSE),0)</f>
        <v>31</v>
      </c>
      <c r="J180" s="52">
        <f>IFERROR(VLOOKUP($G180,[2]TOKEIから貼付!$B$3:$O$444,13,FALSE),0)</f>
        <v>16</v>
      </c>
      <c r="K180" s="53">
        <f>IFERROR(VLOOKUP($G180,[2]TOKEIから貼付!$B$3:$O$444,14,FALSE),0)</f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f>IFERROR(VLOOKUP($B181,[2]TOKEIから貼付!$B$3:$O$444,5,FALSE),0)</f>
        <v>432</v>
      </c>
      <c r="D181" s="52">
        <f>IFERROR(VLOOKUP($B181,[2]TOKEIから貼付!$B$3:$O$444,12,FALSE),0)</f>
        <v>645</v>
      </c>
      <c r="E181" s="52">
        <f>IFERROR(VLOOKUP($B181,[2]TOKEIから貼付!$B$3:$O$444,13,FALSE),0)</f>
        <v>307</v>
      </c>
      <c r="F181" s="53">
        <f>IFERROR(VLOOKUP($B181,[2]TOKEIから貼付!$B$3:$O$444,14,FALSE),0)</f>
        <v>338</v>
      </c>
      <c r="G181" s="62" t="s">
        <v>86</v>
      </c>
      <c r="H181" s="52">
        <f>IFERROR(VLOOKUP($G181,[2]TOKEIから貼付!$B$3:$O$444,5,FALSE),0)</f>
        <v>2</v>
      </c>
      <c r="I181" s="52">
        <f>IFERROR(VLOOKUP($G181,[2]TOKEIから貼付!$B$3:$O$444,12,FALSE),0)</f>
        <v>3</v>
      </c>
      <c r="J181" s="52">
        <f>IFERROR(VLOOKUP($G181,[2]TOKEIから貼付!$B$3:$O$444,13,FALSE),0)</f>
        <v>2</v>
      </c>
      <c r="K181" s="53">
        <f>IFERROR(VLOOKUP($G181,[2]TOKEIから貼付!$B$3:$O$444,14,FALSE),0)</f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f>IFERROR(VLOOKUP($B182,[2]TOKEIから貼付!$B$3:$O$444,5,FALSE),0)</f>
        <v>60</v>
      </c>
      <c r="D182" s="52">
        <f>IFERROR(VLOOKUP($B182,[2]TOKEIから貼付!$B$3:$O$444,12,FALSE),0)</f>
        <v>88</v>
      </c>
      <c r="E182" s="52">
        <f>IFERROR(VLOOKUP($B182,[2]TOKEIから貼付!$B$3:$O$444,13,FALSE),0)</f>
        <v>52</v>
      </c>
      <c r="F182" s="53">
        <f>IFERROR(VLOOKUP($B182,[2]TOKEIから貼付!$B$3:$O$444,14,FALSE),0)</f>
        <v>36</v>
      </c>
      <c r="G182" s="62" t="s">
        <v>84</v>
      </c>
      <c r="H182" s="52">
        <f>IFERROR(VLOOKUP($G182,[2]TOKEIから貼付!$B$3:$O$444,5,FALSE),0)</f>
        <v>11</v>
      </c>
      <c r="I182" s="52">
        <f>IFERROR(VLOOKUP($G182,[2]TOKEIから貼付!$B$3:$O$444,12,FALSE),0)</f>
        <v>18</v>
      </c>
      <c r="J182" s="52">
        <f>IFERROR(VLOOKUP($G182,[2]TOKEIから貼付!$B$3:$O$444,13,FALSE),0)</f>
        <v>9</v>
      </c>
      <c r="K182" s="53">
        <f>IFERROR(VLOOKUP($G182,[2]TOKEIから貼付!$B$3:$O$444,14,FALSE),0)</f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f>IFERROR(VLOOKUP($B183,[2]TOKEIから貼付!$B$3:$O$444,5,FALSE),0)</f>
        <v>135</v>
      </c>
      <c r="D183" s="52">
        <f>IFERROR(VLOOKUP($B183,[2]TOKEIから貼付!$B$3:$O$444,12,FALSE),0)</f>
        <v>238</v>
      </c>
      <c r="E183" s="52">
        <f>IFERROR(VLOOKUP($B183,[2]TOKEIから貼付!$B$3:$O$444,13,FALSE),0)</f>
        <v>119</v>
      </c>
      <c r="F183" s="53">
        <f>IFERROR(VLOOKUP($B183,[2]TOKEIから貼付!$B$3:$O$444,14,FALSE),0)</f>
        <v>119</v>
      </c>
      <c r="G183" s="62" t="s">
        <v>82</v>
      </c>
      <c r="H183" s="52">
        <f>IFERROR(VLOOKUP($G183,[2]TOKEIから貼付!$B$3:$O$444,5,FALSE),0)</f>
        <v>13</v>
      </c>
      <c r="I183" s="52">
        <f>IFERROR(VLOOKUP($G183,[2]TOKEIから貼付!$B$3:$O$444,12,FALSE),0)</f>
        <v>24</v>
      </c>
      <c r="J183" s="52">
        <f>IFERROR(VLOOKUP($G183,[2]TOKEIから貼付!$B$3:$O$444,13,FALSE),0)</f>
        <v>10</v>
      </c>
      <c r="K183" s="53">
        <f>IFERROR(VLOOKUP($G183,[2]TOKEIから貼付!$B$3:$O$444,14,FALSE),0)</f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f>IFERROR(VLOOKUP($B184,[2]TOKEIから貼付!$B$3:$O$444,5,FALSE),0)</f>
        <v>446</v>
      </c>
      <c r="D184" s="52">
        <f>IFERROR(VLOOKUP($B184,[2]TOKEIから貼付!$B$3:$O$444,12,FALSE),0)</f>
        <v>856</v>
      </c>
      <c r="E184" s="52">
        <f>IFERROR(VLOOKUP($B184,[2]TOKEIから貼付!$B$3:$O$444,13,FALSE),0)</f>
        <v>403</v>
      </c>
      <c r="F184" s="53">
        <f>IFERROR(VLOOKUP($B184,[2]TOKEIから貼付!$B$3:$O$444,14,FALSE),0)</f>
        <v>453</v>
      </c>
      <c r="G184" s="62" t="s">
        <v>80</v>
      </c>
      <c r="H184" s="52">
        <f>IFERROR(VLOOKUP($G184,[2]TOKEIから貼付!$B$3:$O$444,5,FALSE),0)</f>
        <v>23</v>
      </c>
      <c r="I184" s="52">
        <f>IFERROR(VLOOKUP($G184,[2]TOKEIから貼付!$B$3:$O$444,12,FALSE),0)</f>
        <v>27</v>
      </c>
      <c r="J184" s="52">
        <f>IFERROR(VLOOKUP($G184,[2]TOKEIから貼付!$B$3:$O$444,13,FALSE),0)</f>
        <v>13</v>
      </c>
      <c r="K184" s="53">
        <f>IFERROR(VLOOKUP($G184,[2]TOKEIから貼付!$B$3:$O$444,14,FALSE),0)</f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f>IFERROR(VLOOKUP($B185,[2]TOKEIから貼付!$B$3:$O$444,5,FALSE),0)</f>
        <v>353</v>
      </c>
      <c r="D185" s="52">
        <f>IFERROR(VLOOKUP($B185,[2]TOKEIから貼付!$B$3:$O$444,12,FALSE),0)</f>
        <v>580</v>
      </c>
      <c r="E185" s="52">
        <f>IFERROR(VLOOKUP($B185,[2]TOKEIから貼付!$B$3:$O$444,13,FALSE),0)</f>
        <v>270</v>
      </c>
      <c r="F185" s="53">
        <f>IFERROR(VLOOKUP($B185,[2]TOKEIから貼付!$B$3:$O$444,14,FALSE),0)</f>
        <v>310</v>
      </c>
      <c r="G185" s="62" t="s">
        <v>78</v>
      </c>
      <c r="H185" s="52">
        <f>IFERROR(VLOOKUP($G185,[2]TOKEIから貼付!$B$3:$O$444,5,FALSE),0)</f>
        <v>7</v>
      </c>
      <c r="I185" s="52">
        <f>IFERROR(VLOOKUP($G185,[2]TOKEIから貼付!$B$3:$O$444,12,FALSE),0)</f>
        <v>13</v>
      </c>
      <c r="J185" s="52">
        <f>IFERROR(VLOOKUP($G185,[2]TOKEIから貼付!$B$3:$O$444,13,FALSE),0)</f>
        <v>4</v>
      </c>
      <c r="K185" s="53">
        <f>IFERROR(VLOOKUP($G185,[2]TOKEIから貼付!$B$3:$O$444,14,FALSE),0)</f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f>IFERROR(VLOOKUP($B186,[2]TOKEIから貼付!$B$3:$O$444,5,FALSE),0)</f>
        <v>509</v>
      </c>
      <c r="D186" s="52">
        <f>IFERROR(VLOOKUP($B186,[2]TOKEIから貼付!$B$3:$O$444,12,FALSE),0)</f>
        <v>922</v>
      </c>
      <c r="E186" s="52">
        <f>IFERROR(VLOOKUP($B186,[2]TOKEIから貼付!$B$3:$O$444,13,FALSE),0)</f>
        <v>436</v>
      </c>
      <c r="F186" s="53">
        <f>IFERROR(VLOOKUP($B186,[2]TOKEIから貼付!$B$3:$O$444,14,FALSE),0)</f>
        <v>486</v>
      </c>
      <c r="G186" s="62" t="s">
        <v>76</v>
      </c>
      <c r="H186" s="52">
        <f>IFERROR(VLOOKUP($G186,[2]TOKEIから貼付!$B$3:$O$444,5,FALSE),0)</f>
        <v>1</v>
      </c>
      <c r="I186" s="52">
        <f>IFERROR(VLOOKUP($G186,[2]TOKEIから貼付!$B$3:$O$444,12,FALSE),0)</f>
        <v>3</v>
      </c>
      <c r="J186" s="52">
        <f>IFERROR(VLOOKUP($G186,[2]TOKEIから貼付!$B$3:$O$444,13,FALSE),0)</f>
        <v>1</v>
      </c>
      <c r="K186" s="53">
        <f>IFERROR(VLOOKUP($G186,[2]TOKEIから貼付!$B$3:$O$444,14,FALSE),0)</f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f>IFERROR(VLOOKUP($B187,[2]TOKEIから貼付!$B$3:$O$444,5,FALSE),0)</f>
        <v>632</v>
      </c>
      <c r="D187" s="52">
        <f>IFERROR(VLOOKUP($B187,[2]TOKEIから貼付!$B$3:$O$444,12,FALSE),0)</f>
        <v>976</v>
      </c>
      <c r="E187" s="52">
        <f>IFERROR(VLOOKUP($B187,[2]TOKEIから貼付!$B$3:$O$444,13,FALSE),0)</f>
        <v>449</v>
      </c>
      <c r="F187" s="53">
        <f>IFERROR(VLOOKUP($B187,[2]TOKEIから貼付!$B$3:$O$444,14,FALSE),0)</f>
        <v>527</v>
      </c>
      <c r="G187" s="62" t="s">
        <v>74</v>
      </c>
      <c r="H187" s="52">
        <f>IFERROR(VLOOKUP($G187,[2]TOKEIから貼付!$B$3:$O$444,5,FALSE),0)</f>
        <v>28</v>
      </c>
      <c r="I187" s="52">
        <f>IFERROR(VLOOKUP($G187,[2]TOKEIから貼付!$B$3:$O$444,12,FALSE),0)</f>
        <v>51</v>
      </c>
      <c r="J187" s="52">
        <f>IFERROR(VLOOKUP($G187,[2]TOKEIから貼付!$B$3:$O$444,13,FALSE),0)</f>
        <v>26</v>
      </c>
      <c r="K187" s="53">
        <f>IFERROR(VLOOKUP($G187,[2]TOKEIから貼付!$B$3:$O$444,14,FALSE),0)</f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f>IFERROR(VLOOKUP($B188,[2]TOKEIから貼付!$B$3:$O$444,5,FALSE),0)</f>
        <v>445</v>
      </c>
      <c r="D188" s="52">
        <f>IFERROR(VLOOKUP($B188,[2]TOKEIから貼付!$B$3:$O$444,12,FALSE),0)</f>
        <v>780</v>
      </c>
      <c r="E188" s="52">
        <f>IFERROR(VLOOKUP($B188,[2]TOKEIから貼付!$B$3:$O$444,13,FALSE),0)</f>
        <v>372</v>
      </c>
      <c r="F188" s="53">
        <f>IFERROR(VLOOKUP($B188,[2]TOKEIから貼付!$B$3:$O$444,14,FALSE),0)</f>
        <v>408</v>
      </c>
      <c r="G188" s="62" t="s">
        <v>72</v>
      </c>
      <c r="H188" s="52">
        <f>IFERROR(VLOOKUP($G188,[2]TOKEIから貼付!$B$3:$O$444,5,FALSE),0)</f>
        <v>2</v>
      </c>
      <c r="I188" s="52">
        <f>IFERROR(VLOOKUP($G188,[2]TOKEIから貼付!$B$3:$O$444,12,FALSE),0)</f>
        <v>2</v>
      </c>
      <c r="J188" s="52">
        <f>IFERROR(VLOOKUP($G188,[2]TOKEIから貼付!$B$3:$O$444,13,FALSE),0)</f>
        <v>1</v>
      </c>
      <c r="K188" s="53">
        <f>IFERROR(VLOOKUP($G188,[2]TOKEIから貼付!$B$3:$O$444,14,FALSE),0)</f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f>IFERROR(VLOOKUP($B189,[2]TOKEIから貼付!$B$3:$O$444,5,FALSE),0)</f>
        <v>221</v>
      </c>
      <c r="D189" s="52">
        <f>IFERROR(VLOOKUP($B189,[2]TOKEIから貼付!$B$3:$O$444,12,FALSE),0)</f>
        <v>362</v>
      </c>
      <c r="E189" s="52">
        <f>IFERROR(VLOOKUP($B189,[2]TOKEIから貼付!$B$3:$O$444,13,FALSE),0)</f>
        <v>158</v>
      </c>
      <c r="F189" s="53">
        <f>IFERROR(VLOOKUP($B189,[2]TOKEIから貼付!$B$3:$O$444,14,FALSE),0)</f>
        <v>204</v>
      </c>
      <c r="G189" s="63" t="s">
        <v>70</v>
      </c>
      <c r="H189" s="56">
        <f>SUM(H171:H188)</f>
        <v>532</v>
      </c>
      <c r="I189" s="56">
        <f>SUM(I171:I188)</f>
        <v>1071</v>
      </c>
      <c r="J189" s="56">
        <f>SUM(J171:J188)</f>
        <v>504</v>
      </c>
      <c r="K189" s="57">
        <f>SUM(K171:K188)</f>
        <v>567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f>IFERROR(VLOOKUP($B190,[2]TOKEIから貼付!$B$3:$O$444,5,FALSE),0)</f>
        <v>468</v>
      </c>
      <c r="D190" s="52">
        <f>IFERROR(VLOOKUP($B190,[2]TOKEIから貼付!$B$3:$O$444,12,FALSE),0)</f>
        <v>763</v>
      </c>
      <c r="E190" s="52">
        <f>IFERROR(VLOOKUP($B190,[2]TOKEIから貼付!$B$3:$O$444,13,FALSE),0)</f>
        <v>387</v>
      </c>
      <c r="F190" s="53">
        <f>IFERROR(VLOOKUP($B190,[2]TOKEIから貼付!$B$3:$O$444,14,FALSE),0)</f>
        <v>376</v>
      </c>
      <c r="G190" s="62" t="s">
        <v>68</v>
      </c>
      <c r="H190" s="52">
        <f>IFERROR(VLOOKUP($G190,[2]TOKEIから貼付!$B$3:$O$444,5,FALSE),0)</f>
        <v>42</v>
      </c>
      <c r="I190" s="52">
        <f>IFERROR(VLOOKUP($G190,[2]TOKEIから貼付!$B$3:$O$444,12,FALSE),0)</f>
        <v>92</v>
      </c>
      <c r="J190" s="52">
        <f>IFERROR(VLOOKUP($G190,[2]TOKEIから貼付!$B$3:$O$444,13,FALSE),0)</f>
        <v>46</v>
      </c>
      <c r="K190" s="53">
        <f>IFERROR(VLOOKUP($G190,[2]TOKEIから貼付!$B$3:$O$444,14,FALSE),0)</f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f>IFERROR(VLOOKUP($B191,[2]TOKEIから貼付!$B$3:$O$444,5,FALSE),0)</f>
        <v>932</v>
      </c>
      <c r="D191" s="52">
        <f>IFERROR(VLOOKUP($B191,[2]TOKEIから貼付!$B$3:$O$444,12,FALSE),0)</f>
        <v>1685</v>
      </c>
      <c r="E191" s="52">
        <f>IFERROR(VLOOKUP($B191,[2]TOKEIから貼付!$B$3:$O$444,13,FALSE),0)</f>
        <v>823</v>
      </c>
      <c r="F191" s="53">
        <f>IFERROR(VLOOKUP($B191,[2]TOKEIから貼付!$B$3:$O$444,14,FALSE),0)</f>
        <v>862</v>
      </c>
      <c r="G191" s="62" t="s">
        <v>66</v>
      </c>
      <c r="H191" s="52">
        <f>IFERROR(VLOOKUP($G191,[2]TOKEIから貼付!$B$3:$O$444,5,FALSE),0)</f>
        <v>19</v>
      </c>
      <c r="I191" s="52">
        <f>IFERROR(VLOOKUP($G191,[2]TOKEIから貼付!$B$3:$O$444,12,FALSE),0)</f>
        <v>46</v>
      </c>
      <c r="J191" s="52">
        <f>IFERROR(VLOOKUP($G191,[2]TOKEIから貼付!$B$3:$O$444,13,FALSE),0)</f>
        <v>24</v>
      </c>
      <c r="K191" s="53">
        <f>IFERROR(VLOOKUP($G191,[2]TOKEIから貼付!$B$3:$O$444,14,FALSE),0)</f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f>IFERROR(VLOOKUP($B192,[2]TOKEIから貼付!$B$3:$O$444,5,FALSE),0)</f>
        <v>1072</v>
      </c>
      <c r="D192" s="52">
        <f>IFERROR(VLOOKUP($B192,[2]TOKEIから貼付!$B$3:$O$444,12,FALSE),0)</f>
        <v>1880</v>
      </c>
      <c r="E192" s="52">
        <f>IFERROR(VLOOKUP($B192,[2]TOKEIから貼付!$B$3:$O$444,13,FALSE),0)</f>
        <v>873</v>
      </c>
      <c r="F192" s="53">
        <f>IFERROR(VLOOKUP($B192,[2]TOKEIから貼付!$B$3:$O$444,14,FALSE),0)</f>
        <v>1007</v>
      </c>
      <c r="G192" s="24" t="s">
        <v>64</v>
      </c>
      <c r="H192" s="52">
        <f>IFERROR(VLOOKUP($G192,[2]TOKEIから貼付!$B$3:$O$444,5,FALSE),0)</f>
        <v>18</v>
      </c>
      <c r="I192" s="52">
        <f>IFERROR(VLOOKUP($G192,[2]TOKEIから貼付!$B$3:$O$444,12,FALSE),0)</f>
        <v>37</v>
      </c>
      <c r="J192" s="52">
        <f>IFERROR(VLOOKUP($G192,[2]TOKEIから貼付!$B$3:$O$444,13,FALSE),0)</f>
        <v>17</v>
      </c>
      <c r="K192" s="53">
        <f>IFERROR(VLOOKUP($G192,[2]TOKEIから貼付!$B$3:$O$444,14,FALSE),0)</f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f>IFERROR(VLOOKUP($B193,[2]TOKEIから貼付!$B$3:$O$444,5,FALSE),0)</f>
        <v>409</v>
      </c>
      <c r="D193" s="52">
        <f>IFERROR(VLOOKUP($B193,[2]TOKEIから貼付!$B$3:$O$444,12,FALSE),0)</f>
        <v>752</v>
      </c>
      <c r="E193" s="52">
        <f>IFERROR(VLOOKUP($B193,[2]TOKEIから貼付!$B$3:$O$444,13,FALSE),0)</f>
        <v>341</v>
      </c>
      <c r="F193" s="53">
        <f>IFERROR(VLOOKUP($B193,[2]TOKEIから貼付!$B$3:$O$444,14,FALSE),0)</f>
        <v>411</v>
      </c>
      <c r="G193" s="62" t="s">
        <v>62</v>
      </c>
      <c r="H193" s="52">
        <f>IFERROR(VLOOKUP($G193,[2]TOKEIから貼付!$B$3:$O$444,5,FALSE),0)</f>
        <v>65</v>
      </c>
      <c r="I193" s="52">
        <f>IFERROR(VLOOKUP($G193,[2]TOKEIから貼付!$B$3:$O$444,12,FALSE),0)</f>
        <v>142</v>
      </c>
      <c r="J193" s="52">
        <f>IFERROR(VLOOKUP($G193,[2]TOKEIから貼付!$B$3:$O$444,13,FALSE),0)</f>
        <v>66</v>
      </c>
      <c r="K193" s="53">
        <f>IFERROR(VLOOKUP($G193,[2]TOKEIから貼付!$B$3:$O$444,14,FALSE),0)</f>
        <v>76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f>IFERROR(VLOOKUP($B194,[2]TOKEIから貼付!$B$3:$O$444,5,FALSE),0)</f>
        <v>399</v>
      </c>
      <c r="D194" s="52">
        <f>IFERROR(VLOOKUP($B194,[2]TOKEIから貼付!$B$3:$O$444,12,FALSE),0)</f>
        <v>739</v>
      </c>
      <c r="E194" s="52">
        <f>IFERROR(VLOOKUP($B194,[2]TOKEIから貼付!$B$3:$O$444,13,FALSE),0)</f>
        <v>345</v>
      </c>
      <c r="F194" s="53">
        <f>IFERROR(VLOOKUP($B194,[2]TOKEIから貼付!$B$3:$O$444,14,FALSE),0)</f>
        <v>394</v>
      </c>
      <c r="G194" s="62" t="s">
        <v>60</v>
      </c>
      <c r="H194" s="52">
        <f>IFERROR(VLOOKUP($G194,[2]TOKEIから貼付!$B$3:$O$444,5,FALSE),0)</f>
        <v>57</v>
      </c>
      <c r="I194" s="52">
        <f>IFERROR(VLOOKUP($G194,[2]TOKEIから貼付!$B$3:$O$444,12,FALSE),0)</f>
        <v>115</v>
      </c>
      <c r="J194" s="52">
        <f>IFERROR(VLOOKUP($G194,[2]TOKEIから貼付!$B$3:$O$444,13,FALSE),0)</f>
        <v>53</v>
      </c>
      <c r="K194" s="53">
        <f>IFERROR(VLOOKUP($G194,[2]TOKEIから貼付!$B$3:$O$444,14,FALSE),0)</f>
        <v>62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f>IFERROR(VLOOKUP($B195,[2]TOKEIから貼付!$B$3:$O$444,5,FALSE),0)</f>
        <v>701</v>
      </c>
      <c r="D195" s="52">
        <f>IFERROR(VLOOKUP($B195,[2]TOKEIから貼付!$B$3:$O$444,12,FALSE),0)</f>
        <v>1225</v>
      </c>
      <c r="E195" s="52">
        <f>IFERROR(VLOOKUP($B195,[2]TOKEIから貼付!$B$3:$O$444,13,FALSE),0)</f>
        <v>570</v>
      </c>
      <c r="F195" s="53">
        <f>IFERROR(VLOOKUP($B195,[2]TOKEIから貼付!$B$3:$O$444,14,FALSE),0)</f>
        <v>655</v>
      </c>
      <c r="G195" s="62" t="s">
        <v>58</v>
      </c>
      <c r="H195" s="52">
        <f>IFERROR(VLOOKUP($G195,[2]TOKEIから貼付!$B$3:$O$444,5,FALSE),0)</f>
        <v>47</v>
      </c>
      <c r="I195" s="52">
        <f>IFERROR(VLOOKUP($G195,[2]TOKEIから貼付!$B$3:$O$444,12,FALSE),0)</f>
        <v>103</v>
      </c>
      <c r="J195" s="52">
        <f>IFERROR(VLOOKUP($G195,[2]TOKEIから貼付!$B$3:$O$444,13,FALSE),0)</f>
        <v>55</v>
      </c>
      <c r="K195" s="53">
        <f>IFERROR(VLOOKUP($G195,[2]TOKEIから貼付!$B$3:$O$444,14,FALSE),0)</f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f>IFERROR(VLOOKUP($B196,[2]TOKEIから貼付!$B$3:$O$444,5,FALSE),0)</f>
        <v>3</v>
      </c>
      <c r="D196" s="52">
        <f>IFERROR(VLOOKUP($B196,[2]TOKEIから貼付!$B$3:$O$444,12,FALSE),0)</f>
        <v>5</v>
      </c>
      <c r="E196" s="52">
        <f>IFERROR(VLOOKUP($B196,[2]TOKEIから貼付!$B$3:$O$444,13,FALSE),0)</f>
        <v>3</v>
      </c>
      <c r="F196" s="53">
        <f>IFERROR(VLOOKUP($B196,[2]TOKEIから貼付!$B$3:$O$444,14,FALSE),0)</f>
        <v>2</v>
      </c>
      <c r="G196" s="62" t="s">
        <v>56</v>
      </c>
      <c r="H196" s="52">
        <f>IFERROR(VLOOKUP($G196,[2]TOKEIから貼付!$B$3:$O$444,5,FALSE),0)</f>
        <v>25</v>
      </c>
      <c r="I196" s="52">
        <f>IFERROR(VLOOKUP($G196,[2]TOKEIから貼付!$B$3:$O$444,12,FALSE),0)</f>
        <v>64</v>
      </c>
      <c r="J196" s="52">
        <f>IFERROR(VLOOKUP($G196,[2]TOKEIから貼付!$B$3:$O$444,13,FALSE),0)</f>
        <v>31</v>
      </c>
      <c r="K196" s="53">
        <f>IFERROR(VLOOKUP($G196,[2]TOKEIから貼付!$B$3:$O$444,14,FALSE),0)</f>
        <v>33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f>IFERROR(VLOOKUP($B197,[2]TOKEIから貼付!$B$3:$O$444,5,FALSE),0)</f>
        <v>381</v>
      </c>
      <c r="D197" s="52">
        <f>IFERROR(VLOOKUP($B197,[2]TOKEIから貼付!$B$3:$O$444,12,FALSE),0)</f>
        <v>730</v>
      </c>
      <c r="E197" s="52">
        <f>IFERROR(VLOOKUP($B197,[2]TOKEIから貼付!$B$3:$O$444,13,FALSE),0)</f>
        <v>361</v>
      </c>
      <c r="F197" s="53">
        <f>IFERROR(VLOOKUP($B197,[2]TOKEIから貼付!$B$3:$O$444,14,FALSE),0)</f>
        <v>369</v>
      </c>
      <c r="G197" s="62" t="s">
        <v>54</v>
      </c>
      <c r="H197" s="52">
        <f>IFERROR(VLOOKUP($G197,[2]TOKEIから貼付!$B$3:$O$444,5,FALSE),0)</f>
        <v>62</v>
      </c>
      <c r="I197" s="52">
        <f>IFERROR(VLOOKUP($G197,[2]TOKEIから貼付!$B$3:$O$444,12,FALSE),0)</f>
        <v>107</v>
      </c>
      <c r="J197" s="52">
        <f>IFERROR(VLOOKUP($G197,[2]TOKEIから貼付!$B$3:$O$444,13,FALSE),0)</f>
        <v>52</v>
      </c>
      <c r="K197" s="53">
        <f>IFERROR(VLOOKUP($G197,[2]TOKEIから貼付!$B$3:$O$444,14,FALSE),0)</f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f>IFERROR(VLOOKUP($B198,[2]TOKEIから貼付!$B$3:$O$444,5,FALSE),0)</f>
        <v>77</v>
      </c>
      <c r="D198" s="52">
        <f>IFERROR(VLOOKUP($B198,[2]TOKEIから貼付!$B$3:$O$444,12,FALSE),0)</f>
        <v>151</v>
      </c>
      <c r="E198" s="52">
        <f>IFERROR(VLOOKUP($B198,[2]TOKEIから貼付!$B$3:$O$444,13,FALSE),0)</f>
        <v>72</v>
      </c>
      <c r="F198" s="53">
        <f>IFERROR(VLOOKUP($B198,[2]TOKEIから貼付!$B$3:$O$444,14,FALSE),0)</f>
        <v>79</v>
      </c>
      <c r="G198" s="62" t="s">
        <v>52</v>
      </c>
      <c r="H198" s="52">
        <f>IFERROR(VLOOKUP($G198,[2]TOKEIから貼付!$B$3:$O$444,5,FALSE),0)</f>
        <v>32</v>
      </c>
      <c r="I198" s="52">
        <f>IFERROR(VLOOKUP($G198,[2]TOKEIから貼付!$B$3:$O$444,12,FALSE),0)</f>
        <v>73</v>
      </c>
      <c r="J198" s="52">
        <f>IFERROR(VLOOKUP($G198,[2]TOKEIから貼付!$B$3:$O$444,13,FALSE),0)</f>
        <v>35</v>
      </c>
      <c r="K198" s="53">
        <f>IFERROR(VLOOKUP($G198,[2]TOKEIから貼付!$B$3:$O$444,14,FALSE),0)</f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f>IFERROR(VLOOKUP($B199,[2]TOKEIから貼付!$B$3:$O$444,5,FALSE),0)</f>
        <v>9</v>
      </c>
      <c r="D199" s="52">
        <f>IFERROR(VLOOKUP($B199,[2]TOKEIから貼付!$B$3:$O$444,12,FALSE),0)</f>
        <v>13</v>
      </c>
      <c r="E199" s="52">
        <f>IFERROR(VLOOKUP($B199,[2]TOKEIから貼付!$B$3:$O$444,13,FALSE),0)</f>
        <v>7</v>
      </c>
      <c r="F199" s="53">
        <f>IFERROR(VLOOKUP($B199,[2]TOKEIから貼付!$B$3:$O$444,14,FALSE),0)</f>
        <v>6</v>
      </c>
      <c r="G199" s="62" t="s">
        <v>50</v>
      </c>
      <c r="H199" s="52">
        <f>IFERROR(VLOOKUP($G199,[2]TOKEIから貼付!$B$3:$O$444,5,FALSE),0)</f>
        <v>34</v>
      </c>
      <c r="I199" s="52">
        <f>IFERROR(VLOOKUP($G199,[2]TOKEIから貼付!$B$3:$O$444,12,FALSE),0)</f>
        <v>57</v>
      </c>
      <c r="J199" s="52">
        <f>IFERROR(VLOOKUP($G199,[2]TOKEIから貼付!$B$3:$O$444,13,FALSE),0)</f>
        <v>33</v>
      </c>
      <c r="K199" s="53">
        <f>IFERROR(VLOOKUP($G199,[2]TOKEIから貼付!$B$3:$O$444,14,FALSE),0)</f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f>IFERROR(VLOOKUP($B200,[2]TOKEIから貼付!$B$3:$O$444,5,FALSE),0)</f>
        <v>32</v>
      </c>
      <c r="D200" s="52">
        <f>IFERROR(VLOOKUP($B200,[2]TOKEIから貼付!$B$3:$O$444,12,FALSE),0)</f>
        <v>48</v>
      </c>
      <c r="E200" s="52">
        <f>IFERROR(VLOOKUP($B200,[2]TOKEIから貼付!$B$3:$O$444,13,FALSE),0)</f>
        <v>24</v>
      </c>
      <c r="F200" s="53">
        <f>IFERROR(VLOOKUP($B200,[2]TOKEIから貼付!$B$3:$O$444,14,FALSE),0)</f>
        <v>24</v>
      </c>
      <c r="G200" s="63" t="s">
        <v>48</v>
      </c>
      <c r="H200" s="56">
        <f>SUM(H190:H199)</f>
        <v>401</v>
      </c>
      <c r="I200" s="56">
        <f>SUM(I190:I199)</f>
        <v>836</v>
      </c>
      <c r="J200" s="56">
        <f>SUM(J190:J199)</f>
        <v>412</v>
      </c>
      <c r="K200" s="57">
        <f>SUM(K190:K199)</f>
        <v>424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f>IFERROR(VLOOKUP($B201,[2]TOKEIから貼付!$B$3:$O$444,5,FALSE),0)</f>
        <v>34</v>
      </c>
      <c r="D201" s="52">
        <f>IFERROR(VLOOKUP($B201,[2]TOKEIから貼付!$B$3:$O$444,12,FALSE),0)</f>
        <v>62</v>
      </c>
      <c r="E201" s="52">
        <f>IFERROR(VLOOKUP($B201,[2]TOKEIから貼付!$B$3:$O$444,13,FALSE),0)</f>
        <v>25</v>
      </c>
      <c r="F201" s="53">
        <f>IFERROR(VLOOKUP($B201,[2]TOKEIから貼付!$B$3:$O$444,14,FALSE),0)</f>
        <v>37</v>
      </c>
      <c r="G201" s="64" t="s">
        <v>46</v>
      </c>
      <c r="H201" s="52">
        <f>IFERROR(VLOOKUP($G201,[2]TOKEIから貼付!$B$3:$O$444,5,FALSE),0)</f>
        <v>499</v>
      </c>
      <c r="I201" s="52">
        <f>IFERROR(VLOOKUP($G201,[2]TOKEIから貼付!$B$3:$O$444,12,FALSE),0)</f>
        <v>1060</v>
      </c>
      <c r="J201" s="52">
        <f>IFERROR(VLOOKUP($G201,[2]TOKEIから貼付!$B$3:$O$444,13,FALSE),0)</f>
        <v>497</v>
      </c>
      <c r="K201" s="53">
        <f>IFERROR(VLOOKUP($G201,[2]TOKEIから貼付!$B$3:$O$444,14,FALSE),0)</f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f>IFERROR(VLOOKUP($B202,[2]TOKEIから貼付!$B$3:$O$444,5,FALSE),0)</f>
        <v>399</v>
      </c>
      <c r="D202" s="52">
        <f>IFERROR(VLOOKUP($B202,[2]TOKEIから貼付!$B$3:$O$444,12,FALSE),0)</f>
        <v>685</v>
      </c>
      <c r="E202" s="52">
        <f>IFERROR(VLOOKUP($B202,[2]TOKEIから貼付!$B$3:$O$444,13,FALSE),0)</f>
        <v>308</v>
      </c>
      <c r="F202" s="53">
        <f>IFERROR(VLOOKUP($B202,[2]TOKEIから貼付!$B$3:$O$444,14,FALSE),0)</f>
        <v>377</v>
      </c>
      <c r="G202" s="64" t="s">
        <v>44</v>
      </c>
      <c r="H202" s="52">
        <f>IFERROR(VLOOKUP($G202,[2]TOKEIから貼付!$B$3:$O$444,5,FALSE),0)</f>
        <v>591</v>
      </c>
      <c r="I202" s="52">
        <f>IFERROR(VLOOKUP($G202,[2]TOKEIから貼付!$B$3:$O$444,12,FALSE),0)</f>
        <v>1155</v>
      </c>
      <c r="J202" s="52">
        <f>IFERROR(VLOOKUP($G202,[2]TOKEIから貼付!$B$3:$O$444,13,FALSE),0)</f>
        <v>543</v>
      </c>
      <c r="K202" s="53">
        <f>IFERROR(VLOOKUP($G202,[2]TOKEIから貼付!$B$3:$O$444,14,FALSE),0)</f>
        <v>612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f>IFERROR(VLOOKUP($B203,[2]TOKEIから貼付!$B$3:$O$444,5,FALSE),0)</f>
        <v>239</v>
      </c>
      <c r="D203" s="52">
        <f>IFERROR(VLOOKUP($B203,[2]TOKEIから貼付!$B$3:$O$444,12,FALSE),0)</f>
        <v>433</v>
      </c>
      <c r="E203" s="52">
        <f>IFERROR(VLOOKUP($B203,[2]TOKEIから貼付!$B$3:$O$444,13,FALSE),0)</f>
        <v>226</v>
      </c>
      <c r="F203" s="53">
        <f>IFERROR(VLOOKUP($B203,[2]TOKEIから貼付!$B$3:$O$444,14,FALSE),0)</f>
        <v>207</v>
      </c>
      <c r="G203" s="64" t="s">
        <v>42</v>
      </c>
      <c r="H203" s="52">
        <f>IFERROR(VLOOKUP($G203,[2]TOKEIから貼付!$B$3:$O$444,5,FALSE),0)</f>
        <v>530</v>
      </c>
      <c r="I203" s="52">
        <f>IFERROR(VLOOKUP($G203,[2]TOKEIから貼付!$B$3:$O$444,12,FALSE),0)</f>
        <v>1078</v>
      </c>
      <c r="J203" s="52">
        <f>IFERROR(VLOOKUP($G203,[2]TOKEIから貼付!$B$3:$O$444,13,FALSE),0)</f>
        <v>516</v>
      </c>
      <c r="K203" s="53">
        <f>IFERROR(VLOOKUP($G203,[2]TOKEIから貼付!$B$3:$O$444,14,FALSE),0)</f>
        <v>562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f>IFERROR(VLOOKUP($B204,[2]TOKEIから貼付!$B$3:$O$444,5,FALSE),0)</f>
        <v>345</v>
      </c>
      <c r="D204" s="52">
        <f>IFERROR(VLOOKUP($B204,[2]TOKEIから貼付!$B$3:$O$444,12,FALSE),0)</f>
        <v>560</v>
      </c>
      <c r="E204" s="52">
        <f>IFERROR(VLOOKUP($B204,[2]TOKEIから貼付!$B$3:$O$444,13,FALSE),0)</f>
        <v>262</v>
      </c>
      <c r="F204" s="53">
        <f>IFERROR(VLOOKUP($B204,[2]TOKEIから貼付!$B$3:$O$444,14,FALSE),0)</f>
        <v>298</v>
      </c>
      <c r="G204" s="64" t="s">
        <v>40</v>
      </c>
      <c r="H204" s="52">
        <f>IFERROR(VLOOKUP($G204,[2]TOKEIから貼付!$B$3:$O$444,5,FALSE),0)</f>
        <v>441</v>
      </c>
      <c r="I204" s="52">
        <f>IFERROR(VLOOKUP($G204,[2]TOKEIから貼付!$B$3:$O$444,12,FALSE),0)</f>
        <v>858</v>
      </c>
      <c r="J204" s="52">
        <f>IFERROR(VLOOKUP($G204,[2]TOKEIから貼付!$B$3:$O$444,13,FALSE),0)</f>
        <v>410</v>
      </c>
      <c r="K204" s="53">
        <f>IFERROR(VLOOKUP($G204,[2]TOKEIから貼付!$B$3:$O$444,14,FALSE),0)</f>
        <v>448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f>IFERROR(VLOOKUP($B205,[2]TOKEIから貼付!$B$3:$O$444,5,FALSE),0)</f>
        <v>351</v>
      </c>
      <c r="D205" s="52">
        <f>IFERROR(VLOOKUP($B205,[2]TOKEIから貼付!$B$3:$O$444,12,FALSE),0)</f>
        <v>665</v>
      </c>
      <c r="E205" s="52">
        <f>IFERROR(VLOOKUP($B205,[2]TOKEIから貼付!$B$3:$O$444,13,FALSE),0)</f>
        <v>307</v>
      </c>
      <c r="F205" s="53">
        <f>IFERROR(VLOOKUP($B205,[2]TOKEIから貼付!$B$3:$O$444,14,FALSE),0)</f>
        <v>358</v>
      </c>
      <c r="G205" s="64" t="s">
        <v>38</v>
      </c>
      <c r="H205" s="52">
        <f>IFERROR(VLOOKUP($G205,[2]TOKEIから貼付!$B$3:$O$444,5,FALSE),0)</f>
        <v>309</v>
      </c>
      <c r="I205" s="52">
        <f>IFERROR(VLOOKUP($G205,[2]TOKEIから貼付!$B$3:$O$444,12,FALSE),0)</f>
        <v>625</v>
      </c>
      <c r="J205" s="52">
        <f>IFERROR(VLOOKUP($G205,[2]TOKEIから貼付!$B$3:$O$444,13,FALSE),0)</f>
        <v>294</v>
      </c>
      <c r="K205" s="53">
        <f>IFERROR(VLOOKUP($G205,[2]TOKEIから貼付!$B$3:$O$444,14,FALSE),0)</f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f>IFERROR(VLOOKUP($B206,[2]TOKEIから貼付!$B$3:$O$444,5,FALSE),0)</f>
        <v>19</v>
      </c>
      <c r="D206" s="52">
        <f>IFERROR(VLOOKUP($B206,[2]TOKEIから貼付!$B$3:$O$444,12,FALSE),0)</f>
        <v>32</v>
      </c>
      <c r="E206" s="52">
        <f>IFERROR(VLOOKUP($B206,[2]TOKEIから貼付!$B$3:$O$444,13,FALSE),0)</f>
        <v>20</v>
      </c>
      <c r="F206" s="53">
        <f>IFERROR(VLOOKUP($B206,[2]TOKEIから貼付!$B$3:$O$444,14,FALSE),0)</f>
        <v>12</v>
      </c>
      <c r="G206" s="64" t="s">
        <v>36</v>
      </c>
      <c r="H206" s="52">
        <f>IFERROR(VLOOKUP($G206,[2]TOKEIから貼付!$B$3:$O$444,5,FALSE),0)</f>
        <v>190</v>
      </c>
      <c r="I206" s="52">
        <f>IFERROR(VLOOKUP($G206,[2]TOKEIから貼付!$B$3:$O$444,12,FALSE),0)</f>
        <v>367</v>
      </c>
      <c r="J206" s="52">
        <f>IFERROR(VLOOKUP($G206,[2]TOKEIから貼付!$B$3:$O$444,13,FALSE),0)</f>
        <v>178</v>
      </c>
      <c r="K206" s="53">
        <f>IFERROR(VLOOKUP($G206,[2]TOKEIから貼付!$B$3:$O$444,14,FALSE),0)</f>
        <v>189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f>IFERROR(VLOOKUP($B207,[2]TOKEIから貼付!$B$3:$O$444,5,FALSE),0)</f>
        <v>3</v>
      </c>
      <c r="D207" s="52">
        <f>IFERROR(VLOOKUP($B207,[2]TOKEIから貼付!$B$3:$O$444,12,FALSE),0)</f>
        <v>5</v>
      </c>
      <c r="E207" s="52">
        <f>IFERROR(VLOOKUP($B207,[2]TOKEIから貼付!$B$3:$O$444,13,FALSE),0)</f>
        <v>4</v>
      </c>
      <c r="F207" s="53">
        <f>IFERROR(VLOOKUP($B207,[2]TOKEIから貼付!$B$3:$O$444,14,FALSE),0)</f>
        <v>1</v>
      </c>
      <c r="G207" s="64" t="s">
        <v>34</v>
      </c>
      <c r="H207" s="52">
        <f>IFERROR(VLOOKUP($G207,[2]TOKEIから貼付!$B$3:$O$444,5,FALSE),0)</f>
        <v>100</v>
      </c>
      <c r="I207" s="52">
        <f>IFERROR(VLOOKUP($G207,[2]TOKEIから貼付!$B$3:$O$444,12,FALSE),0)</f>
        <v>203</v>
      </c>
      <c r="J207" s="52">
        <f>IFERROR(VLOOKUP($G207,[2]TOKEIから貼付!$B$3:$O$444,13,FALSE),0)</f>
        <v>92</v>
      </c>
      <c r="K207" s="53">
        <f>IFERROR(VLOOKUP($G207,[2]TOKEIから貼付!$B$3:$O$444,14,FALSE),0)</f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f>SUM(C166:C207)</f>
        <v>14476</v>
      </c>
      <c r="D208" s="56">
        <f>SUM(D166:D207)</f>
        <v>24833</v>
      </c>
      <c r="E208" s="56">
        <f>SUM(E166:E207)</f>
        <v>11734</v>
      </c>
      <c r="F208" s="57">
        <f>SUM(F166:F207)</f>
        <v>13099</v>
      </c>
      <c r="G208" s="64" t="s">
        <v>32</v>
      </c>
      <c r="H208" s="52">
        <f>IFERROR(VLOOKUP($G208,[2]TOKEIから貼付!$B$3:$O$444,5,FALSE),0)</f>
        <v>464</v>
      </c>
      <c r="I208" s="52">
        <f>IFERROR(VLOOKUP($G208,[2]TOKEIから貼付!$B$3:$O$444,12,FALSE),0)</f>
        <v>878</v>
      </c>
      <c r="J208" s="52">
        <f>IFERROR(VLOOKUP($G208,[2]TOKEIから貼付!$B$3:$O$444,13,FALSE),0)</f>
        <v>400</v>
      </c>
      <c r="K208" s="53">
        <f>IFERROR(VLOOKUP($G208,[2]TOKEIから貼付!$B$3:$O$444,14,FALSE),0)</f>
        <v>478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f>IFERROR(VLOOKUP($B209,[2]TOKEIから貼付!$B$3:$O$444,5,FALSE),0)</f>
        <v>661</v>
      </c>
      <c r="D209" s="52">
        <f>IFERROR(VLOOKUP($B209,[2]TOKEIから貼付!$B$3:$O$444,12,FALSE),0)</f>
        <v>1577</v>
      </c>
      <c r="E209" s="52">
        <f>IFERROR(VLOOKUP($B209,[2]TOKEIから貼付!$B$3:$O$444,13,FALSE),0)</f>
        <v>761</v>
      </c>
      <c r="F209" s="53">
        <f>IFERROR(VLOOKUP($B209,[2]TOKEIから貼付!$B$3:$O$444,14,FALSE),0)</f>
        <v>816</v>
      </c>
      <c r="G209" s="64" t="s">
        <v>30</v>
      </c>
      <c r="H209" s="52">
        <f>IFERROR(VLOOKUP($G209,[2]TOKEIから貼付!$B$3:$O$444,5,FALSE),0)</f>
        <v>328</v>
      </c>
      <c r="I209" s="52">
        <f>IFERROR(VLOOKUP($G209,[2]TOKEIから貼付!$B$3:$O$444,12,FALSE),0)</f>
        <v>677</v>
      </c>
      <c r="J209" s="52">
        <f>IFERROR(VLOOKUP($G209,[2]TOKEIから貼付!$B$3:$O$444,13,FALSE),0)</f>
        <v>317</v>
      </c>
      <c r="K209" s="53">
        <f>IFERROR(VLOOKUP($G209,[2]TOKEIから貼付!$B$3:$O$444,14,FALSE),0)</f>
        <v>360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f>IFERROR(VLOOKUP($B210,[2]TOKEIから貼付!$B$3:$O$444,5,FALSE),0)</f>
        <v>1890</v>
      </c>
      <c r="D210" s="52">
        <f>IFERROR(VLOOKUP($B210,[2]TOKEIから貼付!$B$3:$O$444,12,FALSE),0)</f>
        <v>3363</v>
      </c>
      <c r="E210" s="52">
        <f>IFERROR(VLOOKUP($B210,[2]TOKEIから貼付!$B$3:$O$444,13,FALSE),0)</f>
        <v>1661</v>
      </c>
      <c r="F210" s="53">
        <f>IFERROR(VLOOKUP($B210,[2]TOKEIから貼付!$B$3:$O$444,14,FALSE),0)</f>
        <v>1702</v>
      </c>
      <c r="G210" s="64" t="s">
        <v>28</v>
      </c>
      <c r="H210" s="52">
        <f>IFERROR(VLOOKUP($G210,[2]TOKEIから貼付!$B$3:$O$444,5,FALSE),0)</f>
        <v>198</v>
      </c>
      <c r="I210" s="52">
        <f>IFERROR(VLOOKUP($G210,[2]TOKEIから貼付!$B$3:$O$444,12,FALSE),0)</f>
        <v>323</v>
      </c>
      <c r="J210" s="52">
        <f>IFERROR(VLOOKUP($G210,[2]TOKEIから貼付!$B$3:$O$444,13,FALSE),0)</f>
        <v>166</v>
      </c>
      <c r="K210" s="53">
        <f>IFERROR(VLOOKUP($G210,[2]TOKEIから貼付!$B$3:$O$444,14,FALSE),0)</f>
        <v>157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f>IFERROR(VLOOKUP($B211,[2]TOKEIから貼付!$B$3:$O$444,5,FALSE),0)</f>
        <v>916</v>
      </c>
      <c r="D211" s="52">
        <f>IFERROR(VLOOKUP($B211,[2]TOKEIから貼付!$B$3:$O$444,12,FALSE),0)</f>
        <v>1505</v>
      </c>
      <c r="E211" s="52">
        <f>IFERROR(VLOOKUP($B211,[2]TOKEIから貼付!$B$3:$O$444,13,FALSE),0)</f>
        <v>713</v>
      </c>
      <c r="F211" s="53">
        <f>IFERROR(VLOOKUP($B211,[2]TOKEIから貼付!$B$3:$O$444,14,FALSE),0)</f>
        <v>792</v>
      </c>
      <c r="G211" s="64" t="s">
        <v>26</v>
      </c>
      <c r="H211" s="52">
        <f>IFERROR(VLOOKUP($G211,[2]TOKEIから貼付!$B$3:$O$444,5,FALSE),0)</f>
        <v>215</v>
      </c>
      <c r="I211" s="52">
        <f>IFERROR(VLOOKUP($G211,[2]TOKEIから貼付!$B$3:$O$444,12,FALSE),0)</f>
        <v>401</v>
      </c>
      <c r="J211" s="52">
        <f>IFERROR(VLOOKUP($G211,[2]TOKEIから貼付!$B$3:$O$444,13,FALSE),0)</f>
        <v>196</v>
      </c>
      <c r="K211" s="53">
        <f>IFERROR(VLOOKUP($G211,[2]TOKEIから貼付!$B$3:$O$444,14,FALSE),0)</f>
        <v>205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f>IFERROR(VLOOKUP($B212,[2]TOKEIから貼付!$B$3:$O$444,5,FALSE),0)</f>
        <v>336</v>
      </c>
      <c r="D212" s="52">
        <f>IFERROR(VLOOKUP($B212,[2]TOKEIから貼付!$B$3:$O$444,12,FALSE),0)</f>
        <v>646</v>
      </c>
      <c r="E212" s="52">
        <f>IFERROR(VLOOKUP($B212,[2]TOKEIから貼付!$B$3:$O$444,13,FALSE),0)</f>
        <v>318</v>
      </c>
      <c r="F212" s="53">
        <f>IFERROR(VLOOKUP($B212,[2]TOKEIから貼付!$B$3:$O$444,14,FALSE),0)</f>
        <v>328</v>
      </c>
      <c r="G212" s="64" t="s">
        <v>24</v>
      </c>
      <c r="H212" s="52">
        <f>IFERROR(VLOOKUP($G212,[2]TOKEIから貼付!$B$3:$O$444,5,FALSE),0)</f>
        <v>178</v>
      </c>
      <c r="I212" s="52">
        <f>IFERROR(VLOOKUP($G212,[2]TOKEIから貼付!$B$3:$O$444,12,FALSE),0)</f>
        <v>356</v>
      </c>
      <c r="J212" s="52">
        <f>IFERROR(VLOOKUP($G212,[2]TOKEIから貼付!$B$3:$O$444,13,FALSE),0)</f>
        <v>165</v>
      </c>
      <c r="K212" s="53">
        <f>IFERROR(VLOOKUP($G212,[2]TOKEIから貼付!$B$3:$O$444,14,FALSE),0)</f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f>IFERROR(VLOOKUP($B213,[2]TOKEIから貼付!$B$3:$O$444,5,FALSE),0)</f>
        <v>292</v>
      </c>
      <c r="D213" s="52">
        <f>IFERROR(VLOOKUP($B213,[2]TOKEIから貼付!$B$3:$O$444,12,FALSE),0)</f>
        <v>454</v>
      </c>
      <c r="E213" s="52">
        <f>IFERROR(VLOOKUP($B213,[2]TOKEIから貼付!$B$3:$O$444,13,FALSE),0)</f>
        <v>209</v>
      </c>
      <c r="F213" s="53">
        <f>IFERROR(VLOOKUP($B213,[2]TOKEIから貼付!$B$3:$O$444,14,FALSE),0)</f>
        <v>245</v>
      </c>
      <c r="G213" s="64" t="s">
        <v>22</v>
      </c>
      <c r="H213" s="52">
        <f>IFERROR(VLOOKUP($G213,[2]TOKEIから貼付!$B$3:$O$444,5,FALSE),0)</f>
        <v>375</v>
      </c>
      <c r="I213" s="52">
        <f>IFERROR(VLOOKUP($G213,[2]TOKEIから貼付!$B$3:$O$444,12,FALSE),0)</f>
        <v>773</v>
      </c>
      <c r="J213" s="52">
        <f>IFERROR(VLOOKUP($G213,[2]TOKEIから貼付!$B$3:$O$444,13,FALSE),0)</f>
        <v>367</v>
      </c>
      <c r="K213" s="53">
        <f>IFERROR(VLOOKUP($G213,[2]TOKEIから貼付!$B$3:$O$444,14,FALSE),0)</f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f>IFERROR(VLOOKUP($B214,[2]TOKEIから貼付!$B$3:$O$444,5,FALSE),0)</f>
        <v>477</v>
      </c>
      <c r="D214" s="52">
        <f>IFERROR(VLOOKUP($B214,[2]TOKEIから貼付!$B$3:$O$444,12,FALSE),0)</f>
        <v>895</v>
      </c>
      <c r="E214" s="52">
        <f>IFERROR(VLOOKUP($B214,[2]TOKEIから貼付!$B$3:$O$444,13,FALSE),0)</f>
        <v>426</v>
      </c>
      <c r="F214" s="53">
        <f>IFERROR(VLOOKUP($B214,[2]TOKEIから貼付!$B$3:$O$444,14,FALSE),0)</f>
        <v>469</v>
      </c>
      <c r="G214" s="64" t="s">
        <v>20</v>
      </c>
      <c r="H214" s="52">
        <f>IFERROR(VLOOKUP($G214,[2]TOKEIから貼付!$B$3:$O$444,5,FALSE),0)</f>
        <v>711</v>
      </c>
      <c r="I214" s="52">
        <f>IFERROR(VLOOKUP($G214,[2]TOKEIから貼付!$B$3:$O$444,12,FALSE),0)</f>
        <v>1432</v>
      </c>
      <c r="J214" s="52">
        <f>IFERROR(VLOOKUP($G214,[2]TOKEIから貼付!$B$3:$O$444,13,FALSE),0)</f>
        <v>701</v>
      </c>
      <c r="K214" s="53">
        <f>IFERROR(VLOOKUP($G214,[2]TOKEIから貼付!$B$3:$O$444,14,FALSE),0)</f>
        <v>731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f>IFERROR(VLOOKUP($B215,[2]TOKEIから貼付!$B$3:$O$444,5,FALSE),0)</f>
        <v>420</v>
      </c>
      <c r="D215" s="52">
        <f>IFERROR(VLOOKUP($B215,[2]TOKEIから貼付!$B$3:$O$444,12,FALSE),0)</f>
        <v>776</v>
      </c>
      <c r="E215" s="52">
        <f>IFERROR(VLOOKUP($B215,[2]TOKEIから貼付!$B$3:$O$444,13,FALSE),0)</f>
        <v>378</v>
      </c>
      <c r="F215" s="53">
        <f>IFERROR(VLOOKUP($B215,[2]TOKEIから貼付!$B$3:$O$444,14,FALSE),0)</f>
        <v>398</v>
      </c>
      <c r="G215" s="64" t="s">
        <v>18</v>
      </c>
      <c r="H215" s="52">
        <f>IFERROR(VLOOKUP($G215,[2]TOKEIから貼付!$B$3:$O$444,5,FALSE),0)</f>
        <v>104</v>
      </c>
      <c r="I215" s="52">
        <f>IFERROR(VLOOKUP($G215,[2]TOKEIから貼付!$B$3:$O$444,12,FALSE),0)</f>
        <v>279</v>
      </c>
      <c r="J215" s="52">
        <f>IFERROR(VLOOKUP($G215,[2]TOKEIから貼付!$B$3:$O$444,13,FALSE),0)</f>
        <v>143</v>
      </c>
      <c r="K215" s="53">
        <f>IFERROR(VLOOKUP($G215,[2]TOKEIから貼付!$B$3:$O$444,14,FALSE),0)</f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f>IFERROR(VLOOKUP($B216,[2]TOKEIから貼付!$B$3:$O$444,5,FALSE),0)</f>
        <v>555</v>
      </c>
      <c r="D216" s="52">
        <f>IFERROR(VLOOKUP($B216,[2]TOKEIから貼付!$B$3:$O$444,12,FALSE),0)</f>
        <v>1024</v>
      </c>
      <c r="E216" s="52">
        <f>IFERROR(VLOOKUP($B216,[2]TOKEIから貼付!$B$3:$O$444,13,FALSE),0)</f>
        <v>474</v>
      </c>
      <c r="F216" s="53">
        <f>IFERROR(VLOOKUP($B216,[2]TOKEIから貼付!$B$3:$O$444,14,FALSE),0)</f>
        <v>550</v>
      </c>
      <c r="G216" s="64" t="s">
        <v>16</v>
      </c>
      <c r="H216" s="52">
        <f>IFERROR(VLOOKUP($G216,[2]TOKEIから貼付!$B$3:$O$444,5,FALSE),0)</f>
        <v>153</v>
      </c>
      <c r="I216" s="52">
        <f>IFERROR(VLOOKUP($G216,[2]TOKEIから貼付!$B$3:$O$444,12,FALSE),0)</f>
        <v>356</v>
      </c>
      <c r="J216" s="52">
        <f>IFERROR(VLOOKUP($G216,[2]TOKEIから貼付!$B$3:$O$444,13,FALSE),0)</f>
        <v>168</v>
      </c>
      <c r="K216" s="53">
        <f>IFERROR(VLOOKUP($G216,[2]TOKEIから貼付!$B$3:$O$444,14,FALSE),0)</f>
        <v>188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f>IFERROR(VLOOKUP($B217,[2]TOKEIから貼付!$B$3:$O$444,5,FALSE),0)</f>
        <v>39</v>
      </c>
      <c r="D217" s="52">
        <f>IFERROR(VLOOKUP($B217,[2]TOKEIから貼付!$B$3:$O$444,12,FALSE),0)</f>
        <v>74</v>
      </c>
      <c r="E217" s="52">
        <f>IFERROR(VLOOKUP($B217,[2]TOKEIから貼付!$B$3:$O$444,13,FALSE),0)</f>
        <v>38</v>
      </c>
      <c r="F217" s="53">
        <f>IFERROR(VLOOKUP($B217,[2]TOKEIから貼付!$B$3:$O$444,14,FALSE),0)</f>
        <v>36</v>
      </c>
      <c r="G217" s="64" t="s">
        <v>14</v>
      </c>
      <c r="H217" s="52">
        <f>IFERROR(VLOOKUP($G217,[2]TOKEIから貼付!$B$3:$O$444,5,FALSE),0)</f>
        <v>101</v>
      </c>
      <c r="I217" s="52">
        <f>IFERROR(VLOOKUP($G217,[2]TOKEIから貼付!$B$3:$O$444,12,FALSE),0)</f>
        <v>240</v>
      </c>
      <c r="J217" s="52">
        <f>IFERROR(VLOOKUP($G217,[2]TOKEIから貼付!$B$3:$O$444,13,FALSE),0)</f>
        <v>115</v>
      </c>
      <c r="K217" s="53">
        <f>IFERROR(VLOOKUP($G217,[2]TOKEIから貼付!$B$3:$O$444,14,FALSE),0)</f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f>SUM(C209:C217)</f>
        <v>5586</v>
      </c>
      <c r="D218" s="56">
        <f>SUM(D209:D217)</f>
        <v>10314</v>
      </c>
      <c r="E218" s="56">
        <f>SUM(E209:E217)</f>
        <v>4978</v>
      </c>
      <c r="F218" s="57">
        <f>SUM(F209:F217)</f>
        <v>5336</v>
      </c>
      <c r="G218" s="64" t="s">
        <v>12</v>
      </c>
      <c r="H218" s="52">
        <f>IFERROR(VLOOKUP($G218,[2]TOKEIから貼付!$B$3:$O$444,5,FALSE),0)</f>
        <v>159</v>
      </c>
      <c r="I218" s="52">
        <f>IFERROR(VLOOKUP($G218,[2]TOKEIから貼付!$B$3:$O$444,12,FALSE),0)</f>
        <v>432</v>
      </c>
      <c r="J218" s="52">
        <f>IFERROR(VLOOKUP($G218,[2]TOKEIから貼付!$B$3:$O$444,13,FALSE),0)</f>
        <v>215</v>
      </c>
      <c r="K218" s="53">
        <f>IFERROR(VLOOKUP($G218,[2]TOKEIから貼付!$B$3:$O$444,14,FALSE),0)</f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f>IFERROR(VLOOKUP($B219,[2]TOKEIから貼付!$B$3:$O$444,5,FALSE),0)</f>
        <v>162</v>
      </c>
      <c r="D219" s="52">
        <f>IFERROR(VLOOKUP($B219,[2]TOKEIから貼付!$B$3:$O$444,12,FALSE),0)</f>
        <v>278</v>
      </c>
      <c r="E219" s="52">
        <f>IFERROR(VLOOKUP($B219,[2]TOKEIから貼付!$B$3:$O$444,13,FALSE),0)</f>
        <v>137</v>
      </c>
      <c r="F219" s="53">
        <f>IFERROR(VLOOKUP($B219,[2]TOKEIから貼付!$B$3:$O$444,14,FALSE),0)</f>
        <v>141</v>
      </c>
      <c r="G219" s="64" t="s">
        <v>10</v>
      </c>
      <c r="H219" s="52">
        <f>IFERROR(VLOOKUP($G219,[2]TOKEIから貼付!$B$3:$O$444,5,FALSE),0)</f>
        <v>206</v>
      </c>
      <c r="I219" s="52">
        <f>IFERROR(VLOOKUP($G219,[2]TOKEIから貼付!$B$3:$O$444,12,FALSE),0)</f>
        <v>528</v>
      </c>
      <c r="J219" s="52">
        <f>IFERROR(VLOOKUP($G219,[2]TOKEIから貼付!$B$3:$O$444,13,FALSE),0)</f>
        <v>267</v>
      </c>
      <c r="K219" s="53">
        <f>IFERROR(VLOOKUP($G219,[2]TOKEIから貼付!$B$3:$O$444,14,FALSE),0)</f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f>IFERROR(VLOOKUP($B220,[2]TOKEIから貼付!$B$3:$O$444,5,FALSE),0)</f>
        <v>900</v>
      </c>
      <c r="D220" s="52">
        <f>IFERROR(VLOOKUP($B220,[2]TOKEIから貼付!$B$3:$O$444,12,FALSE),0)</f>
        <v>1704</v>
      </c>
      <c r="E220" s="52">
        <f>IFERROR(VLOOKUP($B220,[2]TOKEIから貼付!$B$3:$O$444,13,FALSE),0)</f>
        <v>772</v>
      </c>
      <c r="F220" s="53">
        <f>IFERROR(VLOOKUP($B220,[2]TOKEIから貼付!$B$3:$O$444,14,FALSE),0)</f>
        <v>932</v>
      </c>
      <c r="G220" s="64" t="s">
        <v>8</v>
      </c>
      <c r="H220" s="52">
        <f>IFERROR(VLOOKUP($G220,[2]TOKEIから貼付!$B$3:$O$444,5,FALSE),0)</f>
        <v>145</v>
      </c>
      <c r="I220" s="52">
        <f>IFERROR(VLOOKUP($G220,[2]TOKEIから貼付!$B$3:$O$444,12,FALSE),0)</f>
        <v>352</v>
      </c>
      <c r="J220" s="52">
        <f>IFERROR(VLOOKUP($G220,[2]TOKEIから貼付!$B$3:$O$444,13,FALSE),0)</f>
        <v>164</v>
      </c>
      <c r="K220" s="53">
        <f>IFERROR(VLOOKUP($G220,[2]TOKEIから貼付!$B$3:$O$444,14,FALSE),0)</f>
        <v>188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f>IFERROR(VLOOKUP($B221,[2]TOKEIから貼付!$B$3:$O$444,5,FALSE),0)</f>
        <v>38</v>
      </c>
      <c r="D221" s="52">
        <f>IFERROR(VLOOKUP($B221,[2]TOKEIから貼付!$B$3:$O$444,12,FALSE),0)</f>
        <v>87</v>
      </c>
      <c r="E221" s="52">
        <f>IFERROR(VLOOKUP($B221,[2]TOKEIから貼付!$B$3:$O$444,13,FALSE),0)</f>
        <v>42</v>
      </c>
      <c r="F221" s="53">
        <f>IFERROR(VLOOKUP($B221,[2]TOKEIから貼付!$B$3:$O$444,14,FALSE),0)</f>
        <v>45</v>
      </c>
      <c r="G221" s="64" t="s">
        <v>6</v>
      </c>
      <c r="H221" s="52">
        <f>IFERROR(VLOOKUP($G221,[2]TOKEIから貼付!$B$3:$O$444,5,FALSE),0)</f>
        <v>264</v>
      </c>
      <c r="I221" s="52">
        <f>IFERROR(VLOOKUP($G221,[2]TOKEIから貼付!$B$3:$O$444,12,FALSE),0)</f>
        <v>685</v>
      </c>
      <c r="J221" s="52">
        <f>IFERROR(VLOOKUP($G221,[2]TOKEIから貼付!$B$3:$O$444,13,FALSE),0)</f>
        <v>325</v>
      </c>
      <c r="K221" s="53">
        <f>IFERROR(VLOOKUP($G221,[2]TOKEIから貼付!$B$3:$O$444,14,FALSE),0)</f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f>SUM(C219:C221)</f>
        <v>1100</v>
      </c>
      <c r="D222" s="67">
        <f>SUM(D219:D221)</f>
        <v>2069</v>
      </c>
      <c r="E222" s="67">
        <f>SUM(E219:E221)</f>
        <v>951</v>
      </c>
      <c r="F222" s="68">
        <f>SUM(F219:F221)</f>
        <v>1118</v>
      </c>
      <c r="G222" s="64" t="s">
        <v>4</v>
      </c>
      <c r="H222" s="52">
        <f>IFERROR(VLOOKUP($G222,[2]TOKEIから貼付!$B$3:$O$444,5,FALSE),0)</f>
        <v>46</v>
      </c>
      <c r="I222" s="52">
        <f>IFERROR(VLOOKUP($G222,[2]TOKEIから貼付!$B$3:$O$444,12,FALSE),0)</f>
        <v>139</v>
      </c>
      <c r="J222" s="52">
        <f>IFERROR(VLOOKUP($G222,[2]TOKEIから貼付!$B$3:$O$444,13,FALSE),0)</f>
        <v>76</v>
      </c>
      <c r="K222" s="53">
        <f>IFERROR(VLOOKUP($G222,[2]TOKEIから貼付!$B$3:$O$444,14,FALSE),0)</f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f>IFERROR(VLOOKUP($G223,[2]TOKEIから貼付!$B$3:$O$444,5,FALSE),0)</f>
        <v>60</v>
      </c>
      <c r="I223" s="52">
        <f>IFERROR(VLOOKUP($G223,[2]TOKEIから貼付!$B$3:$O$444,12,FALSE),0)</f>
        <v>120</v>
      </c>
      <c r="J223" s="52">
        <f>IFERROR(VLOOKUP($G223,[2]TOKEIから貼付!$B$3:$O$444,13,FALSE),0)</f>
        <v>55</v>
      </c>
      <c r="K223" s="53">
        <f>IFERROR(VLOOKUP($G223,[2]TOKEIから貼付!$B$3:$O$444,14,FALSE),0)</f>
        <v>65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f>SUM(H201:H223)</f>
        <v>6367</v>
      </c>
      <c r="I224" s="70">
        <f>SUM(I201:I223)</f>
        <v>13317</v>
      </c>
      <c r="J224" s="70">
        <f>SUM(J201:J223)</f>
        <v>6370</v>
      </c>
      <c r="K224" s="71">
        <f>SUM(K201:K223)</f>
        <v>6947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f>C11+C30+C40+C46+C74+C108+C127+C165+C208+C218+C222+H23+H25+H57+H73+H89+H122+H130+H155+H157+H159+H162+H170+H189+H200+H224</f>
        <v>163863</v>
      </c>
      <c r="I225" s="72">
        <f>D11+D30+D40+D46+D74+D108+D127+D165+D208+D218+D222+I23+I25+I57+I73+I89+I122+I130+I155+I157+I159+I162+I170+I189+I200+I224</f>
        <v>310079</v>
      </c>
      <c r="J225" s="72">
        <f>E11+E30+E40+E46+E74+E108+E127+E165+E208+E218+E222+J23+J25+J57+J73+J89+J122+J130+J155+J157+J159+J162+J170+J189+J200+J224</f>
        <v>145096</v>
      </c>
      <c r="K225" s="73">
        <f>F11+F30+F40+F46+F74+F108+F127+F165+F208+F218+F222+K23+K25+K57+K73+K89+K122+K130+K155+K157+K159+K162+K170+K189+K200+K224</f>
        <v>164983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453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tabSelected="1" workbookViewId="0">
      <selection sqref="A1:XFD1048576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">
        <v>454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443</v>
      </c>
      <c r="C3" s="47">
        <v>396</v>
      </c>
      <c r="D3" s="47">
        <v>676</v>
      </c>
      <c r="E3" s="47">
        <v>287</v>
      </c>
      <c r="F3" s="48">
        <v>389</v>
      </c>
      <c r="G3" s="49" t="s">
        <v>442</v>
      </c>
      <c r="H3" s="47">
        <v>6</v>
      </c>
      <c r="I3" s="47">
        <v>11</v>
      </c>
      <c r="J3" s="47">
        <v>8</v>
      </c>
      <c r="K3" s="48"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v>324</v>
      </c>
      <c r="D4" s="52">
        <v>526</v>
      </c>
      <c r="E4" s="52">
        <v>233</v>
      </c>
      <c r="F4" s="53">
        <v>293</v>
      </c>
      <c r="G4" s="54" t="s">
        <v>440</v>
      </c>
      <c r="H4" s="52">
        <v>341</v>
      </c>
      <c r="I4" s="52">
        <v>536</v>
      </c>
      <c r="J4" s="52">
        <v>259</v>
      </c>
      <c r="K4" s="53">
        <v>277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v>473</v>
      </c>
      <c r="D5" s="52">
        <v>815</v>
      </c>
      <c r="E5" s="52">
        <v>348</v>
      </c>
      <c r="F5" s="53">
        <v>467</v>
      </c>
      <c r="G5" s="54" t="s">
        <v>438</v>
      </c>
      <c r="H5" s="52">
        <v>323</v>
      </c>
      <c r="I5" s="52">
        <v>643</v>
      </c>
      <c r="J5" s="52">
        <v>283</v>
      </c>
      <c r="K5" s="53">
        <v>360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v>321</v>
      </c>
      <c r="D6" s="52">
        <v>491</v>
      </c>
      <c r="E6" s="52">
        <v>216</v>
      </c>
      <c r="F6" s="53">
        <v>275</v>
      </c>
      <c r="G6" s="54" t="s">
        <v>436</v>
      </c>
      <c r="H6" s="52">
        <v>268</v>
      </c>
      <c r="I6" s="52">
        <v>525</v>
      </c>
      <c r="J6" s="52">
        <v>256</v>
      </c>
      <c r="K6" s="53">
        <v>269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v>164</v>
      </c>
      <c r="D7" s="52">
        <v>259</v>
      </c>
      <c r="E7" s="52">
        <v>103</v>
      </c>
      <c r="F7" s="53">
        <v>156</v>
      </c>
      <c r="G7" s="54" t="s">
        <v>434</v>
      </c>
      <c r="H7" s="52">
        <v>514</v>
      </c>
      <c r="I7" s="52">
        <v>879</v>
      </c>
      <c r="J7" s="52">
        <v>406</v>
      </c>
      <c r="K7" s="53">
        <v>473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v>25</v>
      </c>
      <c r="D8" s="52">
        <v>41</v>
      </c>
      <c r="E8" s="52">
        <v>19</v>
      </c>
      <c r="F8" s="53">
        <v>22</v>
      </c>
      <c r="G8" s="54" t="s">
        <v>432</v>
      </c>
      <c r="H8" s="52">
        <v>270</v>
      </c>
      <c r="I8" s="52">
        <v>569</v>
      </c>
      <c r="J8" s="52">
        <v>273</v>
      </c>
      <c r="K8" s="53">
        <v>296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v>12</v>
      </c>
      <c r="D9" s="52">
        <v>18</v>
      </c>
      <c r="E9" s="52">
        <v>8</v>
      </c>
      <c r="F9" s="53">
        <v>10</v>
      </c>
      <c r="G9" s="54" t="s">
        <v>430</v>
      </c>
      <c r="H9" s="52">
        <v>301</v>
      </c>
      <c r="I9" s="52">
        <v>539</v>
      </c>
      <c r="J9" s="52">
        <v>251</v>
      </c>
      <c r="K9" s="53"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v>93</v>
      </c>
      <c r="D10" s="52">
        <v>176</v>
      </c>
      <c r="E10" s="52">
        <v>74</v>
      </c>
      <c r="F10" s="53">
        <v>102</v>
      </c>
      <c r="G10" s="54" t="s">
        <v>428</v>
      </c>
      <c r="H10" s="52">
        <v>287</v>
      </c>
      <c r="I10" s="52">
        <v>524</v>
      </c>
      <c r="J10" s="52">
        <v>236</v>
      </c>
      <c r="K10" s="53">
        <v>288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v>1808</v>
      </c>
      <c r="D11" s="56">
        <v>3002</v>
      </c>
      <c r="E11" s="56">
        <v>1288</v>
      </c>
      <c r="F11" s="57">
        <v>1714</v>
      </c>
      <c r="G11" s="54" t="s">
        <v>426</v>
      </c>
      <c r="H11" s="52">
        <v>278</v>
      </c>
      <c r="I11" s="52">
        <v>481</v>
      </c>
      <c r="J11" s="52">
        <v>227</v>
      </c>
      <c r="K11" s="53"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v>200</v>
      </c>
      <c r="D12" s="52">
        <v>343</v>
      </c>
      <c r="E12" s="52">
        <v>170</v>
      </c>
      <c r="F12" s="53">
        <v>173</v>
      </c>
      <c r="G12" s="54" t="s">
        <v>424</v>
      </c>
      <c r="H12" s="52">
        <v>18</v>
      </c>
      <c r="I12" s="52">
        <v>35</v>
      </c>
      <c r="J12" s="52">
        <v>16</v>
      </c>
      <c r="K12" s="53">
        <v>19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v>256</v>
      </c>
      <c r="D13" s="52">
        <v>352</v>
      </c>
      <c r="E13" s="52">
        <v>156</v>
      </c>
      <c r="F13" s="53">
        <v>196</v>
      </c>
      <c r="G13" s="54" t="s">
        <v>422</v>
      </c>
      <c r="H13" s="52">
        <v>237</v>
      </c>
      <c r="I13" s="52">
        <v>431</v>
      </c>
      <c r="J13" s="52">
        <v>187</v>
      </c>
      <c r="K13" s="53">
        <v>244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v>216</v>
      </c>
      <c r="D14" s="52">
        <v>350</v>
      </c>
      <c r="E14" s="52">
        <v>143</v>
      </c>
      <c r="F14" s="53">
        <v>207</v>
      </c>
      <c r="G14" s="54" t="s">
        <v>420</v>
      </c>
      <c r="H14" s="52">
        <v>224</v>
      </c>
      <c r="I14" s="52">
        <v>376</v>
      </c>
      <c r="J14" s="52">
        <v>166</v>
      </c>
      <c r="K14" s="53">
        <v>210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v>213</v>
      </c>
      <c r="D15" s="52">
        <v>416</v>
      </c>
      <c r="E15" s="52">
        <v>189</v>
      </c>
      <c r="F15" s="53">
        <v>227</v>
      </c>
      <c r="G15" s="54" t="s">
        <v>418</v>
      </c>
      <c r="H15" s="52">
        <v>538</v>
      </c>
      <c r="I15" s="52">
        <v>1012</v>
      </c>
      <c r="J15" s="52">
        <v>465</v>
      </c>
      <c r="K15" s="53">
        <v>547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v>133</v>
      </c>
      <c r="D16" s="52">
        <v>229</v>
      </c>
      <c r="E16" s="52">
        <v>106</v>
      </c>
      <c r="F16" s="53">
        <v>123</v>
      </c>
      <c r="G16" s="54" t="s">
        <v>416</v>
      </c>
      <c r="H16" s="52">
        <v>1008</v>
      </c>
      <c r="I16" s="52">
        <v>1761</v>
      </c>
      <c r="J16" s="52">
        <v>847</v>
      </c>
      <c r="K16" s="53">
        <v>914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v>185</v>
      </c>
      <c r="D17" s="52">
        <v>346</v>
      </c>
      <c r="E17" s="52">
        <v>156</v>
      </c>
      <c r="F17" s="53">
        <v>190</v>
      </c>
      <c r="G17" s="54" t="s">
        <v>414</v>
      </c>
      <c r="H17" s="52">
        <v>1119</v>
      </c>
      <c r="I17" s="52">
        <v>1963</v>
      </c>
      <c r="J17" s="52">
        <v>908</v>
      </c>
      <c r="K17" s="53">
        <v>1055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v>234</v>
      </c>
      <c r="D18" s="52">
        <v>336</v>
      </c>
      <c r="E18" s="52">
        <v>145</v>
      </c>
      <c r="F18" s="53">
        <v>191</v>
      </c>
      <c r="G18" s="54" t="s">
        <v>412</v>
      </c>
      <c r="H18" s="52">
        <v>474</v>
      </c>
      <c r="I18" s="52">
        <v>873</v>
      </c>
      <c r="J18" s="52">
        <v>408</v>
      </c>
      <c r="K18" s="53">
        <v>465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v>62</v>
      </c>
      <c r="D19" s="52">
        <v>128</v>
      </c>
      <c r="E19" s="52">
        <v>54</v>
      </c>
      <c r="F19" s="53">
        <v>74</v>
      </c>
      <c r="G19" s="54" t="s">
        <v>410</v>
      </c>
      <c r="H19" s="52">
        <v>133</v>
      </c>
      <c r="I19" s="52">
        <v>247</v>
      </c>
      <c r="J19" s="52">
        <v>120</v>
      </c>
      <c r="K19" s="53">
        <v>127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v>199</v>
      </c>
      <c r="D20" s="52">
        <v>355</v>
      </c>
      <c r="E20" s="52">
        <v>163</v>
      </c>
      <c r="F20" s="53">
        <v>192</v>
      </c>
      <c r="G20" s="54" t="s">
        <v>408</v>
      </c>
      <c r="H20" s="52">
        <v>60</v>
      </c>
      <c r="I20" s="52">
        <v>121</v>
      </c>
      <c r="J20" s="52">
        <v>63</v>
      </c>
      <c r="K20" s="53"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v>314</v>
      </c>
      <c r="D21" s="52">
        <v>532</v>
      </c>
      <c r="E21" s="52">
        <v>228</v>
      </c>
      <c r="F21" s="53">
        <v>304</v>
      </c>
      <c r="G21" s="54" t="s">
        <v>406</v>
      </c>
      <c r="H21" s="52">
        <v>22</v>
      </c>
      <c r="I21" s="52">
        <v>33</v>
      </c>
      <c r="J21" s="52">
        <v>15</v>
      </c>
      <c r="K21" s="53"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v>91</v>
      </c>
      <c r="D22" s="52">
        <v>174</v>
      </c>
      <c r="E22" s="52">
        <v>78</v>
      </c>
      <c r="F22" s="53">
        <v>96</v>
      </c>
      <c r="G22" s="54" t="s">
        <v>404</v>
      </c>
      <c r="H22" s="52">
        <v>86</v>
      </c>
      <c r="I22" s="52">
        <v>161</v>
      </c>
      <c r="J22" s="52">
        <v>79</v>
      </c>
      <c r="K22" s="53">
        <v>82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v>154</v>
      </c>
      <c r="D23" s="52">
        <v>242</v>
      </c>
      <c r="E23" s="52">
        <v>101</v>
      </c>
      <c r="F23" s="53">
        <v>141</v>
      </c>
      <c r="G23" s="58" t="s">
        <v>402</v>
      </c>
      <c r="H23" s="56">
        <v>6507</v>
      </c>
      <c r="I23" s="56">
        <v>11720</v>
      </c>
      <c r="J23" s="56">
        <v>5473</v>
      </c>
      <c r="K23" s="57">
        <v>6247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v>130</v>
      </c>
      <c r="D24" s="52">
        <v>201</v>
      </c>
      <c r="E24" s="52">
        <v>98</v>
      </c>
      <c r="F24" s="53">
        <v>103</v>
      </c>
      <c r="G24" s="54" t="s">
        <v>400</v>
      </c>
      <c r="H24" s="52">
        <v>717</v>
      </c>
      <c r="I24" s="52">
        <v>1377</v>
      </c>
      <c r="J24" s="52">
        <v>687</v>
      </c>
      <c r="K24" s="53">
        <v>690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v>50</v>
      </c>
      <c r="D25" s="52">
        <v>70</v>
      </c>
      <c r="E25" s="52">
        <v>34</v>
      </c>
      <c r="F25" s="53">
        <v>36</v>
      </c>
      <c r="G25" s="58" t="s">
        <v>398</v>
      </c>
      <c r="H25" s="56">
        <v>717</v>
      </c>
      <c r="I25" s="56">
        <v>1377</v>
      </c>
      <c r="J25" s="56">
        <v>687</v>
      </c>
      <c r="K25" s="57">
        <v>690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v>517</v>
      </c>
      <c r="D26" s="52">
        <v>715</v>
      </c>
      <c r="E26" s="52">
        <v>322</v>
      </c>
      <c r="F26" s="53">
        <v>393</v>
      </c>
      <c r="G26" s="54" t="s">
        <v>396</v>
      </c>
      <c r="H26" s="52">
        <v>34</v>
      </c>
      <c r="I26" s="52">
        <v>76</v>
      </c>
      <c r="J26" s="52">
        <v>35</v>
      </c>
      <c r="K26" s="53">
        <v>41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v>214</v>
      </c>
      <c r="D27" s="52">
        <v>323</v>
      </c>
      <c r="E27" s="52">
        <v>152</v>
      </c>
      <c r="F27" s="53">
        <v>171</v>
      </c>
      <c r="G27" s="54" t="s">
        <v>394</v>
      </c>
      <c r="H27" s="52">
        <v>80</v>
      </c>
      <c r="I27" s="52">
        <v>160</v>
      </c>
      <c r="J27" s="52">
        <v>73</v>
      </c>
      <c r="K27" s="53"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v>60</v>
      </c>
      <c r="D28" s="52">
        <v>100</v>
      </c>
      <c r="E28" s="52">
        <v>44</v>
      </c>
      <c r="F28" s="53">
        <v>56</v>
      </c>
      <c r="G28" s="54" t="s">
        <v>392</v>
      </c>
      <c r="H28" s="52">
        <v>352</v>
      </c>
      <c r="I28" s="52">
        <v>711</v>
      </c>
      <c r="J28" s="52">
        <v>352</v>
      </c>
      <c r="K28" s="53">
        <v>359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v>93</v>
      </c>
      <c r="D29" s="52">
        <v>167</v>
      </c>
      <c r="E29" s="52">
        <v>82</v>
      </c>
      <c r="F29" s="53">
        <v>85</v>
      </c>
      <c r="G29" s="54" t="s">
        <v>390</v>
      </c>
      <c r="H29" s="52">
        <v>140</v>
      </c>
      <c r="I29" s="52">
        <v>295</v>
      </c>
      <c r="J29" s="52">
        <v>152</v>
      </c>
      <c r="K29" s="53">
        <v>143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v>3321</v>
      </c>
      <c r="D30" s="56">
        <v>5379</v>
      </c>
      <c r="E30" s="56">
        <v>2421</v>
      </c>
      <c r="F30" s="57">
        <v>2958</v>
      </c>
      <c r="G30" s="54" t="s">
        <v>388</v>
      </c>
      <c r="H30" s="52">
        <v>643</v>
      </c>
      <c r="I30" s="52">
        <v>1213</v>
      </c>
      <c r="J30" s="52">
        <v>569</v>
      </c>
      <c r="K30" s="53">
        <v>644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v>239</v>
      </c>
      <c r="D31" s="52">
        <v>394</v>
      </c>
      <c r="E31" s="52">
        <v>161</v>
      </c>
      <c r="F31" s="53">
        <v>233</v>
      </c>
      <c r="G31" s="54" t="s">
        <v>386</v>
      </c>
      <c r="H31" s="52">
        <v>457</v>
      </c>
      <c r="I31" s="52">
        <v>833</v>
      </c>
      <c r="J31" s="52">
        <v>373</v>
      </c>
      <c r="K31" s="53"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v>505</v>
      </c>
      <c r="D32" s="52">
        <v>818</v>
      </c>
      <c r="E32" s="52">
        <v>330</v>
      </c>
      <c r="F32" s="53">
        <v>488</v>
      </c>
      <c r="G32" s="54" t="s">
        <v>384</v>
      </c>
      <c r="H32" s="52">
        <v>655</v>
      </c>
      <c r="I32" s="52">
        <v>1137</v>
      </c>
      <c r="J32" s="52">
        <v>520</v>
      </c>
      <c r="K32" s="53">
        <v>617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v>177</v>
      </c>
      <c r="D33" s="52">
        <v>324</v>
      </c>
      <c r="E33" s="52">
        <v>148</v>
      </c>
      <c r="F33" s="53">
        <v>176</v>
      </c>
      <c r="G33" s="54" t="s">
        <v>382</v>
      </c>
      <c r="H33" s="52">
        <v>113</v>
      </c>
      <c r="I33" s="52">
        <v>181</v>
      </c>
      <c r="J33" s="52">
        <v>94</v>
      </c>
      <c r="K33" s="53">
        <v>87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v>164</v>
      </c>
      <c r="D34" s="52">
        <v>278</v>
      </c>
      <c r="E34" s="52">
        <v>133</v>
      </c>
      <c r="F34" s="53">
        <v>145</v>
      </c>
      <c r="G34" s="54" t="s">
        <v>380</v>
      </c>
      <c r="H34" s="52">
        <v>601</v>
      </c>
      <c r="I34" s="52">
        <v>1107</v>
      </c>
      <c r="J34" s="52">
        <v>522</v>
      </c>
      <c r="K34" s="53">
        <v>585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v>159</v>
      </c>
      <c r="D35" s="52">
        <v>283</v>
      </c>
      <c r="E35" s="52">
        <v>135</v>
      </c>
      <c r="F35" s="53">
        <v>148</v>
      </c>
      <c r="G35" s="54" t="s">
        <v>378</v>
      </c>
      <c r="H35" s="52">
        <v>242</v>
      </c>
      <c r="I35" s="52">
        <v>513</v>
      </c>
      <c r="J35" s="52">
        <v>236</v>
      </c>
      <c r="K35" s="53">
        <v>277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v>165</v>
      </c>
      <c r="D36" s="52">
        <v>231</v>
      </c>
      <c r="E36" s="52">
        <v>116</v>
      </c>
      <c r="F36" s="53">
        <v>115</v>
      </c>
      <c r="G36" s="54" t="s">
        <v>376</v>
      </c>
      <c r="H36" s="52">
        <v>530</v>
      </c>
      <c r="I36" s="52">
        <v>1083</v>
      </c>
      <c r="J36" s="52">
        <v>520</v>
      </c>
      <c r="K36" s="53">
        <v>563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v>208</v>
      </c>
      <c r="D37" s="52">
        <v>283</v>
      </c>
      <c r="E37" s="52">
        <v>140</v>
      </c>
      <c r="F37" s="53">
        <v>143</v>
      </c>
      <c r="G37" s="54" t="s">
        <v>374</v>
      </c>
      <c r="H37" s="52">
        <v>489</v>
      </c>
      <c r="I37" s="52">
        <v>959</v>
      </c>
      <c r="J37" s="52">
        <v>462</v>
      </c>
      <c r="K37" s="53">
        <v>497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v>289</v>
      </c>
      <c r="D38" s="52">
        <v>463</v>
      </c>
      <c r="E38" s="52">
        <v>215</v>
      </c>
      <c r="F38" s="53">
        <v>248</v>
      </c>
      <c r="G38" s="54" t="s">
        <v>372</v>
      </c>
      <c r="H38" s="52">
        <v>627</v>
      </c>
      <c r="I38" s="52">
        <v>1263</v>
      </c>
      <c r="J38" s="52">
        <v>601</v>
      </c>
      <c r="K38" s="53">
        <v>662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v>50</v>
      </c>
      <c r="D39" s="52">
        <v>89</v>
      </c>
      <c r="E39" s="52">
        <v>41</v>
      </c>
      <c r="F39" s="53">
        <v>48</v>
      </c>
      <c r="G39" s="54" t="s">
        <v>370</v>
      </c>
      <c r="H39" s="52">
        <v>502</v>
      </c>
      <c r="I39" s="52">
        <v>817</v>
      </c>
      <c r="J39" s="52">
        <v>404</v>
      </c>
      <c r="K39" s="53">
        <v>413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v>1956</v>
      </c>
      <c r="D40" s="56">
        <v>3163</v>
      </c>
      <c r="E40" s="56">
        <v>1419</v>
      </c>
      <c r="F40" s="57">
        <v>1744</v>
      </c>
      <c r="G40" s="54" t="s">
        <v>368</v>
      </c>
      <c r="H40" s="52">
        <v>488</v>
      </c>
      <c r="I40" s="52">
        <v>948</v>
      </c>
      <c r="J40" s="52">
        <v>441</v>
      </c>
      <c r="K40" s="53">
        <v>507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v>629</v>
      </c>
      <c r="D41" s="52">
        <v>992</v>
      </c>
      <c r="E41" s="52">
        <v>444</v>
      </c>
      <c r="F41" s="53">
        <v>548</v>
      </c>
      <c r="G41" s="54" t="s">
        <v>366</v>
      </c>
      <c r="H41" s="52">
        <v>307</v>
      </c>
      <c r="I41" s="52">
        <v>593</v>
      </c>
      <c r="J41" s="52">
        <v>282</v>
      </c>
      <c r="K41" s="53">
        <v>311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v>722</v>
      </c>
      <c r="D42" s="52">
        <v>1210</v>
      </c>
      <c r="E42" s="52">
        <v>599</v>
      </c>
      <c r="F42" s="53">
        <v>611</v>
      </c>
      <c r="G42" s="54" t="s">
        <v>364</v>
      </c>
      <c r="H42" s="52">
        <v>363</v>
      </c>
      <c r="I42" s="52">
        <v>712</v>
      </c>
      <c r="J42" s="52">
        <v>340</v>
      </c>
      <c r="K42" s="53">
        <v>372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v>265</v>
      </c>
      <c r="D43" s="52">
        <v>408</v>
      </c>
      <c r="E43" s="52">
        <v>188</v>
      </c>
      <c r="F43" s="53">
        <v>220</v>
      </c>
      <c r="G43" s="54" t="s">
        <v>362</v>
      </c>
      <c r="H43" s="52">
        <v>300</v>
      </c>
      <c r="I43" s="52">
        <v>605</v>
      </c>
      <c r="J43" s="52">
        <v>288</v>
      </c>
      <c r="K43" s="53">
        <v>317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v>177</v>
      </c>
      <c r="D44" s="52">
        <v>268</v>
      </c>
      <c r="E44" s="52">
        <v>122</v>
      </c>
      <c r="F44" s="53">
        <v>146</v>
      </c>
      <c r="G44" s="54" t="s">
        <v>360</v>
      </c>
      <c r="H44" s="52">
        <v>422</v>
      </c>
      <c r="I44" s="52">
        <v>901</v>
      </c>
      <c r="J44" s="52">
        <v>423</v>
      </c>
      <c r="K44" s="53">
        <v>478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v>404</v>
      </c>
      <c r="D45" s="52">
        <v>733</v>
      </c>
      <c r="E45" s="52">
        <v>338</v>
      </c>
      <c r="F45" s="53">
        <v>395</v>
      </c>
      <c r="G45" s="54" t="s">
        <v>358</v>
      </c>
      <c r="H45" s="52">
        <v>265</v>
      </c>
      <c r="I45" s="52">
        <v>489</v>
      </c>
      <c r="J45" s="52">
        <v>230</v>
      </c>
      <c r="K45" s="53">
        <v>259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v>2197</v>
      </c>
      <c r="D46" s="56">
        <v>3611</v>
      </c>
      <c r="E46" s="56">
        <v>1691</v>
      </c>
      <c r="F46" s="57">
        <v>1920</v>
      </c>
      <c r="G46" s="54" t="s">
        <v>356</v>
      </c>
      <c r="H46" s="52">
        <v>526</v>
      </c>
      <c r="I46" s="52">
        <v>791</v>
      </c>
      <c r="J46" s="52">
        <v>404</v>
      </c>
      <c r="K46" s="53">
        <v>387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v>319</v>
      </c>
      <c r="D47" s="52">
        <v>553</v>
      </c>
      <c r="E47" s="52">
        <v>236</v>
      </c>
      <c r="F47" s="53">
        <v>317</v>
      </c>
      <c r="G47" s="54" t="s">
        <v>354</v>
      </c>
      <c r="H47" s="52">
        <v>27</v>
      </c>
      <c r="I47" s="52">
        <v>53</v>
      </c>
      <c r="J47" s="52">
        <v>27</v>
      </c>
      <c r="K47" s="53">
        <v>26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v>430</v>
      </c>
      <c r="D48" s="52">
        <v>724</v>
      </c>
      <c r="E48" s="52">
        <v>332</v>
      </c>
      <c r="F48" s="53">
        <v>392</v>
      </c>
      <c r="G48" s="54" t="s">
        <v>352</v>
      </c>
      <c r="H48" s="52">
        <v>632</v>
      </c>
      <c r="I48" s="52">
        <v>1205</v>
      </c>
      <c r="J48" s="52">
        <v>580</v>
      </c>
      <c r="K48" s="53">
        <v>625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v>242</v>
      </c>
      <c r="D49" s="52">
        <v>452</v>
      </c>
      <c r="E49" s="52">
        <v>201</v>
      </c>
      <c r="F49" s="53">
        <v>251</v>
      </c>
      <c r="G49" s="54" t="s">
        <v>350</v>
      </c>
      <c r="H49" s="52">
        <v>447</v>
      </c>
      <c r="I49" s="52">
        <v>916</v>
      </c>
      <c r="J49" s="52">
        <v>448</v>
      </c>
      <c r="K49" s="53">
        <v>468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v>245</v>
      </c>
      <c r="D50" s="52">
        <v>441</v>
      </c>
      <c r="E50" s="52">
        <v>198</v>
      </c>
      <c r="F50" s="53">
        <v>243</v>
      </c>
      <c r="G50" s="54" t="s">
        <v>348</v>
      </c>
      <c r="H50" s="52">
        <v>501</v>
      </c>
      <c r="I50" s="52">
        <v>945</v>
      </c>
      <c r="J50" s="52">
        <v>451</v>
      </c>
      <c r="K50" s="53">
        <v>494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v>542</v>
      </c>
      <c r="D51" s="52">
        <v>858</v>
      </c>
      <c r="E51" s="52">
        <v>411</v>
      </c>
      <c r="F51" s="53">
        <v>447</v>
      </c>
      <c r="G51" s="54" t="s">
        <v>346</v>
      </c>
      <c r="H51" s="52">
        <v>523</v>
      </c>
      <c r="I51" s="52">
        <v>1135</v>
      </c>
      <c r="J51" s="52">
        <v>559</v>
      </c>
      <c r="K51" s="53">
        <v>576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v>376</v>
      </c>
      <c r="D52" s="52">
        <v>567</v>
      </c>
      <c r="E52" s="52">
        <v>272</v>
      </c>
      <c r="F52" s="53">
        <v>295</v>
      </c>
      <c r="G52" s="54" t="s">
        <v>344</v>
      </c>
      <c r="H52" s="52">
        <v>374</v>
      </c>
      <c r="I52" s="52">
        <v>754</v>
      </c>
      <c r="J52" s="52">
        <v>345</v>
      </c>
      <c r="K52" s="53">
        <v>409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v>278</v>
      </c>
      <c r="D53" s="52">
        <v>427</v>
      </c>
      <c r="E53" s="52">
        <v>173</v>
      </c>
      <c r="F53" s="53">
        <v>254</v>
      </c>
      <c r="G53" s="54" t="s">
        <v>342</v>
      </c>
      <c r="H53" s="52">
        <v>364</v>
      </c>
      <c r="I53" s="52">
        <v>694</v>
      </c>
      <c r="J53" s="52">
        <v>316</v>
      </c>
      <c r="K53" s="53">
        <v>378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v>315</v>
      </c>
      <c r="D54" s="52">
        <v>571</v>
      </c>
      <c r="E54" s="52">
        <v>248</v>
      </c>
      <c r="F54" s="53">
        <v>323</v>
      </c>
      <c r="G54" s="54" t="s">
        <v>340</v>
      </c>
      <c r="H54" s="52">
        <v>438</v>
      </c>
      <c r="I54" s="52">
        <v>811</v>
      </c>
      <c r="J54" s="52">
        <v>390</v>
      </c>
      <c r="K54" s="53">
        <v>421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v>77</v>
      </c>
      <c r="D55" s="52">
        <v>110</v>
      </c>
      <c r="E55" s="52">
        <v>55</v>
      </c>
      <c r="F55" s="53">
        <v>55</v>
      </c>
      <c r="G55" s="54" t="s">
        <v>338</v>
      </c>
      <c r="H55" s="52">
        <v>695</v>
      </c>
      <c r="I55" s="52">
        <v>1332</v>
      </c>
      <c r="J55" s="52">
        <v>665</v>
      </c>
      <c r="K55" s="53">
        <v>667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v>482</v>
      </c>
      <c r="D56" s="52">
        <v>866</v>
      </c>
      <c r="E56" s="52">
        <v>420</v>
      </c>
      <c r="F56" s="53">
        <v>446</v>
      </c>
      <c r="G56" s="54" t="s">
        <v>336</v>
      </c>
      <c r="H56" s="52">
        <v>414</v>
      </c>
      <c r="I56" s="52">
        <v>955</v>
      </c>
      <c r="J56" s="52">
        <v>456</v>
      </c>
      <c r="K56" s="53">
        <v>499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v>378</v>
      </c>
      <c r="D57" s="52">
        <v>642</v>
      </c>
      <c r="E57" s="52">
        <v>287</v>
      </c>
      <c r="F57" s="53">
        <v>355</v>
      </c>
      <c r="G57" s="58" t="s">
        <v>334</v>
      </c>
      <c r="H57" s="56">
        <v>12551</v>
      </c>
      <c r="I57" s="56">
        <v>24187</v>
      </c>
      <c r="J57" s="56">
        <v>11558</v>
      </c>
      <c r="K57" s="57">
        <v>12629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v>305</v>
      </c>
      <c r="D58" s="52">
        <v>489</v>
      </c>
      <c r="E58" s="52">
        <v>222</v>
      </c>
      <c r="F58" s="53">
        <v>267</v>
      </c>
      <c r="G58" s="54" t="s">
        <v>332</v>
      </c>
      <c r="H58" s="52">
        <v>584</v>
      </c>
      <c r="I58" s="52">
        <v>1197</v>
      </c>
      <c r="J58" s="52">
        <v>546</v>
      </c>
      <c r="K58" s="53"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331</v>
      </c>
      <c r="C59" s="52">
        <v>387</v>
      </c>
      <c r="D59" s="52">
        <v>687</v>
      </c>
      <c r="E59" s="52">
        <v>332</v>
      </c>
      <c r="F59" s="53">
        <v>355</v>
      </c>
      <c r="G59" s="54" t="s">
        <v>330</v>
      </c>
      <c r="H59" s="52">
        <v>619</v>
      </c>
      <c r="I59" s="52">
        <v>1187</v>
      </c>
      <c r="J59" s="52">
        <v>550</v>
      </c>
      <c r="K59" s="53">
        <v>637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v>539</v>
      </c>
      <c r="D60" s="52">
        <v>1015</v>
      </c>
      <c r="E60" s="52">
        <v>484</v>
      </c>
      <c r="F60" s="53">
        <v>531</v>
      </c>
      <c r="G60" s="54" t="s">
        <v>328</v>
      </c>
      <c r="H60" s="52">
        <v>831</v>
      </c>
      <c r="I60" s="52">
        <v>1721</v>
      </c>
      <c r="J60" s="52">
        <v>790</v>
      </c>
      <c r="K60" s="53">
        <v>931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v>206</v>
      </c>
      <c r="D61" s="52">
        <v>406</v>
      </c>
      <c r="E61" s="52">
        <v>189</v>
      </c>
      <c r="F61" s="53">
        <v>217</v>
      </c>
      <c r="G61" s="54" t="s">
        <v>326</v>
      </c>
      <c r="H61" s="52">
        <v>785</v>
      </c>
      <c r="I61" s="52">
        <v>1736</v>
      </c>
      <c r="J61" s="52">
        <v>814</v>
      </c>
      <c r="K61" s="53">
        <v>922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v>351</v>
      </c>
      <c r="D62" s="52">
        <v>615</v>
      </c>
      <c r="E62" s="52">
        <v>287</v>
      </c>
      <c r="F62" s="53">
        <v>328</v>
      </c>
      <c r="G62" s="54" t="s">
        <v>324</v>
      </c>
      <c r="H62" s="52">
        <v>334</v>
      </c>
      <c r="I62" s="52">
        <v>628</v>
      </c>
      <c r="J62" s="52">
        <v>290</v>
      </c>
      <c r="K62" s="53">
        <v>338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v>320</v>
      </c>
      <c r="D63" s="52">
        <v>688</v>
      </c>
      <c r="E63" s="52">
        <v>314</v>
      </c>
      <c r="F63" s="53">
        <v>374</v>
      </c>
      <c r="G63" s="54" t="s">
        <v>322</v>
      </c>
      <c r="H63" s="52">
        <v>1179</v>
      </c>
      <c r="I63" s="52">
        <v>2362</v>
      </c>
      <c r="J63" s="52">
        <v>1070</v>
      </c>
      <c r="K63" s="53">
        <v>1292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v>394</v>
      </c>
      <c r="D64" s="52">
        <v>761</v>
      </c>
      <c r="E64" s="52">
        <v>358</v>
      </c>
      <c r="F64" s="53">
        <v>403</v>
      </c>
      <c r="G64" s="54" t="s">
        <v>320</v>
      </c>
      <c r="H64" s="52">
        <v>839</v>
      </c>
      <c r="I64" s="52">
        <v>1730</v>
      </c>
      <c r="J64" s="52">
        <v>831</v>
      </c>
      <c r="K64" s="53">
        <v>899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v>176</v>
      </c>
      <c r="D65" s="52">
        <v>315</v>
      </c>
      <c r="E65" s="52">
        <v>137</v>
      </c>
      <c r="F65" s="53">
        <v>178</v>
      </c>
      <c r="G65" s="54" t="s">
        <v>318</v>
      </c>
      <c r="H65" s="52">
        <v>503</v>
      </c>
      <c r="I65" s="52">
        <v>1257</v>
      </c>
      <c r="J65" s="52">
        <v>606</v>
      </c>
      <c r="K65" s="53">
        <v>651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v>377</v>
      </c>
      <c r="D66" s="52">
        <v>690</v>
      </c>
      <c r="E66" s="52">
        <v>320</v>
      </c>
      <c r="F66" s="53">
        <v>370</v>
      </c>
      <c r="G66" s="54" t="s">
        <v>316</v>
      </c>
      <c r="H66" s="52">
        <v>28</v>
      </c>
      <c r="I66" s="52">
        <v>44</v>
      </c>
      <c r="J66" s="52">
        <v>26</v>
      </c>
      <c r="K66" s="53">
        <v>18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v>471</v>
      </c>
      <c r="D67" s="52">
        <v>794</v>
      </c>
      <c r="E67" s="52">
        <v>380</v>
      </c>
      <c r="F67" s="53">
        <v>414</v>
      </c>
      <c r="G67" s="54" t="s">
        <v>314</v>
      </c>
      <c r="H67" s="52">
        <v>55</v>
      </c>
      <c r="I67" s="52">
        <v>99</v>
      </c>
      <c r="J67" s="52">
        <v>46</v>
      </c>
      <c r="K67" s="53"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v>544</v>
      </c>
      <c r="D68" s="52">
        <v>1030</v>
      </c>
      <c r="E68" s="52">
        <v>474</v>
      </c>
      <c r="F68" s="53">
        <v>556</v>
      </c>
      <c r="G68" s="54" t="s">
        <v>312</v>
      </c>
      <c r="H68" s="52">
        <v>367</v>
      </c>
      <c r="I68" s="52">
        <v>736</v>
      </c>
      <c r="J68" s="52">
        <v>323</v>
      </c>
      <c r="K68" s="53">
        <v>413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v>88</v>
      </c>
      <c r="D69" s="52">
        <v>173</v>
      </c>
      <c r="E69" s="52">
        <v>91</v>
      </c>
      <c r="F69" s="53">
        <v>82</v>
      </c>
      <c r="G69" s="54" t="s">
        <v>310</v>
      </c>
      <c r="H69" s="52">
        <v>432</v>
      </c>
      <c r="I69" s="52">
        <v>920</v>
      </c>
      <c r="J69" s="52">
        <v>413</v>
      </c>
      <c r="K69" s="53">
        <v>507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v>132</v>
      </c>
      <c r="D70" s="52">
        <v>262</v>
      </c>
      <c r="E70" s="52">
        <v>129</v>
      </c>
      <c r="F70" s="53">
        <v>133</v>
      </c>
      <c r="G70" s="54" t="s">
        <v>308</v>
      </c>
      <c r="H70" s="52">
        <v>396</v>
      </c>
      <c r="I70" s="52">
        <v>719</v>
      </c>
      <c r="J70" s="52">
        <v>320</v>
      </c>
      <c r="K70" s="53">
        <v>399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v>321</v>
      </c>
      <c r="D71" s="52">
        <v>475</v>
      </c>
      <c r="E71" s="52">
        <v>199</v>
      </c>
      <c r="F71" s="53">
        <v>276</v>
      </c>
      <c r="G71" s="54" t="s">
        <v>306</v>
      </c>
      <c r="H71" s="52">
        <v>531</v>
      </c>
      <c r="I71" s="52">
        <v>795</v>
      </c>
      <c r="J71" s="52">
        <v>391</v>
      </c>
      <c r="K71" s="53">
        <v>404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v>299</v>
      </c>
      <c r="D72" s="52">
        <v>479</v>
      </c>
      <c r="E72" s="52">
        <v>195</v>
      </c>
      <c r="F72" s="53">
        <v>284</v>
      </c>
      <c r="G72" s="54" t="s">
        <v>304</v>
      </c>
      <c r="H72" s="52">
        <v>477</v>
      </c>
      <c r="I72" s="52">
        <v>914</v>
      </c>
      <c r="J72" s="52">
        <v>420</v>
      </c>
      <c r="K72" s="53">
        <v>494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v>424</v>
      </c>
      <c r="D73" s="52">
        <v>648</v>
      </c>
      <c r="E73" s="52">
        <v>268</v>
      </c>
      <c r="F73" s="53">
        <v>380</v>
      </c>
      <c r="G73" s="58" t="s">
        <v>302</v>
      </c>
      <c r="H73" s="56">
        <v>7960</v>
      </c>
      <c r="I73" s="56">
        <v>16045</v>
      </c>
      <c r="J73" s="56">
        <v>7436</v>
      </c>
      <c r="K73" s="57">
        <v>8609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v>9018</v>
      </c>
      <c r="D74" s="56">
        <v>15738</v>
      </c>
      <c r="E74" s="56">
        <v>7212</v>
      </c>
      <c r="F74" s="57">
        <v>8526</v>
      </c>
      <c r="G74" s="54" t="s">
        <v>300</v>
      </c>
      <c r="H74" s="52">
        <v>378</v>
      </c>
      <c r="I74" s="52">
        <v>774</v>
      </c>
      <c r="J74" s="52">
        <v>355</v>
      </c>
      <c r="K74" s="53">
        <v>419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v>326</v>
      </c>
      <c r="D75" s="52">
        <v>441</v>
      </c>
      <c r="E75" s="52">
        <v>220</v>
      </c>
      <c r="F75" s="53">
        <v>221</v>
      </c>
      <c r="G75" s="54" t="s">
        <v>298</v>
      </c>
      <c r="H75" s="52">
        <v>495</v>
      </c>
      <c r="I75" s="52">
        <v>1097</v>
      </c>
      <c r="J75" s="52">
        <v>520</v>
      </c>
      <c r="K75" s="53">
        <v>577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v>115</v>
      </c>
      <c r="D76" s="52">
        <v>183</v>
      </c>
      <c r="E76" s="52">
        <v>84</v>
      </c>
      <c r="F76" s="53">
        <v>99</v>
      </c>
      <c r="G76" s="54" t="s">
        <v>296</v>
      </c>
      <c r="H76" s="52">
        <v>755</v>
      </c>
      <c r="I76" s="52">
        <v>1600</v>
      </c>
      <c r="J76" s="52">
        <v>742</v>
      </c>
      <c r="K76" s="53">
        <v>858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v>131</v>
      </c>
      <c r="D77" s="52">
        <v>244</v>
      </c>
      <c r="E77" s="52">
        <v>118</v>
      </c>
      <c r="F77" s="53">
        <v>126</v>
      </c>
      <c r="G77" s="54" t="s">
        <v>294</v>
      </c>
      <c r="H77" s="52">
        <v>819</v>
      </c>
      <c r="I77" s="52">
        <v>1825</v>
      </c>
      <c r="J77" s="52">
        <v>856</v>
      </c>
      <c r="K77" s="53">
        <v>969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v>384</v>
      </c>
      <c r="D78" s="52">
        <v>699</v>
      </c>
      <c r="E78" s="52">
        <v>313</v>
      </c>
      <c r="F78" s="53">
        <v>386</v>
      </c>
      <c r="G78" s="54" t="s">
        <v>292</v>
      </c>
      <c r="H78" s="52">
        <v>998</v>
      </c>
      <c r="I78" s="52">
        <v>2211</v>
      </c>
      <c r="J78" s="52">
        <v>1015</v>
      </c>
      <c r="K78" s="53">
        <v>1196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v>387</v>
      </c>
      <c r="D79" s="52">
        <v>653</v>
      </c>
      <c r="E79" s="52">
        <v>301</v>
      </c>
      <c r="F79" s="53">
        <v>352</v>
      </c>
      <c r="G79" s="54" t="s">
        <v>290</v>
      </c>
      <c r="H79" s="52">
        <v>998</v>
      </c>
      <c r="I79" s="52">
        <v>2001</v>
      </c>
      <c r="J79" s="52">
        <v>928</v>
      </c>
      <c r="K79" s="53">
        <v>1073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v>299</v>
      </c>
      <c r="D80" s="52">
        <v>592</v>
      </c>
      <c r="E80" s="52">
        <v>264</v>
      </c>
      <c r="F80" s="53">
        <v>328</v>
      </c>
      <c r="G80" s="54" t="s">
        <v>288</v>
      </c>
      <c r="H80" s="52">
        <v>774</v>
      </c>
      <c r="I80" s="52">
        <v>1435</v>
      </c>
      <c r="J80" s="52">
        <v>660</v>
      </c>
      <c r="K80" s="53">
        <v>775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v>219</v>
      </c>
      <c r="D81" s="52">
        <v>407</v>
      </c>
      <c r="E81" s="52">
        <v>180</v>
      </c>
      <c r="F81" s="53">
        <v>227</v>
      </c>
      <c r="G81" s="54" t="s">
        <v>286</v>
      </c>
      <c r="H81" s="52">
        <v>8</v>
      </c>
      <c r="I81" s="52">
        <v>22</v>
      </c>
      <c r="J81" s="52">
        <v>11</v>
      </c>
      <c r="K81" s="53"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v>252</v>
      </c>
      <c r="D82" s="52">
        <v>484</v>
      </c>
      <c r="E82" s="52">
        <v>213</v>
      </c>
      <c r="F82" s="53">
        <v>271</v>
      </c>
      <c r="G82" s="54" t="s">
        <v>284</v>
      </c>
      <c r="H82" s="52">
        <v>235</v>
      </c>
      <c r="I82" s="52">
        <v>393</v>
      </c>
      <c r="J82" s="52">
        <v>170</v>
      </c>
      <c r="K82" s="53">
        <v>223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v>222</v>
      </c>
      <c r="D83" s="52">
        <v>289</v>
      </c>
      <c r="E83" s="52">
        <v>113</v>
      </c>
      <c r="F83" s="53">
        <v>176</v>
      </c>
      <c r="G83" s="54" t="s">
        <v>282</v>
      </c>
      <c r="H83" s="52">
        <v>281</v>
      </c>
      <c r="I83" s="52">
        <v>566</v>
      </c>
      <c r="J83" s="52">
        <v>255</v>
      </c>
      <c r="K83" s="53">
        <v>311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v>333</v>
      </c>
      <c r="D84" s="52">
        <v>574</v>
      </c>
      <c r="E84" s="52">
        <v>236</v>
      </c>
      <c r="F84" s="53">
        <v>338</v>
      </c>
      <c r="G84" s="54" t="s">
        <v>280</v>
      </c>
      <c r="H84" s="52">
        <v>331</v>
      </c>
      <c r="I84" s="52">
        <v>728</v>
      </c>
      <c r="J84" s="52">
        <v>339</v>
      </c>
      <c r="K84" s="53">
        <v>389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v>381</v>
      </c>
      <c r="D85" s="52">
        <v>647</v>
      </c>
      <c r="E85" s="52">
        <v>312</v>
      </c>
      <c r="F85" s="53">
        <v>335</v>
      </c>
      <c r="G85" s="54" t="s">
        <v>278</v>
      </c>
      <c r="H85" s="52">
        <v>290</v>
      </c>
      <c r="I85" s="52">
        <v>725</v>
      </c>
      <c r="J85" s="52">
        <v>353</v>
      </c>
      <c r="K85" s="53">
        <v>372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v>393</v>
      </c>
      <c r="D86" s="52">
        <v>680</v>
      </c>
      <c r="E86" s="52">
        <v>321</v>
      </c>
      <c r="F86" s="53">
        <v>359</v>
      </c>
      <c r="G86" s="54" t="s">
        <v>276</v>
      </c>
      <c r="H86" s="52">
        <v>410</v>
      </c>
      <c r="I86" s="52">
        <v>911</v>
      </c>
      <c r="J86" s="52">
        <v>437</v>
      </c>
      <c r="K86" s="53">
        <v>474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v>119</v>
      </c>
      <c r="D87" s="52">
        <v>196</v>
      </c>
      <c r="E87" s="52">
        <v>99</v>
      </c>
      <c r="F87" s="53">
        <v>97</v>
      </c>
      <c r="G87" s="54" t="s">
        <v>274</v>
      </c>
      <c r="H87" s="52">
        <v>417</v>
      </c>
      <c r="I87" s="52">
        <v>1011</v>
      </c>
      <c r="J87" s="52">
        <v>483</v>
      </c>
      <c r="K87" s="53">
        <v>528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v>252</v>
      </c>
      <c r="D88" s="52">
        <v>435</v>
      </c>
      <c r="E88" s="52">
        <v>175</v>
      </c>
      <c r="F88" s="53">
        <v>260</v>
      </c>
      <c r="G88" s="17" t="s">
        <v>272</v>
      </c>
      <c r="H88" s="59">
        <v>0</v>
      </c>
      <c r="I88" s="59">
        <v>0</v>
      </c>
      <c r="J88" s="59">
        <v>0</v>
      </c>
      <c r="K88" s="60"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v>20</v>
      </c>
      <c r="D89" s="52">
        <v>30</v>
      </c>
      <c r="E89" s="52">
        <v>10</v>
      </c>
      <c r="F89" s="53">
        <v>20</v>
      </c>
      <c r="G89" s="58" t="s">
        <v>270</v>
      </c>
      <c r="H89" s="56">
        <v>7189</v>
      </c>
      <c r="I89" s="56">
        <v>15299</v>
      </c>
      <c r="J89" s="56">
        <v>7124</v>
      </c>
      <c r="K89" s="57">
        <v>8175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v>155</v>
      </c>
      <c r="D90" s="52">
        <v>221</v>
      </c>
      <c r="E90" s="52">
        <v>91</v>
      </c>
      <c r="F90" s="53">
        <v>130</v>
      </c>
      <c r="G90" s="54" t="s">
        <v>268</v>
      </c>
      <c r="H90" s="52">
        <v>1302</v>
      </c>
      <c r="I90" s="52">
        <v>2457</v>
      </c>
      <c r="J90" s="52">
        <v>1175</v>
      </c>
      <c r="K90" s="53">
        <v>1282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v>130</v>
      </c>
      <c r="D91" s="52">
        <v>212</v>
      </c>
      <c r="E91" s="52">
        <v>97</v>
      </c>
      <c r="F91" s="53">
        <v>115</v>
      </c>
      <c r="G91" s="54" t="s">
        <v>266</v>
      </c>
      <c r="H91" s="52">
        <v>44</v>
      </c>
      <c r="I91" s="52">
        <v>84</v>
      </c>
      <c r="J91" s="52">
        <v>39</v>
      </c>
      <c r="K91" s="53"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v>353</v>
      </c>
      <c r="D92" s="52">
        <v>576</v>
      </c>
      <c r="E92" s="52">
        <v>255</v>
      </c>
      <c r="F92" s="53">
        <v>321</v>
      </c>
      <c r="G92" s="54" t="s">
        <v>264</v>
      </c>
      <c r="H92" s="52">
        <v>2816</v>
      </c>
      <c r="I92" s="52">
        <v>5376</v>
      </c>
      <c r="J92" s="52">
        <v>2587</v>
      </c>
      <c r="K92" s="53">
        <v>2789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v>215</v>
      </c>
      <c r="D93" s="52">
        <v>393</v>
      </c>
      <c r="E93" s="52">
        <v>166</v>
      </c>
      <c r="F93" s="53">
        <v>227</v>
      </c>
      <c r="G93" s="54" t="s">
        <v>262</v>
      </c>
      <c r="H93" s="52">
        <v>411</v>
      </c>
      <c r="I93" s="52">
        <v>798</v>
      </c>
      <c r="J93" s="52">
        <v>382</v>
      </c>
      <c r="K93" s="53">
        <v>416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v>507</v>
      </c>
      <c r="D94" s="52">
        <v>899</v>
      </c>
      <c r="E94" s="52">
        <v>398</v>
      </c>
      <c r="F94" s="53">
        <v>501</v>
      </c>
      <c r="G94" s="54" t="s">
        <v>260</v>
      </c>
      <c r="H94" s="52">
        <v>168</v>
      </c>
      <c r="I94" s="52">
        <v>322</v>
      </c>
      <c r="J94" s="52">
        <v>156</v>
      </c>
      <c r="K94" s="53">
        <v>166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v>678</v>
      </c>
      <c r="D95" s="52">
        <v>1283</v>
      </c>
      <c r="E95" s="52">
        <v>561</v>
      </c>
      <c r="F95" s="53">
        <v>722</v>
      </c>
      <c r="G95" s="54" t="s">
        <v>258</v>
      </c>
      <c r="H95" s="52">
        <v>1691</v>
      </c>
      <c r="I95" s="52">
        <v>3341</v>
      </c>
      <c r="J95" s="52">
        <v>1584</v>
      </c>
      <c r="K95" s="53">
        <v>1757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v>272</v>
      </c>
      <c r="D96" s="52">
        <v>439</v>
      </c>
      <c r="E96" s="52">
        <v>183</v>
      </c>
      <c r="F96" s="53">
        <v>256</v>
      </c>
      <c r="G96" s="54" t="s">
        <v>256</v>
      </c>
      <c r="H96" s="52">
        <v>92</v>
      </c>
      <c r="I96" s="52">
        <v>186</v>
      </c>
      <c r="J96" s="52">
        <v>96</v>
      </c>
      <c r="K96" s="53"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v>589</v>
      </c>
      <c r="D97" s="52">
        <v>980</v>
      </c>
      <c r="E97" s="52">
        <v>448</v>
      </c>
      <c r="F97" s="53">
        <v>532</v>
      </c>
      <c r="G97" s="54" t="s">
        <v>254</v>
      </c>
      <c r="H97" s="52">
        <v>92</v>
      </c>
      <c r="I97" s="52">
        <v>199</v>
      </c>
      <c r="J97" s="52">
        <v>109</v>
      </c>
      <c r="K97" s="53"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v>487</v>
      </c>
      <c r="D98" s="52">
        <v>813</v>
      </c>
      <c r="E98" s="52">
        <v>352</v>
      </c>
      <c r="F98" s="53">
        <v>461</v>
      </c>
      <c r="G98" s="54" t="s">
        <v>252</v>
      </c>
      <c r="H98" s="52">
        <v>12</v>
      </c>
      <c r="I98" s="52">
        <v>29</v>
      </c>
      <c r="J98" s="52">
        <v>13</v>
      </c>
      <c r="K98" s="53"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v>343</v>
      </c>
      <c r="D99" s="52">
        <v>541</v>
      </c>
      <c r="E99" s="52">
        <v>228</v>
      </c>
      <c r="F99" s="53">
        <v>313</v>
      </c>
      <c r="G99" s="54" t="s">
        <v>250</v>
      </c>
      <c r="H99" s="52">
        <v>15</v>
      </c>
      <c r="I99" s="52">
        <v>32</v>
      </c>
      <c r="J99" s="52">
        <v>14</v>
      </c>
      <c r="K99" s="53">
        <v>18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v>434</v>
      </c>
      <c r="D100" s="52">
        <v>725</v>
      </c>
      <c r="E100" s="52">
        <v>314</v>
      </c>
      <c r="F100" s="53">
        <v>411</v>
      </c>
      <c r="G100" s="54" t="s">
        <v>248</v>
      </c>
      <c r="H100" s="52">
        <v>32</v>
      </c>
      <c r="I100" s="52">
        <v>59</v>
      </c>
      <c r="J100" s="52">
        <v>30</v>
      </c>
      <c r="K100" s="53">
        <v>29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v>240</v>
      </c>
      <c r="D101" s="52">
        <v>444</v>
      </c>
      <c r="E101" s="52">
        <v>194</v>
      </c>
      <c r="F101" s="53">
        <v>250</v>
      </c>
      <c r="G101" s="54" t="s">
        <v>246</v>
      </c>
      <c r="H101" s="52">
        <v>9</v>
      </c>
      <c r="I101" s="52">
        <v>13</v>
      </c>
      <c r="J101" s="52">
        <v>7</v>
      </c>
      <c r="K101" s="53"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v>942</v>
      </c>
      <c r="D102" s="52">
        <v>1647</v>
      </c>
      <c r="E102" s="52">
        <v>719</v>
      </c>
      <c r="F102" s="53">
        <v>928</v>
      </c>
      <c r="G102" s="54" t="s">
        <v>244</v>
      </c>
      <c r="H102" s="52">
        <v>773</v>
      </c>
      <c r="I102" s="52">
        <v>1357</v>
      </c>
      <c r="J102" s="52">
        <v>617</v>
      </c>
      <c r="K102" s="53">
        <v>740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v>288</v>
      </c>
      <c r="D103" s="52">
        <v>485</v>
      </c>
      <c r="E103" s="52">
        <v>206</v>
      </c>
      <c r="F103" s="53">
        <v>279</v>
      </c>
      <c r="G103" s="54" t="s">
        <v>242</v>
      </c>
      <c r="H103" s="52">
        <v>35</v>
      </c>
      <c r="I103" s="52">
        <v>64</v>
      </c>
      <c r="J103" s="52">
        <v>29</v>
      </c>
      <c r="K103" s="53"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v>217</v>
      </c>
      <c r="D104" s="52">
        <v>363</v>
      </c>
      <c r="E104" s="52">
        <v>179</v>
      </c>
      <c r="F104" s="53">
        <v>184</v>
      </c>
      <c r="G104" s="54" t="s">
        <v>240</v>
      </c>
      <c r="H104" s="52">
        <v>415</v>
      </c>
      <c r="I104" s="52">
        <v>854</v>
      </c>
      <c r="J104" s="52">
        <v>419</v>
      </c>
      <c r="K104" s="53"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v>152</v>
      </c>
      <c r="D105" s="52">
        <v>224</v>
      </c>
      <c r="E105" s="52">
        <v>86</v>
      </c>
      <c r="F105" s="53">
        <v>138</v>
      </c>
      <c r="G105" s="54" t="s">
        <v>238</v>
      </c>
      <c r="H105" s="52">
        <v>297</v>
      </c>
      <c r="I105" s="52">
        <v>622</v>
      </c>
      <c r="J105" s="52">
        <v>288</v>
      </c>
      <c r="K105" s="53"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v>0</v>
      </c>
      <c r="D106" s="59">
        <v>0</v>
      </c>
      <c r="E106" s="59">
        <v>0</v>
      </c>
      <c r="F106" s="60">
        <v>0</v>
      </c>
      <c r="G106" s="54" t="s">
        <v>236</v>
      </c>
      <c r="H106" s="52">
        <v>722</v>
      </c>
      <c r="I106" s="52">
        <v>1318</v>
      </c>
      <c r="J106" s="52">
        <v>587</v>
      </c>
      <c r="K106" s="53">
        <v>731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v>99</v>
      </c>
      <c r="D107" s="52">
        <v>179</v>
      </c>
      <c r="E107" s="52">
        <v>89</v>
      </c>
      <c r="F107" s="53">
        <v>90</v>
      </c>
      <c r="G107" s="54" t="s">
        <v>234</v>
      </c>
      <c r="H107" s="52">
        <v>290</v>
      </c>
      <c r="I107" s="52">
        <v>497</v>
      </c>
      <c r="J107" s="52">
        <v>224</v>
      </c>
      <c r="K107" s="53">
        <v>273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v>9934</v>
      </c>
      <c r="D108" s="56">
        <v>16978</v>
      </c>
      <c r="E108" s="56">
        <v>7525</v>
      </c>
      <c r="F108" s="57">
        <v>9453</v>
      </c>
      <c r="G108" s="54" t="s">
        <v>232</v>
      </c>
      <c r="H108" s="52">
        <v>242</v>
      </c>
      <c r="I108" s="52">
        <v>402</v>
      </c>
      <c r="J108" s="52">
        <v>187</v>
      </c>
      <c r="K108" s="53">
        <v>215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v>281</v>
      </c>
      <c r="D109" s="52">
        <v>506</v>
      </c>
      <c r="E109" s="52">
        <v>228</v>
      </c>
      <c r="F109" s="53">
        <v>278</v>
      </c>
      <c r="G109" s="17" t="s">
        <v>230</v>
      </c>
      <c r="H109" s="52">
        <v>137</v>
      </c>
      <c r="I109" s="52">
        <v>232</v>
      </c>
      <c r="J109" s="52">
        <v>114</v>
      </c>
      <c r="K109" s="53"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v>178</v>
      </c>
      <c r="D110" s="52">
        <v>334</v>
      </c>
      <c r="E110" s="52">
        <v>158</v>
      </c>
      <c r="F110" s="53">
        <v>176</v>
      </c>
      <c r="G110" s="54" t="s">
        <v>228</v>
      </c>
      <c r="H110" s="52">
        <v>535</v>
      </c>
      <c r="I110" s="52">
        <v>1143</v>
      </c>
      <c r="J110" s="52">
        <v>535</v>
      </c>
      <c r="K110" s="53">
        <v>608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v>59</v>
      </c>
      <c r="D111" s="52">
        <v>88</v>
      </c>
      <c r="E111" s="52">
        <v>43</v>
      </c>
      <c r="F111" s="53">
        <v>45</v>
      </c>
      <c r="G111" s="54" t="s">
        <v>226</v>
      </c>
      <c r="H111" s="52">
        <v>457</v>
      </c>
      <c r="I111" s="52">
        <v>991</v>
      </c>
      <c r="J111" s="52">
        <v>484</v>
      </c>
      <c r="K111" s="53">
        <v>507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v>133</v>
      </c>
      <c r="D112" s="52">
        <v>227</v>
      </c>
      <c r="E112" s="52">
        <v>112</v>
      </c>
      <c r="F112" s="53">
        <v>115</v>
      </c>
      <c r="G112" s="54" t="s">
        <v>224</v>
      </c>
      <c r="H112" s="52">
        <v>340</v>
      </c>
      <c r="I112" s="52">
        <v>674</v>
      </c>
      <c r="J112" s="52">
        <v>350</v>
      </c>
      <c r="K112" s="53">
        <v>324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v>235</v>
      </c>
      <c r="D113" s="52">
        <v>391</v>
      </c>
      <c r="E113" s="52">
        <v>164</v>
      </c>
      <c r="F113" s="53">
        <v>227</v>
      </c>
      <c r="G113" s="54" t="s">
        <v>222</v>
      </c>
      <c r="H113" s="52">
        <v>716</v>
      </c>
      <c r="I113" s="52">
        <v>1405</v>
      </c>
      <c r="J113" s="52">
        <v>684</v>
      </c>
      <c r="K113" s="53">
        <v>721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v>112</v>
      </c>
      <c r="D114" s="52">
        <v>181</v>
      </c>
      <c r="E114" s="52">
        <v>90</v>
      </c>
      <c r="F114" s="53">
        <v>91</v>
      </c>
      <c r="G114" s="54" t="s">
        <v>220</v>
      </c>
      <c r="H114" s="52">
        <v>632</v>
      </c>
      <c r="I114" s="52">
        <v>974</v>
      </c>
      <c r="J114" s="52">
        <v>484</v>
      </c>
      <c r="K114" s="53">
        <v>490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v>351</v>
      </c>
      <c r="D115" s="52">
        <v>589</v>
      </c>
      <c r="E115" s="52">
        <v>258</v>
      </c>
      <c r="F115" s="53">
        <v>331</v>
      </c>
      <c r="G115" s="54" t="s">
        <v>218</v>
      </c>
      <c r="H115" s="52">
        <v>447</v>
      </c>
      <c r="I115" s="52">
        <v>749</v>
      </c>
      <c r="J115" s="52">
        <v>373</v>
      </c>
      <c r="K115" s="53"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v>282</v>
      </c>
      <c r="D116" s="52">
        <v>477</v>
      </c>
      <c r="E116" s="52">
        <v>199</v>
      </c>
      <c r="F116" s="53">
        <v>278</v>
      </c>
      <c r="G116" s="54" t="s">
        <v>216</v>
      </c>
      <c r="H116" s="52">
        <v>456</v>
      </c>
      <c r="I116" s="52">
        <v>843</v>
      </c>
      <c r="J116" s="52">
        <v>423</v>
      </c>
      <c r="K116" s="53"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v>204</v>
      </c>
      <c r="D117" s="52">
        <v>436</v>
      </c>
      <c r="E117" s="52">
        <v>191</v>
      </c>
      <c r="F117" s="53">
        <v>245</v>
      </c>
      <c r="G117" s="54" t="s">
        <v>214</v>
      </c>
      <c r="H117" s="52">
        <v>228</v>
      </c>
      <c r="I117" s="52">
        <v>437</v>
      </c>
      <c r="J117" s="52">
        <v>217</v>
      </c>
      <c r="K117" s="53">
        <v>220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v>23</v>
      </c>
      <c r="D118" s="52">
        <v>46</v>
      </c>
      <c r="E118" s="52">
        <v>22</v>
      </c>
      <c r="F118" s="53">
        <v>24</v>
      </c>
      <c r="G118" s="54" t="s">
        <v>212</v>
      </c>
      <c r="H118" s="52">
        <v>85</v>
      </c>
      <c r="I118" s="52">
        <v>176</v>
      </c>
      <c r="J118" s="52">
        <v>84</v>
      </c>
      <c r="K118" s="53">
        <v>92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v>484</v>
      </c>
      <c r="D119" s="52">
        <v>845</v>
      </c>
      <c r="E119" s="52">
        <v>371</v>
      </c>
      <c r="F119" s="53">
        <v>474</v>
      </c>
      <c r="G119" s="54" t="s">
        <v>210</v>
      </c>
      <c r="H119" s="52">
        <v>486</v>
      </c>
      <c r="I119" s="52">
        <v>975</v>
      </c>
      <c r="J119" s="52">
        <v>476</v>
      </c>
      <c r="K119" s="53">
        <v>499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v>359</v>
      </c>
      <c r="D120" s="52">
        <v>703</v>
      </c>
      <c r="E120" s="52">
        <v>334</v>
      </c>
      <c r="F120" s="53">
        <v>369</v>
      </c>
      <c r="G120" s="54" t="s">
        <v>208</v>
      </c>
      <c r="H120" s="52">
        <v>109</v>
      </c>
      <c r="I120" s="52">
        <v>232</v>
      </c>
      <c r="J120" s="52">
        <v>114</v>
      </c>
      <c r="K120" s="53"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v>119</v>
      </c>
      <c r="D121" s="52">
        <v>233</v>
      </c>
      <c r="E121" s="52">
        <v>100</v>
      </c>
      <c r="F121" s="53">
        <v>133</v>
      </c>
      <c r="G121" s="54" t="s">
        <v>206</v>
      </c>
      <c r="H121" s="52">
        <v>70</v>
      </c>
      <c r="I121" s="52">
        <v>149</v>
      </c>
      <c r="J121" s="52">
        <v>75</v>
      </c>
      <c r="K121" s="53">
        <v>74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v>335</v>
      </c>
      <c r="D122" s="52">
        <v>648</v>
      </c>
      <c r="E122" s="52">
        <v>307</v>
      </c>
      <c r="F122" s="53">
        <v>341</v>
      </c>
      <c r="G122" s="58" t="s">
        <v>204</v>
      </c>
      <c r="H122" s="56">
        <v>14156</v>
      </c>
      <c r="I122" s="56">
        <v>26990</v>
      </c>
      <c r="J122" s="56">
        <v>12956</v>
      </c>
      <c r="K122" s="57">
        <v>14034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v>371</v>
      </c>
      <c r="D123" s="52">
        <v>725</v>
      </c>
      <c r="E123" s="52">
        <v>305</v>
      </c>
      <c r="F123" s="53">
        <v>420</v>
      </c>
      <c r="G123" s="54" t="s">
        <v>202</v>
      </c>
      <c r="H123" s="52">
        <v>1642</v>
      </c>
      <c r="I123" s="52">
        <v>3249</v>
      </c>
      <c r="J123" s="52">
        <v>1512</v>
      </c>
      <c r="K123" s="53">
        <v>1737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v>489</v>
      </c>
      <c r="D124" s="52">
        <v>931</v>
      </c>
      <c r="E124" s="52">
        <v>414</v>
      </c>
      <c r="F124" s="53">
        <v>517</v>
      </c>
      <c r="G124" s="54" t="s">
        <v>200</v>
      </c>
      <c r="H124" s="52">
        <v>8589</v>
      </c>
      <c r="I124" s="52">
        <v>16984</v>
      </c>
      <c r="J124" s="52">
        <v>8011</v>
      </c>
      <c r="K124" s="53">
        <v>8973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v>327</v>
      </c>
      <c r="D125" s="52">
        <v>651</v>
      </c>
      <c r="E125" s="52">
        <v>317</v>
      </c>
      <c r="F125" s="53">
        <v>334</v>
      </c>
      <c r="G125" s="54" t="s">
        <v>198</v>
      </c>
      <c r="H125" s="52">
        <v>218</v>
      </c>
      <c r="I125" s="52">
        <v>352</v>
      </c>
      <c r="J125" s="52">
        <v>168</v>
      </c>
      <c r="K125" s="53">
        <v>184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v>458</v>
      </c>
      <c r="D126" s="52">
        <v>895</v>
      </c>
      <c r="E126" s="52">
        <v>414</v>
      </c>
      <c r="F126" s="53">
        <v>481</v>
      </c>
      <c r="G126" s="54" t="s">
        <v>196</v>
      </c>
      <c r="H126" s="52">
        <v>225</v>
      </c>
      <c r="I126" s="52">
        <v>403</v>
      </c>
      <c r="J126" s="52">
        <v>196</v>
      </c>
      <c r="K126" s="53">
        <v>207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v>4800</v>
      </c>
      <c r="D127" s="56">
        <v>8906</v>
      </c>
      <c r="E127" s="56">
        <v>4027</v>
      </c>
      <c r="F127" s="57">
        <v>4879</v>
      </c>
      <c r="G127" s="54" t="s">
        <v>194</v>
      </c>
      <c r="H127" s="52">
        <v>886</v>
      </c>
      <c r="I127" s="52">
        <v>1539</v>
      </c>
      <c r="J127" s="52">
        <v>663</v>
      </c>
      <c r="K127" s="53">
        <v>876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v>542</v>
      </c>
      <c r="D128" s="52">
        <v>1045</v>
      </c>
      <c r="E128" s="52">
        <v>480</v>
      </c>
      <c r="F128" s="53">
        <v>565</v>
      </c>
      <c r="G128" s="54" t="s">
        <v>192</v>
      </c>
      <c r="H128" s="52">
        <v>610</v>
      </c>
      <c r="I128" s="52">
        <v>1155</v>
      </c>
      <c r="J128" s="52">
        <v>506</v>
      </c>
      <c r="K128" s="53"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v>823</v>
      </c>
      <c r="D129" s="52">
        <v>1562</v>
      </c>
      <c r="E129" s="52">
        <v>714</v>
      </c>
      <c r="F129" s="53">
        <v>848</v>
      </c>
      <c r="G129" s="54" t="s">
        <v>190</v>
      </c>
      <c r="H129" s="52">
        <v>726</v>
      </c>
      <c r="I129" s="52">
        <v>1299</v>
      </c>
      <c r="J129" s="52">
        <v>627</v>
      </c>
      <c r="K129" s="53">
        <v>672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v>497</v>
      </c>
      <c r="D130" s="52">
        <v>899</v>
      </c>
      <c r="E130" s="52">
        <v>392</v>
      </c>
      <c r="F130" s="53">
        <v>507</v>
      </c>
      <c r="G130" s="58" t="s">
        <v>188</v>
      </c>
      <c r="H130" s="56">
        <v>12896</v>
      </c>
      <c r="I130" s="56">
        <v>24981</v>
      </c>
      <c r="J130" s="56">
        <v>11683</v>
      </c>
      <c r="K130" s="57">
        <v>13298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v>686</v>
      </c>
      <c r="D131" s="52">
        <v>1269</v>
      </c>
      <c r="E131" s="52">
        <v>610</v>
      </c>
      <c r="F131" s="53">
        <v>659</v>
      </c>
      <c r="G131" s="54" t="s">
        <v>186</v>
      </c>
      <c r="H131" s="52">
        <v>4494</v>
      </c>
      <c r="I131" s="52">
        <v>7968</v>
      </c>
      <c r="J131" s="52">
        <v>3810</v>
      </c>
      <c r="K131" s="53">
        <v>4158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v>320</v>
      </c>
      <c r="D132" s="52">
        <v>585</v>
      </c>
      <c r="E132" s="52">
        <v>263</v>
      </c>
      <c r="F132" s="53">
        <v>322</v>
      </c>
      <c r="G132" s="54" t="s">
        <v>184</v>
      </c>
      <c r="H132" s="52">
        <v>754</v>
      </c>
      <c r="I132" s="52">
        <v>1447</v>
      </c>
      <c r="J132" s="52">
        <v>712</v>
      </c>
      <c r="K132" s="53">
        <v>735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v>262</v>
      </c>
      <c r="D133" s="52">
        <v>489</v>
      </c>
      <c r="E133" s="52">
        <v>215</v>
      </c>
      <c r="F133" s="53">
        <v>274</v>
      </c>
      <c r="G133" s="54" t="s">
        <v>182</v>
      </c>
      <c r="H133" s="52">
        <v>3</v>
      </c>
      <c r="I133" s="52">
        <v>3</v>
      </c>
      <c r="J133" s="52">
        <v>2</v>
      </c>
      <c r="K133" s="53"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v>313</v>
      </c>
      <c r="D134" s="52">
        <v>552</v>
      </c>
      <c r="E134" s="52">
        <v>252</v>
      </c>
      <c r="F134" s="53">
        <v>300</v>
      </c>
      <c r="G134" s="54" t="s">
        <v>180</v>
      </c>
      <c r="H134" s="52">
        <v>346</v>
      </c>
      <c r="I134" s="52">
        <v>696</v>
      </c>
      <c r="J134" s="52">
        <v>315</v>
      </c>
      <c r="K134" s="53">
        <v>381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v>171</v>
      </c>
      <c r="D135" s="52">
        <v>341</v>
      </c>
      <c r="E135" s="52">
        <v>166</v>
      </c>
      <c r="F135" s="53">
        <v>175</v>
      </c>
      <c r="G135" s="54" t="s">
        <v>178</v>
      </c>
      <c r="H135" s="52">
        <v>270</v>
      </c>
      <c r="I135" s="52">
        <v>524</v>
      </c>
      <c r="J135" s="52">
        <v>231</v>
      </c>
      <c r="K135" s="53"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v>237</v>
      </c>
      <c r="D136" s="52">
        <v>382</v>
      </c>
      <c r="E136" s="52">
        <v>148</v>
      </c>
      <c r="F136" s="53">
        <v>234</v>
      </c>
      <c r="G136" s="54" t="s">
        <v>176</v>
      </c>
      <c r="H136" s="52">
        <v>170</v>
      </c>
      <c r="I136" s="52">
        <v>365</v>
      </c>
      <c r="J136" s="52">
        <v>172</v>
      </c>
      <c r="K136" s="53"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v>336</v>
      </c>
      <c r="D137" s="52">
        <v>544</v>
      </c>
      <c r="E137" s="52">
        <v>231</v>
      </c>
      <c r="F137" s="53">
        <v>313</v>
      </c>
      <c r="G137" s="54" t="s">
        <v>174</v>
      </c>
      <c r="H137" s="52">
        <v>136</v>
      </c>
      <c r="I137" s="52">
        <v>260</v>
      </c>
      <c r="J137" s="52">
        <v>120</v>
      </c>
      <c r="K137" s="53"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v>390</v>
      </c>
      <c r="D138" s="52">
        <v>711</v>
      </c>
      <c r="E138" s="52">
        <v>298</v>
      </c>
      <c r="F138" s="53">
        <v>413</v>
      </c>
      <c r="G138" s="54" t="s">
        <v>172</v>
      </c>
      <c r="H138" s="52">
        <v>322</v>
      </c>
      <c r="I138" s="52">
        <v>671</v>
      </c>
      <c r="J138" s="52">
        <v>313</v>
      </c>
      <c r="K138" s="53">
        <v>358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v>140</v>
      </c>
      <c r="D139" s="52">
        <v>262</v>
      </c>
      <c r="E139" s="52">
        <v>105</v>
      </c>
      <c r="F139" s="53">
        <v>157</v>
      </c>
      <c r="G139" s="54" t="s">
        <v>170</v>
      </c>
      <c r="H139" s="52">
        <v>568</v>
      </c>
      <c r="I139" s="52">
        <v>1205</v>
      </c>
      <c r="J139" s="52">
        <v>567</v>
      </c>
      <c r="K139" s="53"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v>181</v>
      </c>
      <c r="D140" s="52">
        <v>364</v>
      </c>
      <c r="E140" s="52">
        <v>159</v>
      </c>
      <c r="F140" s="53">
        <v>205</v>
      </c>
      <c r="G140" s="54" t="s">
        <v>168</v>
      </c>
      <c r="H140" s="52">
        <v>88</v>
      </c>
      <c r="I140" s="52">
        <v>126</v>
      </c>
      <c r="J140" s="52">
        <v>87</v>
      </c>
      <c r="K140" s="53">
        <v>39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v>229</v>
      </c>
      <c r="D141" s="52">
        <v>387</v>
      </c>
      <c r="E141" s="52">
        <v>168</v>
      </c>
      <c r="F141" s="53">
        <v>219</v>
      </c>
      <c r="G141" s="54" t="s">
        <v>166</v>
      </c>
      <c r="H141" s="52">
        <v>332</v>
      </c>
      <c r="I141" s="52">
        <v>659</v>
      </c>
      <c r="J141" s="52">
        <v>281</v>
      </c>
      <c r="K141" s="53"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v>149</v>
      </c>
      <c r="D142" s="52">
        <v>255</v>
      </c>
      <c r="E142" s="52">
        <v>114</v>
      </c>
      <c r="F142" s="53">
        <v>141</v>
      </c>
      <c r="G142" s="54" t="s">
        <v>164</v>
      </c>
      <c r="H142" s="52">
        <v>496</v>
      </c>
      <c r="I142" s="52">
        <v>1023</v>
      </c>
      <c r="J142" s="52">
        <v>453</v>
      </c>
      <c r="K142" s="53">
        <v>570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v>171</v>
      </c>
      <c r="D143" s="52">
        <v>249</v>
      </c>
      <c r="E143" s="52">
        <v>93</v>
      </c>
      <c r="F143" s="53">
        <v>156</v>
      </c>
      <c r="G143" s="54" t="s">
        <v>162</v>
      </c>
      <c r="H143" s="52">
        <v>471</v>
      </c>
      <c r="I143" s="52">
        <v>1010</v>
      </c>
      <c r="J143" s="52">
        <v>471</v>
      </c>
      <c r="K143" s="53"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v>114</v>
      </c>
      <c r="D144" s="52">
        <v>223</v>
      </c>
      <c r="E144" s="52">
        <v>104</v>
      </c>
      <c r="F144" s="53">
        <v>119</v>
      </c>
      <c r="G144" s="54" t="s">
        <v>160</v>
      </c>
      <c r="H144" s="52">
        <v>314</v>
      </c>
      <c r="I144" s="52">
        <v>633</v>
      </c>
      <c r="J144" s="52">
        <v>303</v>
      </c>
      <c r="K144" s="53">
        <v>330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v>118</v>
      </c>
      <c r="D145" s="52">
        <v>219</v>
      </c>
      <c r="E145" s="52">
        <v>104</v>
      </c>
      <c r="F145" s="53">
        <v>115</v>
      </c>
      <c r="G145" s="54" t="s">
        <v>158</v>
      </c>
      <c r="H145" s="52">
        <v>349</v>
      </c>
      <c r="I145" s="52">
        <v>755</v>
      </c>
      <c r="J145" s="52">
        <v>360</v>
      </c>
      <c r="K145" s="53">
        <v>395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v>377</v>
      </c>
      <c r="D146" s="52">
        <v>651</v>
      </c>
      <c r="E146" s="52">
        <v>294</v>
      </c>
      <c r="F146" s="53">
        <v>357</v>
      </c>
      <c r="G146" s="54" t="s">
        <v>156</v>
      </c>
      <c r="H146" s="52">
        <v>697</v>
      </c>
      <c r="I146" s="52">
        <v>1437</v>
      </c>
      <c r="J146" s="52">
        <v>660</v>
      </c>
      <c r="K146" s="53">
        <v>777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v>610</v>
      </c>
      <c r="D147" s="52">
        <v>1105</v>
      </c>
      <c r="E147" s="52">
        <v>521</v>
      </c>
      <c r="F147" s="53">
        <v>584</v>
      </c>
      <c r="G147" s="54" t="s">
        <v>154</v>
      </c>
      <c r="H147" s="52">
        <v>223</v>
      </c>
      <c r="I147" s="52">
        <v>399</v>
      </c>
      <c r="J147" s="52">
        <v>190</v>
      </c>
      <c r="K147" s="53">
        <v>209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v>129</v>
      </c>
      <c r="D148" s="52">
        <v>247</v>
      </c>
      <c r="E148" s="52">
        <v>112</v>
      </c>
      <c r="F148" s="53">
        <v>135</v>
      </c>
      <c r="G148" s="54" t="s">
        <v>152</v>
      </c>
      <c r="H148" s="52">
        <v>38</v>
      </c>
      <c r="I148" s="52">
        <v>61</v>
      </c>
      <c r="J148" s="52">
        <v>39</v>
      </c>
      <c r="K148" s="53"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v>121</v>
      </c>
      <c r="D149" s="52">
        <v>224</v>
      </c>
      <c r="E149" s="52">
        <v>103</v>
      </c>
      <c r="F149" s="53">
        <v>121</v>
      </c>
      <c r="G149" s="54" t="s">
        <v>150</v>
      </c>
      <c r="H149" s="52">
        <v>341</v>
      </c>
      <c r="I149" s="52">
        <v>640</v>
      </c>
      <c r="J149" s="52">
        <v>287</v>
      </c>
      <c r="K149" s="53">
        <v>353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v>323</v>
      </c>
      <c r="D150" s="52">
        <v>621</v>
      </c>
      <c r="E150" s="52">
        <v>311</v>
      </c>
      <c r="F150" s="53">
        <v>310</v>
      </c>
      <c r="G150" s="54" t="s">
        <v>148</v>
      </c>
      <c r="H150" s="52">
        <v>515</v>
      </c>
      <c r="I150" s="52">
        <v>1081</v>
      </c>
      <c r="J150" s="52">
        <v>530</v>
      </c>
      <c r="K150" s="53">
        <v>551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v>772</v>
      </c>
      <c r="D151" s="52">
        <v>1485</v>
      </c>
      <c r="E151" s="52">
        <v>730</v>
      </c>
      <c r="F151" s="53">
        <v>755</v>
      </c>
      <c r="G151" s="54" t="s">
        <v>146</v>
      </c>
      <c r="H151" s="52">
        <v>508</v>
      </c>
      <c r="I151" s="52">
        <v>1123</v>
      </c>
      <c r="J151" s="52">
        <v>532</v>
      </c>
      <c r="K151" s="53"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v>646</v>
      </c>
      <c r="D152" s="52">
        <v>1289</v>
      </c>
      <c r="E152" s="52">
        <v>610</v>
      </c>
      <c r="F152" s="53">
        <v>679</v>
      </c>
      <c r="G152" s="54" t="s">
        <v>144</v>
      </c>
      <c r="H152" s="52">
        <v>146</v>
      </c>
      <c r="I152" s="52">
        <v>368</v>
      </c>
      <c r="J152" s="52">
        <v>180</v>
      </c>
      <c r="K152" s="53">
        <v>188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v>415</v>
      </c>
      <c r="D153" s="52">
        <v>778</v>
      </c>
      <c r="E153" s="52">
        <v>352</v>
      </c>
      <c r="F153" s="53">
        <v>426</v>
      </c>
      <c r="G153" s="54" t="s">
        <v>142</v>
      </c>
      <c r="H153" s="52">
        <v>303</v>
      </c>
      <c r="I153" s="52">
        <v>888</v>
      </c>
      <c r="J153" s="52">
        <v>413</v>
      </c>
      <c r="K153" s="53">
        <v>475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v>590</v>
      </c>
      <c r="D154" s="52">
        <v>1060</v>
      </c>
      <c r="E154" s="52">
        <v>486</v>
      </c>
      <c r="F154" s="53">
        <v>574</v>
      </c>
      <c r="G154" s="54" t="s">
        <v>140</v>
      </c>
      <c r="H154" s="52">
        <v>332</v>
      </c>
      <c r="I154" s="52">
        <v>1007</v>
      </c>
      <c r="J154" s="52">
        <v>513</v>
      </c>
      <c r="K154" s="53">
        <v>494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v>361</v>
      </c>
      <c r="D155" s="52">
        <v>796</v>
      </c>
      <c r="E155" s="52">
        <v>378</v>
      </c>
      <c r="F155" s="53">
        <v>418</v>
      </c>
      <c r="G155" s="58" t="s">
        <v>138</v>
      </c>
      <c r="H155" s="56">
        <v>12216</v>
      </c>
      <c r="I155" s="56">
        <v>24349</v>
      </c>
      <c r="J155" s="56">
        <v>11541</v>
      </c>
      <c r="K155" s="57">
        <v>12808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v>217</v>
      </c>
      <c r="D156" s="52">
        <v>415</v>
      </c>
      <c r="E156" s="52">
        <v>192</v>
      </c>
      <c r="F156" s="53">
        <v>223</v>
      </c>
      <c r="G156" s="54" t="s">
        <v>136</v>
      </c>
      <c r="H156" s="52">
        <v>170</v>
      </c>
      <c r="I156" s="52">
        <v>237</v>
      </c>
      <c r="J156" s="52">
        <v>104</v>
      </c>
      <c r="K156" s="53"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v>165</v>
      </c>
      <c r="D157" s="52">
        <v>289</v>
      </c>
      <c r="E157" s="52">
        <v>140</v>
      </c>
      <c r="F157" s="53">
        <v>149</v>
      </c>
      <c r="G157" s="58" t="s">
        <v>134</v>
      </c>
      <c r="H157" s="56">
        <v>170</v>
      </c>
      <c r="I157" s="56">
        <v>237</v>
      </c>
      <c r="J157" s="56">
        <v>104</v>
      </c>
      <c r="K157" s="57"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v>828</v>
      </c>
      <c r="D158" s="52">
        <v>1834</v>
      </c>
      <c r="E158" s="52">
        <v>886</v>
      </c>
      <c r="F158" s="53">
        <v>948</v>
      </c>
      <c r="G158" s="54" t="s">
        <v>132</v>
      </c>
      <c r="H158" s="52">
        <v>417</v>
      </c>
      <c r="I158" s="52">
        <v>700</v>
      </c>
      <c r="J158" s="52">
        <v>318</v>
      </c>
      <c r="K158" s="53">
        <v>382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v>913</v>
      </c>
      <c r="D159" s="52">
        <v>2444</v>
      </c>
      <c r="E159" s="52">
        <v>1173</v>
      </c>
      <c r="F159" s="53">
        <v>1271</v>
      </c>
      <c r="G159" s="58" t="s">
        <v>130</v>
      </c>
      <c r="H159" s="56">
        <v>417</v>
      </c>
      <c r="I159" s="56">
        <v>700</v>
      </c>
      <c r="J159" s="56">
        <v>318</v>
      </c>
      <c r="K159" s="57">
        <v>382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v>72</v>
      </c>
      <c r="D160" s="52">
        <v>156</v>
      </c>
      <c r="E160" s="52">
        <v>73</v>
      </c>
      <c r="F160" s="53">
        <v>83</v>
      </c>
      <c r="G160" s="54" t="s">
        <v>128</v>
      </c>
      <c r="H160" s="52">
        <v>1197</v>
      </c>
      <c r="I160" s="52">
        <v>2602</v>
      </c>
      <c r="J160" s="52">
        <v>1239</v>
      </c>
      <c r="K160" s="53">
        <v>1363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v>26</v>
      </c>
      <c r="D161" s="52">
        <v>47</v>
      </c>
      <c r="E161" s="52">
        <v>22</v>
      </c>
      <c r="F161" s="53">
        <v>25</v>
      </c>
      <c r="G161" s="54" t="s">
        <v>126</v>
      </c>
      <c r="H161" s="52">
        <v>3820</v>
      </c>
      <c r="I161" s="52">
        <v>7359</v>
      </c>
      <c r="J161" s="52">
        <v>3549</v>
      </c>
      <c r="K161" s="53">
        <v>3810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v>3495</v>
      </c>
      <c r="D162" s="52">
        <v>7170</v>
      </c>
      <c r="E162" s="52">
        <v>3277</v>
      </c>
      <c r="F162" s="53">
        <v>3893</v>
      </c>
      <c r="G162" s="58" t="s">
        <v>124</v>
      </c>
      <c r="H162" s="56">
        <v>5017</v>
      </c>
      <c r="I162" s="56">
        <v>9961</v>
      </c>
      <c r="J162" s="56">
        <v>4788</v>
      </c>
      <c r="K162" s="57">
        <v>5173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v>405</v>
      </c>
      <c r="D163" s="52">
        <v>795</v>
      </c>
      <c r="E163" s="52">
        <v>358</v>
      </c>
      <c r="F163" s="53">
        <v>437</v>
      </c>
      <c r="G163" s="54" t="s">
        <v>122</v>
      </c>
      <c r="H163" s="52">
        <v>223</v>
      </c>
      <c r="I163" s="52">
        <v>441</v>
      </c>
      <c r="J163" s="52">
        <v>206</v>
      </c>
      <c r="K163" s="53">
        <v>235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v>535</v>
      </c>
      <c r="D164" s="52">
        <v>1062</v>
      </c>
      <c r="E164" s="52">
        <v>492</v>
      </c>
      <c r="F164" s="53">
        <v>570</v>
      </c>
      <c r="G164" s="54" t="s">
        <v>120</v>
      </c>
      <c r="H164" s="52">
        <v>3387</v>
      </c>
      <c r="I164" s="52">
        <v>6830</v>
      </c>
      <c r="J164" s="52">
        <v>3222</v>
      </c>
      <c r="K164" s="53">
        <v>3608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v>16679</v>
      </c>
      <c r="D165" s="56">
        <v>32806</v>
      </c>
      <c r="E165" s="56">
        <v>15126</v>
      </c>
      <c r="F165" s="57">
        <v>17680</v>
      </c>
      <c r="G165" s="54" t="s">
        <v>118</v>
      </c>
      <c r="H165" s="52">
        <v>194</v>
      </c>
      <c r="I165" s="52">
        <v>365</v>
      </c>
      <c r="J165" s="52">
        <v>169</v>
      </c>
      <c r="K165" s="53">
        <v>196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v>227</v>
      </c>
      <c r="D166" s="52">
        <v>354</v>
      </c>
      <c r="E166" s="52">
        <v>156</v>
      </c>
      <c r="F166" s="53">
        <v>198</v>
      </c>
      <c r="G166" s="54" t="s">
        <v>116</v>
      </c>
      <c r="H166" s="52">
        <v>822</v>
      </c>
      <c r="I166" s="52">
        <v>1632</v>
      </c>
      <c r="J166" s="52">
        <v>725</v>
      </c>
      <c r="K166" s="53">
        <v>907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v>424</v>
      </c>
      <c r="D167" s="52">
        <v>652</v>
      </c>
      <c r="E167" s="52">
        <v>315</v>
      </c>
      <c r="F167" s="53">
        <v>337</v>
      </c>
      <c r="G167" s="54" t="s">
        <v>114</v>
      </c>
      <c r="H167" s="52">
        <v>542</v>
      </c>
      <c r="I167" s="52">
        <v>1204</v>
      </c>
      <c r="J167" s="52">
        <v>586</v>
      </c>
      <c r="K167" s="53">
        <v>618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v>537</v>
      </c>
      <c r="D168" s="52">
        <v>959</v>
      </c>
      <c r="E168" s="52">
        <v>458</v>
      </c>
      <c r="F168" s="53">
        <v>501</v>
      </c>
      <c r="G168" s="54" t="s">
        <v>112</v>
      </c>
      <c r="H168" s="52">
        <v>478</v>
      </c>
      <c r="I168" s="52">
        <v>1088</v>
      </c>
      <c r="J168" s="52">
        <v>539</v>
      </c>
      <c r="K168" s="53">
        <v>549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v>248</v>
      </c>
      <c r="D169" s="52">
        <v>411</v>
      </c>
      <c r="E169" s="52">
        <v>189</v>
      </c>
      <c r="F169" s="53">
        <v>222</v>
      </c>
      <c r="G169" s="54" t="s">
        <v>110</v>
      </c>
      <c r="H169" s="52">
        <v>291</v>
      </c>
      <c r="I169" s="52">
        <v>627</v>
      </c>
      <c r="J169" s="52">
        <v>303</v>
      </c>
      <c r="K169" s="53">
        <v>324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v>340</v>
      </c>
      <c r="D170" s="52">
        <v>629</v>
      </c>
      <c r="E170" s="52">
        <v>295</v>
      </c>
      <c r="F170" s="53">
        <v>334</v>
      </c>
      <c r="G170" s="58" t="s">
        <v>108</v>
      </c>
      <c r="H170" s="56">
        <v>5937</v>
      </c>
      <c r="I170" s="56">
        <v>12187</v>
      </c>
      <c r="J170" s="56">
        <v>5750</v>
      </c>
      <c r="K170" s="57">
        <v>6437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v>453</v>
      </c>
      <c r="D171" s="52">
        <v>791</v>
      </c>
      <c r="E171" s="52">
        <v>372</v>
      </c>
      <c r="F171" s="53">
        <v>419</v>
      </c>
      <c r="G171" s="54" t="s">
        <v>106</v>
      </c>
      <c r="H171" s="52">
        <v>45</v>
      </c>
      <c r="I171" s="52">
        <v>97</v>
      </c>
      <c r="J171" s="52">
        <v>42</v>
      </c>
      <c r="K171" s="53">
        <v>55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v>420</v>
      </c>
      <c r="D172" s="52">
        <v>747</v>
      </c>
      <c r="E172" s="52">
        <v>352</v>
      </c>
      <c r="F172" s="53">
        <v>395</v>
      </c>
      <c r="G172" s="54" t="s">
        <v>104</v>
      </c>
      <c r="H172" s="52">
        <v>89</v>
      </c>
      <c r="I172" s="52">
        <v>232</v>
      </c>
      <c r="J172" s="52">
        <v>111</v>
      </c>
      <c r="K172" s="53"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v>30</v>
      </c>
      <c r="D173" s="52">
        <v>55</v>
      </c>
      <c r="E173" s="52">
        <v>28</v>
      </c>
      <c r="F173" s="53">
        <v>27</v>
      </c>
      <c r="G173" s="54" t="s">
        <v>102</v>
      </c>
      <c r="H173" s="52">
        <v>53</v>
      </c>
      <c r="I173" s="52">
        <v>97</v>
      </c>
      <c r="J173" s="52">
        <v>45</v>
      </c>
      <c r="K173" s="53"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v>423</v>
      </c>
      <c r="D174" s="52">
        <v>687</v>
      </c>
      <c r="E174" s="52">
        <v>334</v>
      </c>
      <c r="F174" s="53">
        <v>353</v>
      </c>
      <c r="G174" s="54" t="s">
        <v>100</v>
      </c>
      <c r="H174" s="52">
        <v>127</v>
      </c>
      <c r="I174" s="52">
        <v>262</v>
      </c>
      <c r="J174" s="52">
        <v>125</v>
      </c>
      <c r="K174" s="53"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v>563</v>
      </c>
      <c r="D175" s="52">
        <v>776</v>
      </c>
      <c r="E175" s="52">
        <v>359</v>
      </c>
      <c r="F175" s="53">
        <v>417</v>
      </c>
      <c r="G175" s="54" t="s">
        <v>98</v>
      </c>
      <c r="H175" s="52">
        <v>40</v>
      </c>
      <c r="I175" s="52">
        <v>63</v>
      </c>
      <c r="J175" s="52">
        <v>31</v>
      </c>
      <c r="K175" s="53">
        <v>32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v>246</v>
      </c>
      <c r="D176" s="52">
        <v>483</v>
      </c>
      <c r="E176" s="52">
        <v>219</v>
      </c>
      <c r="F176" s="53">
        <v>264</v>
      </c>
      <c r="G176" s="54" t="s">
        <v>96</v>
      </c>
      <c r="H176" s="52">
        <v>3</v>
      </c>
      <c r="I176" s="52">
        <v>8</v>
      </c>
      <c r="J176" s="52">
        <v>4</v>
      </c>
      <c r="K176" s="53"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v>529</v>
      </c>
      <c r="D177" s="52">
        <v>825</v>
      </c>
      <c r="E177" s="52">
        <v>379</v>
      </c>
      <c r="F177" s="53">
        <v>446</v>
      </c>
      <c r="G177" s="17" t="s">
        <v>94</v>
      </c>
      <c r="H177" s="52">
        <v>14</v>
      </c>
      <c r="I177" s="52">
        <v>30</v>
      </c>
      <c r="J177" s="52">
        <v>14</v>
      </c>
      <c r="K177" s="53"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v>577</v>
      </c>
      <c r="D178" s="52">
        <v>978</v>
      </c>
      <c r="E178" s="52">
        <v>460</v>
      </c>
      <c r="F178" s="53">
        <v>518</v>
      </c>
      <c r="G178" s="54" t="s">
        <v>92</v>
      </c>
      <c r="H178" s="52">
        <v>21</v>
      </c>
      <c r="I178" s="52">
        <v>39</v>
      </c>
      <c r="J178" s="52">
        <v>18</v>
      </c>
      <c r="K178" s="53"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v>144</v>
      </c>
      <c r="D179" s="52">
        <v>232</v>
      </c>
      <c r="E179" s="52">
        <v>102</v>
      </c>
      <c r="F179" s="53">
        <v>130</v>
      </c>
      <c r="G179" s="62" t="s">
        <v>90</v>
      </c>
      <c r="H179" s="52">
        <v>36</v>
      </c>
      <c r="I179" s="52">
        <v>72</v>
      </c>
      <c r="J179" s="52">
        <v>32</v>
      </c>
      <c r="K179" s="53"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v>222</v>
      </c>
      <c r="D180" s="52">
        <v>377</v>
      </c>
      <c r="E180" s="52">
        <v>192</v>
      </c>
      <c r="F180" s="53">
        <v>185</v>
      </c>
      <c r="G180" s="62" t="s">
        <v>88</v>
      </c>
      <c r="H180" s="52">
        <v>17</v>
      </c>
      <c r="I180" s="52">
        <v>30</v>
      </c>
      <c r="J180" s="52">
        <v>15</v>
      </c>
      <c r="K180" s="53"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v>431</v>
      </c>
      <c r="D181" s="52">
        <v>644</v>
      </c>
      <c r="E181" s="52">
        <v>308</v>
      </c>
      <c r="F181" s="53">
        <v>336</v>
      </c>
      <c r="G181" s="62" t="s">
        <v>86</v>
      </c>
      <c r="H181" s="52">
        <v>2</v>
      </c>
      <c r="I181" s="52">
        <v>3</v>
      </c>
      <c r="J181" s="52">
        <v>2</v>
      </c>
      <c r="K181" s="53"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v>61</v>
      </c>
      <c r="D182" s="52">
        <v>89</v>
      </c>
      <c r="E182" s="52">
        <v>52</v>
      </c>
      <c r="F182" s="53">
        <v>37</v>
      </c>
      <c r="G182" s="62" t="s">
        <v>84</v>
      </c>
      <c r="H182" s="52">
        <v>11</v>
      </c>
      <c r="I182" s="52">
        <v>18</v>
      </c>
      <c r="J182" s="52">
        <v>9</v>
      </c>
      <c r="K182" s="53"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v>135</v>
      </c>
      <c r="D183" s="52">
        <v>238</v>
      </c>
      <c r="E183" s="52">
        <v>118</v>
      </c>
      <c r="F183" s="53">
        <v>120</v>
      </c>
      <c r="G183" s="62" t="s">
        <v>82</v>
      </c>
      <c r="H183" s="52">
        <v>13</v>
      </c>
      <c r="I183" s="52">
        <v>23</v>
      </c>
      <c r="J183" s="52">
        <v>9</v>
      </c>
      <c r="K183" s="53"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v>444</v>
      </c>
      <c r="D184" s="52">
        <v>854</v>
      </c>
      <c r="E184" s="52">
        <v>402</v>
      </c>
      <c r="F184" s="53">
        <v>452</v>
      </c>
      <c r="G184" s="62" t="s">
        <v>80</v>
      </c>
      <c r="H184" s="52">
        <v>23</v>
      </c>
      <c r="I184" s="52">
        <v>27</v>
      </c>
      <c r="J184" s="52">
        <v>13</v>
      </c>
      <c r="K184" s="53"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v>353</v>
      </c>
      <c r="D185" s="52">
        <v>581</v>
      </c>
      <c r="E185" s="52">
        <v>271</v>
      </c>
      <c r="F185" s="53">
        <v>310</v>
      </c>
      <c r="G185" s="62" t="s">
        <v>78</v>
      </c>
      <c r="H185" s="52">
        <v>7</v>
      </c>
      <c r="I185" s="52">
        <v>13</v>
      </c>
      <c r="J185" s="52">
        <v>4</v>
      </c>
      <c r="K185" s="53"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v>509</v>
      </c>
      <c r="D186" s="52">
        <v>922</v>
      </c>
      <c r="E186" s="52">
        <v>436</v>
      </c>
      <c r="F186" s="53">
        <v>486</v>
      </c>
      <c r="G186" s="62" t="s">
        <v>76</v>
      </c>
      <c r="H186" s="52">
        <v>1</v>
      </c>
      <c r="I186" s="52">
        <v>3</v>
      </c>
      <c r="J186" s="52">
        <v>1</v>
      </c>
      <c r="K186" s="53"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v>632</v>
      </c>
      <c r="D187" s="52">
        <v>977</v>
      </c>
      <c r="E187" s="52">
        <v>450</v>
      </c>
      <c r="F187" s="53">
        <v>527</v>
      </c>
      <c r="G187" s="62" t="s">
        <v>74</v>
      </c>
      <c r="H187" s="52">
        <v>28</v>
      </c>
      <c r="I187" s="52">
        <v>51</v>
      </c>
      <c r="J187" s="52">
        <v>26</v>
      </c>
      <c r="K187" s="53"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v>442</v>
      </c>
      <c r="D188" s="52">
        <v>775</v>
      </c>
      <c r="E188" s="52">
        <v>369</v>
      </c>
      <c r="F188" s="53">
        <v>406</v>
      </c>
      <c r="G188" s="62" t="s">
        <v>72</v>
      </c>
      <c r="H188" s="52">
        <v>2</v>
      </c>
      <c r="I188" s="52">
        <v>2</v>
      </c>
      <c r="J188" s="52">
        <v>1</v>
      </c>
      <c r="K188" s="53"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v>219</v>
      </c>
      <c r="D189" s="52">
        <v>359</v>
      </c>
      <c r="E189" s="52">
        <v>156</v>
      </c>
      <c r="F189" s="53">
        <v>203</v>
      </c>
      <c r="G189" s="63" t="s">
        <v>70</v>
      </c>
      <c r="H189" s="56">
        <v>532</v>
      </c>
      <c r="I189" s="56">
        <v>1070</v>
      </c>
      <c r="J189" s="56">
        <v>502</v>
      </c>
      <c r="K189" s="57">
        <v>568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v>462</v>
      </c>
      <c r="D190" s="52">
        <v>752</v>
      </c>
      <c r="E190" s="52">
        <v>383</v>
      </c>
      <c r="F190" s="53">
        <v>369</v>
      </c>
      <c r="G190" s="62" t="s">
        <v>68</v>
      </c>
      <c r="H190" s="52">
        <v>42</v>
      </c>
      <c r="I190" s="52">
        <v>91</v>
      </c>
      <c r="J190" s="52">
        <v>45</v>
      </c>
      <c r="K190" s="53"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v>926</v>
      </c>
      <c r="D191" s="52">
        <v>1678</v>
      </c>
      <c r="E191" s="52">
        <v>816</v>
      </c>
      <c r="F191" s="53">
        <v>862</v>
      </c>
      <c r="G191" s="62" t="s">
        <v>66</v>
      </c>
      <c r="H191" s="52">
        <v>19</v>
      </c>
      <c r="I191" s="52">
        <v>46</v>
      </c>
      <c r="J191" s="52">
        <v>24</v>
      </c>
      <c r="K191" s="53"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v>1068</v>
      </c>
      <c r="D192" s="52">
        <v>1873</v>
      </c>
      <c r="E192" s="52">
        <v>871</v>
      </c>
      <c r="F192" s="53">
        <v>1002</v>
      </c>
      <c r="G192" s="24" t="s">
        <v>64</v>
      </c>
      <c r="H192" s="52">
        <v>18</v>
      </c>
      <c r="I192" s="52">
        <v>37</v>
      </c>
      <c r="J192" s="52">
        <v>17</v>
      </c>
      <c r="K192" s="53"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v>409</v>
      </c>
      <c r="D193" s="52">
        <v>751</v>
      </c>
      <c r="E193" s="52">
        <v>342</v>
      </c>
      <c r="F193" s="53">
        <v>409</v>
      </c>
      <c r="G193" s="62" t="s">
        <v>62</v>
      </c>
      <c r="H193" s="52">
        <v>64</v>
      </c>
      <c r="I193" s="52">
        <v>139</v>
      </c>
      <c r="J193" s="52">
        <v>65</v>
      </c>
      <c r="K193" s="53">
        <v>74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v>404</v>
      </c>
      <c r="D194" s="52">
        <v>746</v>
      </c>
      <c r="E194" s="52">
        <v>347</v>
      </c>
      <c r="F194" s="53">
        <v>399</v>
      </c>
      <c r="G194" s="62" t="s">
        <v>60</v>
      </c>
      <c r="H194" s="52">
        <v>56</v>
      </c>
      <c r="I194" s="52">
        <v>113</v>
      </c>
      <c r="J194" s="52">
        <v>53</v>
      </c>
      <c r="K194" s="53">
        <v>60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v>699</v>
      </c>
      <c r="D195" s="52">
        <v>1224</v>
      </c>
      <c r="E195" s="52">
        <v>569</v>
      </c>
      <c r="F195" s="53">
        <v>655</v>
      </c>
      <c r="G195" s="62" t="s">
        <v>58</v>
      </c>
      <c r="H195" s="52">
        <v>47</v>
      </c>
      <c r="I195" s="52">
        <v>103</v>
      </c>
      <c r="J195" s="52">
        <v>55</v>
      </c>
      <c r="K195" s="53"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v>3</v>
      </c>
      <c r="D196" s="52">
        <v>5</v>
      </c>
      <c r="E196" s="52">
        <v>3</v>
      </c>
      <c r="F196" s="53">
        <v>2</v>
      </c>
      <c r="G196" s="62" t="s">
        <v>56</v>
      </c>
      <c r="H196" s="52">
        <v>23</v>
      </c>
      <c r="I196" s="52">
        <v>62</v>
      </c>
      <c r="J196" s="52">
        <v>31</v>
      </c>
      <c r="K196" s="53">
        <v>31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v>380</v>
      </c>
      <c r="D197" s="52">
        <v>727</v>
      </c>
      <c r="E197" s="52">
        <v>358</v>
      </c>
      <c r="F197" s="53">
        <v>369</v>
      </c>
      <c r="G197" s="62" t="s">
        <v>54</v>
      </c>
      <c r="H197" s="52">
        <v>62</v>
      </c>
      <c r="I197" s="52">
        <v>107</v>
      </c>
      <c r="J197" s="52">
        <v>52</v>
      </c>
      <c r="K197" s="53"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v>77</v>
      </c>
      <c r="D198" s="52">
        <v>151</v>
      </c>
      <c r="E198" s="52">
        <v>72</v>
      </c>
      <c r="F198" s="53">
        <v>79</v>
      </c>
      <c r="G198" s="62" t="s">
        <v>52</v>
      </c>
      <c r="H198" s="52">
        <v>32</v>
      </c>
      <c r="I198" s="52">
        <v>73</v>
      </c>
      <c r="J198" s="52">
        <v>35</v>
      </c>
      <c r="K198" s="53"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v>9</v>
      </c>
      <c r="D199" s="52">
        <v>13</v>
      </c>
      <c r="E199" s="52">
        <v>7</v>
      </c>
      <c r="F199" s="53">
        <v>6</v>
      </c>
      <c r="G199" s="62" t="s">
        <v>50</v>
      </c>
      <c r="H199" s="52">
        <v>34</v>
      </c>
      <c r="I199" s="52">
        <v>57</v>
      </c>
      <c r="J199" s="52">
        <v>33</v>
      </c>
      <c r="K199" s="53"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v>31</v>
      </c>
      <c r="D200" s="52">
        <v>47</v>
      </c>
      <c r="E200" s="52">
        <v>24</v>
      </c>
      <c r="F200" s="53">
        <v>23</v>
      </c>
      <c r="G200" s="63" t="s">
        <v>48</v>
      </c>
      <c r="H200" s="56">
        <v>397</v>
      </c>
      <c r="I200" s="56">
        <v>828</v>
      </c>
      <c r="J200" s="56">
        <v>410</v>
      </c>
      <c r="K200" s="57">
        <v>418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v>34</v>
      </c>
      <c r="D201" s="52">
        <v>62</v>
      </c>
      <c r="E201" s="52">
        <v>25</v>
      </c>
      <c r="F201" s="53">
        <v>37</v>
      </c>
      <c r="G201" s="64" t="s">
        <v>46</v>
      </c>
      <c r="H201" s="52">
        <v>499</v>
      </c>
      <c r="I201" s="52">
        <v>1060</v>
      </c>
      <c r="J201" s="52">
        <v>497</v>
      </c>
      <c r="K201" s="53"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v>398</v>
      </c>
      <c r="D202" s="52">
        <v>685</v>
      </c>
      <c r="E202" s="52">
        <v>307</v>
      </c>
      <c r="F202" s="53">
        <v>378</v>
      </c>
      <c r="G202" s="64" t="s">
        <v>44</v>
      </c>
      <c r="H202" s="52">
        <v>590</v>
      </c>
      <c r="I202" s="52">
        <v>1153</v>
      </c>
      <c r="J202" s="52">
        <v>540</v>
      </c>
      <c r="K202" s="53">
        <v>613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v>238</v>
      </c>
      <c r="D203" s="52">
        <v>431</v>
      </c>
      <c r="E203" s="52">
        <v>227</v>
      </c>
      <c r="F203" s="53">
        <v>204</v>
      </c>
      <c r="G203" s="64" t="s">
        <v>42</v>
      </c>
      <c r="H203" s="52">
        <v>531</v>
      </c>
      <c r="I203" s="52">
        <v>1079</v>
      </c>
      <c r="J203" s="52">
        <v>514</v>
      </c>
      <c r="K203" s="53">
        <v>565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v>346</v>
      </c>
      <c r="D204" s="52">
        <v>562</v>
      </c>
      <c r="E204" s="52">
        <v>264</v>
      </c>
      <c r="F204" s="53">
        <v>298</v>
      </c>
      <c r="G204" s="64" t="s">
        <v>40</v>
      </c>
      <c r="H204" s="52">
        <v>440</v>
      </c>
      <c r="I204" s="52">
        <v>856</v>
      </c>
      <c r="J204" s="52">
        <v>409</v>
      </c>
      <c r="K204" s="53">
        <v>447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v>348</v>
      </c>
      <c r="D205" s="52">
        <v>656</v>
      </c>
      <c r="E205" s="52">
        <v>304</v>
      </c>
      <c r="F205" s="53">
        <v>352</v>
      </c>
      <c r="G205" s="64" t="s">
        <v>38</v>
      </c>
      <c r="H205" s="52">
        <v>309</v>
      </c>
      <c r="I205" s="52">
        <v>626</v>
      </c>
      <c r="J205" s="52">
        <v>295</v>
      </c>
      <c r="K205" s="53"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v>19</v>
      </c>
      <c r="D206" s="52">
        <v>32</v>
      </c>
      <c r="E206" s="52">
        <v>20</v>
      </c>
      <c r="F206" s="53">
        <v>12</v>
      </c>
      <c r="G206" s="64" t="s">
        <v>36</v>
      </c>
      <c r="H206" s="52">
        <v>189</v>
      </c>
      <c r="I206" s="52">
        <v>364</v>
      </c>
      <c r="J206" s="52">
        <v>178</v>
      </c>
      <c r="K206" s="53">
        <v>186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v>3</v>
      </c>
      <c r="D207" s="52">
        <v>5</v>
      </c>
      <c r="E207" s="52">
        <v>4</v>
      </c>
      <c r="F207" s="53">
        <v>1</v>
      </c>
      <c r="G207" s="64" t="s">
        <v>34</v>
      </c>
      <c r="H207" s="52">
        <v>100</v>
      </c>
      <c r="I207" s="52">
        <v>203</v>
      </c>
      <c r="J207" s="52">
        <v>92</v>
      </c>
      <c r="K207" s="53"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v>14463</v>
      </c>
      <c r="D208" s="56">
        <v>24795</v>
      </c>
      <c r="E208" s="56">
        <v>11715</v>
      </c>
      <c r="F208" s="57">
        <v>13080</v>
      </c>
      <c r="G208" s="64" t="s">
        <v>32</v>
      </c>
      <c r="H208" s="52">
        <v>466</v>
      </c>
      <c r="I208" s="52">
        <v>879</v>
      </c>
      <c r="J208" s="52">
        <v>399</v>
      </c>
      <c r="K208" s="53">
        <v>480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v>661</v>
      </c>
      <c r="D209" s="52">
        <v>1575</v>
      </c>
      <c r="E209" s="52">
        <v>760</v>
      </c>
      <c r="F209" s="53">
        <v>815</v>
      </c>
      <c r="G209" s="64" t="s">
        <v>30</v>
      </c>
      <c r="H209" s="52">
        <v>328</v>
      </c>
      <c r="I209" s="52">
        <v>676</v>
      </c>
      <c r="J209" s="52">
        <v>318</v>
      </c>
      <c r="K209" s="53">
        <v>358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v>1890</v>
      </c>
      <c r="D210" s="52">
        <v>3359</v>
      </c>
      <c r="E210" s="52">
        <v>1660</v>
      </c>
      <c r="F210" s="53">
        <v>1699</v>
      </c>
      <c r="G210" s="64" t="s">
        <v>28</v>
      </c>
      <c r="H210" s="52">
        <v>198</v>
      </c>
      <c r="I210" s="52">
        <v>323</v>
      </c>
      <c r="J210" s="52">
        <v>167</v>
      </c>
      <c r="K210" s="53">
        <v>156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v>915</v>
      </c>
      <c r="D211" s="52">
        <v>1501</v>
      </c>
      <c r="E211" s="52">
        <v>715</v>
      </c>
      <c r="F211" s="53">
        <v>786</v>
      </c>
      <c r="G211" s="64" t="s">
        <v>26</v>
      </c>
      <c r="H211" s="52">
        <v>215</v>
      </c>
      <c r="I211" s="52">
        <v>396</v>
      </c>
      <c r="J211" s="52">
        <v>193</v>
      </c>
      <c r="K211" s="53">
        <v>203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v>335</v>
      </c>
      <c r="D212" s="52">
        <v>644</v>
      </c>
      <c r="E212" s="52">
        <v>318</v>
      </c>
      <c r="F212" s="53">
        <v>326</v>
      </c>
      <c r="G212" s="64" t="s">
        <v>24</v>
      </c>
      <c r="H212" s="52">
        <v>178</v>
      </c>
      <c r="I212" s="52">
        <v>356</v>
      </c>
      <c r="J212" s="52">
        <v>165</v>
      </c>
      <c r="K212" s="53"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v>293</v>
      </c>
      <c r="D213" s="52">
        <v>455</v>
      </c>
      <c r="E213" s="52">
        <v>210</v>
      </c>
      <c r="F213" s="53">
        <v>245</v>
      </c>
      <c r="G213" s="64" t="s">
        <v>22</v>
      </c>
      <c r="H213" s="52">
        <v>376</v>
      </c>
      <c r="I213" s="52">
        <v>773</v>
      </c>
      <c r="J213" s="52">
        <v>367</v>
      </c>
      <c r="K213" s="53"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v>475</v>
      </c>
      <c r="D214" s="52">
        <v>892</v>
      </c>
      <c r="E214" s="52">
        <v>426</v>
      </c>
      <c r="F214" s="53">
        <v>466</v>
      </c>
      <c r="G214" s="64" t="s">
        <v>20</v>
      </c>
      <c r="H214" s="52">
        <v>714</v>
      </c>
      <c r="I214" s="52">
        <v>1431</v>
      </c>
      <c r="J214" s="52">
        <v>699</v>
      </c>
      <c r="K214" s="53">
        <v>732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v>422</v>
      </c>
      <c r="D215" s="52">
        <v>778</v>
      </c>
      <c r="E215" s="52">
        <v>379</v>
      </c>
      <c r="F215" s="53">
        <v>399</v>
      </c>
      <c r="G215" s="64" t="s">
        <v>18</v>
      </c>
      <c r="H215" s="52">
        <v>104</v>
      </c>
      <c r="I215" s="52">
        <v>279</v>
      </c>
      <c r="J215" s="52">
        <v>143</v>
      </c>
      <c r="K215" s="53"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v>552</v>
      </c>
      <c r="D216" s="52">
        <v>1020</v>
      </c>
      <c r="E216" s="52">
        <v>472</v>
      </c>
      <c r="F216" s="53">
        <v>548</v>
      </c>
      <c r="G216" s="64" t="s">
        <v>16</v>
      </c>
      <c r="H216" s="52">
        <v>153</v>
      </c>
      <c r="I216" s="52">
        <v>355</v>
      </c>
      <c r="J216" s="52">
        <v>168</v>
      </c>
      <c r="K216" s="53">
        <v>187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v>39</v>
      </c>
      <c r="D217" s="52">
        <v>74</v>
      </c>
      <c r="E217" s="52">
        <v>38</v>
      </c>
      <c r="F217" s="53">
        <v>36</v>
      </c>
      <c r="G217" s="64" t="s">
        <v>14</v>
      </c>
      <c r="H217" s="52">
        <v>101</v>
      </c>
      <c r="I217" s="52">
        <v>240</v>
      </c>
      <c r="J217" s="52">
        <v>115</v>
      </c>
      <c r="K217" s="53"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v>5582</v>
      </c>
      <c r="D218" s="56">
        <v>10298</v>
      </c>
      <c r="E218" s="56">
        <v>4978</v>
      </c>
      <c r="F218" s="57">
        <v>5320</v>
      </c>
      <c r="G218" s="64" t="s">
        <v>12</v>
      </c>
      <c r="H218" s="52">
        <v>159</v>
      </c>
      <c r="I218" s="52">
        <v>432</v>
      </c>
      <c r="J218" s="52">
        <v>215</v>
      </c>
      <c r="K218" s="53"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v>162</v>
      </c>
      <c r="D219" s="52">
        <v>278</v>
      </c>
      <c r="E219" s="52">
        <v>137</v>
      </c>
      <c r="F219" s="53">
        <v>141</v>
      </c>
      <c r="G219" s="64" t="s">
        <v>10</v>
      </c>
      <c r="H219" s="52">
        <v>206</v>
      </c>
      <c r="I219" s="52">
        <v>526</v>
      </c>
      <c r="J219" s="52">
        <v>265</v>
      </c>
      <c r="K219" s="53"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v>892</v>
      </c>
      <c r="D220" s="52">
        <v>1693</v>
      </c>
      <c r="E220" s="52">
        <v>765</v>
      </c>
      <c r="F220" s="53">
        <v>928</v>
      </c>
      <c r="G220" s="64" t="s">
        <v>8</v>
      </c>
      <c r="H220" s="52">
        <v>145</v>
      </c>
      <c r="I220" s="52">
        <v>353</v>
      </c>
      <c r="J220" s="52">
        <v>164</v>
      </c>
      <c r="K220" s="53">
        <v>189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v>38</v>
      </c>
      <c r="D221" s="52">
        <v>88</v>
      </c>
      <c r="E221" s="52">
        <v>43</v>
      </c>
      <c r="F221" s="53">
        <v>45</v>
      </c>
      <c r="G221" s="64" t="s">
        <v>6</v>
      </c>
      <c r="H221" s="52">
        <v>264</v>
      </c>
      <c r="I221" s="52">
        <v>684</v>
      </c>
      <c r="J221" s="52">
        <v>324</v>
      </c>
      <c r="K221" s="53"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v>1092</v>
      </c>
      <c r="D222" s="67">
        <v>2059</v>
      </c>
      <c r="E222" s="67">
        <v>945</v>
      </c>
      <c r="F222" s="68">
        <v>1114</v>
      </c>
      <c r="G222" s="64" t="s">
        <v>4</v>
      </c>
      <c r="H222" s="52">
        <v>46</v>
      </c>
      <c r="I222" s="52">
        <v>139</v>
      </c>
      <c r="J222" s="52">
        <v>76</v>
      </c>
      <c r="K222" s="53"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v>60</v>
      </c>
      <c r="I223" s="52">
        <v>119</v>
      </c>
      <c r="J223" s="52">
        <v>55</v>
      </c>
      <c r="K223" s="53">
        <v>64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v>6371</v>
      </c>
      <c r="I224" s="70">
        <v>13302</v>
      </c>
      <c r="J224" s="70">
        <v>6358</v>
      </c>
      <c r="K224" s="71">
        <v>6944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v>163883</v>
      </c>
      <c r="I225" s="72">
        <v>309968</v>
      </c>
      <c r="J225" s="72">
        <v>145035</v>
      </c>
      <c r="K225" s="73">
        <v>164933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455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4月 </vt:lpstr>
      <vt:lpstr>5月</vt:lpstr>
      <vt:lpstr>６月</vt:lpstr>
      <vt:lpstr>'4月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2025-06-15T23:45:45Z</dcterms:modified>
</cp:coreProperties>
</file>