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2013\Desktop\■横井さんへ　　(局)R7.4.1　「週休２日制工事」試行要領その他一式\"/>
    </mc:Choice>
  </mc:AlternateContent>
  <bookViews>
    <workbookView xWindow="0" yWindow="0" windowWidth="24828" windowHeight="11328"/>
  </bookViews>
  <sheets>
    <sheet name="交替制工事(技術者及び技能労働者ごとの休日確認資料)（例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BP26" i="1"/>
  <c r="BO26" i="1"/>
  <c r="BN26" i="1"/>
  <c r="BM26" i="1"/>
  <c r="BP25" i="1"/>
  <c r="BO25" i="1"/>
  <c r="BN25" i="1"/>
  <c r="BM25" i="1"/>
  <c r="BP24" i="1"/>
  <c r="BO24" i="1"/>
  <c r="BN24" i="1"/>
  <c r="BM24" i="1"/>
  <c r="BP23" i="1"/>
  <c r="BO23" i="1"/>
  <c r="BN23" i="1"/>
  <c r="BM23" i="1"/>
  <c r="BP22" i="1"/>
  <c r="BO22" i="1"/>
  <c r="BN22" i="1"/>
  <c r="BM22" i="1"/>
  <c r="BP21" i="1"/>
  <c r="BO21" i="1"/>
  <c r="BN21" i="1"/>
  <c r="BN28" i="1" s="1"/>
  <c r="BM21" i="1"/>
  <c r="BM9" i="1"/>
  <c r="BN9" i="1"/>
  <c r="BO9" i="1"/>
  <c r="BP9" i="1"/>
  <c r="BM10" i="1"/>
  <c r="BN10" i="1"/>
  <c r="BO10" i="1"/>
  <c r="BP10" i="1"/>
  <c r="BM11" i="1"/>
  <c r="BN11" i="1"/>
  <c r="BO11" i="1"/>
  <c r="BP11" i="1"/>
  <c r="BM12" i="1"/>
  <c r="BN12" i="1"/>
  <c r="BO12" i="1"/>
  <c r="BP12" i="1"/>
  <c r="BM13" i="1"/>
  <c r="BN13" i="1"/>
  <c r="BO13" i="1"/>
  <c r="BP13" i="1"/>
  <c r="BN8" i="1"/>
  <c r="BP8" i="1"/>
  <c r="BO8" i="1"/>
  <c r="BM8" i="1"/>
  <c r="BM28" i="1" l="1"/>
  <c r="D34" i="1" s="1"/>
  <c r="B34" i="1" s="1"/>
  <c r="BN15" i="1"/>
  <c r="J32" i="1" s="1"/>
  <c r="BM15" i="1"/>
  <c r="D32" i="1" s="1"/>
  <c r="BO15" i="1"/>
  <c r="D33" i="1" s="1"/>
  <c r="BP28" i="1"/>
  <c r="J35" i="1" s="1"/>
  <c r="BP15" i="1"/>
  <c r="J33" i="1" s="1"/>
  <c r="B32" i="1" l="1"/>
  <c r="BO28" i="1"/>
  <c r="B33" i="1" l="1"/>
  <c r="D35" i="1"/>
  <c r="B35" i="1" s="1"/>
</calcChain>
</file>

<file path=xl/sharedStrings.xml><?xml version="1.0" encoding="utf-8"?>
<sst xmlns="http://schemas.openxmlformats.org/spreadsheetml/2006/main" count="657" uniqueCount="52">
  <si>
    <t>10月</t>
  </si>
  <si>
    <t>11月</t>
  </si>
  <si>
    <t>月</t>
  </si>
  <si>
    <t>火</t>
  </si>
  <si>
    <t>水</t>
  </si>
  <si>
    <t>木</t>
  </si>
  <si>
    <t>金</t>
  </si>
  <si>
    <t>土</t>
  </si>
  <si>
    <t>日</t>
  </si>
  <si>
    <t>契約日</t>
  </si>
  <si>
    <t>工事着手日</t>
  </si>
  <si>
    <t>休日数</t>
  </si>
  <si>
    <t>●</t>
  </si>
  <si>
    <t>12月</t>
  </si>
  <si>
    <t>1月</t>
  </si>
  <si>
    <t>別紙５</t>
    <phoneticPr fontId="2"/>
  </si>
  <si>
    <t>対象期間</t>
    <rPh sb="0" eb="2">
      <t>タイショウ</t>
    </rPh>
    <rPh sb="2" eb="4">
      <t>キカン</t>
    </rPh>
    <phoneticPr fontId="2"/>
  </si>
  <si>
    <t>○</t>
    <phoneticPr fontId="2"/>
  </si>
  <si>
    <t>C建設着手</t>
    <rPh sb="1" eb="3">
      <t>ケンセツ</t>
    </rPh>
    <rPh sb="3" eb="5">
      <t>チャクシュ</t>
    </rPh>
    <phoneticPr fontId="2"/>
  </si>
  <si>
    <t>B建設着手</t>
    <rPh sb="1" eb="3">
      <t>ケンセツ</t>
    </rPh>
    <rPh sb="3" eb="5">
      <t>チャクシュ</t>
    </rPh>
    <phoneticPr fontId="2"/>
  </si>
  <si>
    <t>C建設完成</t>
    <rPh sb="1" eb="3">
      <t>ケンセツ</t>
    </rPh>
    <rPh sb="3" eb="5">
      <t>カンセイ</t>
    </rPh>
    <phoneticPr fontId="2"/>
  </si>
  <si>
    <t>B建設完成</t>
    <rPh sb="1" eb="3">
      <t>ケンセツ</t>
    </rPh>
    <rPh sb="3" eb="5">
      <t>カンセイ</t>
    </rPh>
    <phoneticPr fontId="2"/>
  </si>
  <si>
    <t>工事完成日</t>
    <rPh sb="0" eb="2">
      <t>コウジ</t>
    </rPh>
    <rPh sb="2" eb="4">
      <t>カンセイ</t>
    </rPh>
    <rPh sb="4" eb="5">
      <t>ヒ</t>
    </rPh>
    <phoneticPr fontId="2"/>
  </si>
  <si>
    <t>対象外期間１</t>
    <rPh sb="0" eb="3">
      <t>タイショウガイ</t>
    </rPh>
    <rPh sb="3" eb="5">
      <t>キカン</t>
    </rPh>
    <phoneticPr fontId="2"/>
  </si>
  <si>
    <t>対象外期間２</t>
    <rPh sb="0" eb="3">
      <t>タイショウガイ</t>
    </rPh>
    <rPh sb="3" eb="5">
      <t>キカン</t>
    </rPh>
    <phoneticPr fontId="2"/>
  </si>
  <si>
    <t>対象外期間３</t>
    <rPh sb="0" eb="3">
      <t>タイショウガイ</t>
    </rPh>
    <rPh sb="3" eb="5">
      <t>キカン</t>
    </rPh>
    <phoneticPr fontId="2"/>
  </si>
  <si>
    <t>対象外期間４</t>
    <rPh sb="0" eb="3">
      <t>タイショウガイ</t>
    </rPh>
    <rPh sb="3" eb="5">
      <t>キカン</t>
    </rPh>
    <phoneticPr fontId="2"/>
  </si>
  <si>
    <t>対象外期間５</t>
    <rPh sb="0" eb="3">
      <t>タイショウガイ</t>
    </rPh>
    <rPh sb="3" eb="5">
      <t>キカン</t>
    </rPh>
    <phoneticPr fontId="2"/>
  </si>
  <si>
    <t>対象外期間６</t>
    <rPh sb="0" eb="3">
      <t>タイショウガイ</t>
    </rPh>
    <rPh sb="3" eb="5">
      <t>キカン</t>
    </rPh>
    <phoneticPr fontId="2"/>
  </si>
  <si>
    <t>休日総数</t>
    <phoneticPr fontId="2"/>
  </si>
  <si>
    <t>総日数</t>
    <phoneticPr fontId="2"/>
  </si>
  <si>
    <t>÷</t>
    <phoneticPr fontId="2"/>
  </si>
  <si>
    <t>=</t>
    <phoneticPr fontId="2"/>
  </si>
  <si>
    <t>工期始期日</t>
    <rPh sb="0" eb="2">
      <t>コウキ</t>
    </rPh>
    <rPh sb="2" eb="4">
      <t>シキ</t>
    </rPh>
    <rPh sb="4" eb="5">
      <t>ヒ</t>
    </rPh>
    <phoneticPr fontId="2"/>
  </si>
  <si>
    <t>工期終期日</t>
    <rPh sb="0" eb="2">
      <t>コウキ</t>
    </rPh>
    <rPh sb="2" eb="4">
      <t>シュウキ</t>
    </rPh>
    <rPh sb="4" eb="5">
      <t>ビ</t>
    </rPh>
    <phoneticPr fontId="2"/>
  </si>
  <si>
    <t>技術者及び技能労働者</t>
    <rPh sb="0" eb="2">
      <t>ギジュツ</t>
    </rPh>
    <rPh sb="2" eb="3">
      <t>シャ</t>
    </rPh>
    <rPh sb="3" eb="4">
      <t>オヨ</t>
    </rPh>
    <rPh sb="5" eb="7">
      <t>ギノウ</t>
    </rPh>
    <rPh sb="7" eb="10">
      <t>ロウドウシャ</t>
    </rPh>
    <phoneticPr fontId="2"/>
  </si>
  <si>
    <t>No,</t>
    <phoneticPr fontId="2"/>
  </si>
  <si>
    <t>休日率(28.5%以上)</t>
    <rPh sb="0" eb="2">
      <t>キュウジツ</t>
    </rPh>
    <rPh sb="2" eb="3">
      <t>リツ</t>
    </rPh>
    <rPh sb="9" eb="11">
      <t>イジョウ</t>
    </rPh>
    <phoneticPr fontId="2"/>
  </si>
  <si>
    <t>○：勤務　●：休日</t>
    <rPh sb="2" eb="4">
      <t>キンム</t>
    </rPh>
    <rPh sb="7" eb="9">
      <t>キュウジツ</t>
    </rPh>
    <phoneticPr fontId="2"/>
  </si>
  <si>
    <t>備考</t>
    <rPh sb="0" eb="2">
      <t>ビコウ</t>
    </rPh>
    <phoneticPr fontId="2"/>
  </si>
  <si>
    <t>工事名（工事番号）：◇◇工事（◇◇第◇◇号）　　　　　工期：　◇◇年10月10日～◇◇年１月31日</t>
    <rPh sb="4" eb="6">
      <t>コウジ</t>
    </rPh>
    <rPh sb="6" eb="8">
      <t>バンゴウ</t>
    </rPh>
    <rPh sb="17" eb="18">
      <t>ダイ</t>
    </rPh>
    <rPh sb="20" eb="21">
      <t>ゴウ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</si>
  <si>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</si>
  <si>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</si>
  <si>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</si>
  <si>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</si>
  <si>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r>
      <rPr>
        <sz val="14"/>
        <color rgb="FFFF0000"/>
        <rFont val="ＭＳ Ｐゴシック"/>
        <family val="3"/>
        <charset val="128"/>
      </rPr>
      <t>週休２日交替制工事</t>
    </r>
    <r>
      <rPr>
        <sz val="14"/>
        <color theme="1"/>
        <rFont val="ＭＳ Ｐゴシック"/>
        <family val="3"/>
        <charset val="128"/>
      </rPr>
      <t>（技術者及び技能労働者ごとの休日確認資料）（例）</t>
    </r>
    <rPh sb="7" eb="9">
      <t>コウジ</t>
    </rPh>
    <rPh sb="31" eb="32">
      <t>レイ</t>
    </rPh>
    <phoneticPr fontId="2"/>
  </si>
  <si>
    <t>A建設　本町　次郎</t>
    <rPh sb="4" eb="6">
      <t>ホンマチ</t>
    </rPh>
    <rPh sb="7" eb="9">
      <t>ジロウ</t>
    </rPh>
    <phoneticPr fontId="2"/>
  </si>
  <si>
    <t>A建設　高見　土佐美</t>
    <rPh sb="4" eb="6">
      <t>タカミ</t>
    </rPh>
    <rPh sb="7" eb="9">
      <t>トサ</t>
    </rPh>
    <rPh sb="9" eb="10">
      <t>ミ</t>
    </rPh>
    <phoneticPr fontId="2"/>
  </si>
  <si>
    <t>B建設（下請）　福井　三郎</t>
    <rPh sb="4" eb="6">
      <t>シタウ</t>
    </rPh>
    <rPh sb="8" eb="10">
      <t>フクイ</t>
    </rPh>
    <rPh sb="11" eb="13">
      <t>サブロウ</t>
    </rPh>
    <phoneticPr fontId="2"/>
  </si>
  <si>
    <t>B建設（下請）　高須　良子</t>
    <rPh sb="8" eb="10">
      <t>タカス</t>
    </rPh>
    <rPh sb="11" eb="13">
      <t>リョウコ</t>
    </rPh>
    <phoneticPr fontId="2"/>
  </si>
  <si>
    <t>C建設（下請）　長浜　花子</t>
    <rPh sb="8" eb="10">
      <t>ナガハマ</t>
    </rPh>
    <phoneticPr fontId="2"/>
  </si>
  <si>
    <t>C建設（下請）　朝倉　四郎</t>
    <rPh sb="8" eb="10">
      <t>アサクラ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</si>
</sst>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6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255"/>
    </xf>
    <xf numFmtId="0" fontId="3" fillId="0" borderId="0" xfId="0" applyFont="1" applyAlignment="1">
      <alignment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0" xfId="0" applyFont="1" applyAlignment="1">
      <alignment vertical="center"/>
    </xf>
    <xf numFmtId="176" fontId="3" fillId="0" borderId="0" xfId="1" applyNumberFormat="1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vertical="center" textRotation="255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5"/>
  <sheetViews>
    <sheetView tabSelected="1" zoomScale="80" zoomScaleNormal="80" workbookViewId="0">
      <selection activeCell="AE15" sqref="AE15"/>
    </sheetView>
  </sheetViews>
  <sheetFormatPr defaultColWidth="9" defaultRowHeight="13.2" x14ac:dyDescent="0.2"/>
  <cols>
    <col min="1" max="1" width="4.21875" style="1" customWidth="1"/>
    <col min="2" max="2" width="24.33203125" style="1" customWidth="1"/>
    <col min="3" max="64" width="3.88671875" style="1" customWidth="1"/>
    <col min="65" max="16384" width="9" style="1"/>
  </cols>
  <sheetData>
    <row r="1" spans="1:71" ht="16.2" x14ac:dyDescent="0.2">
      <c r="A1" s="10" t="s">
        <v>45</v>
      </c>
      <c r="BM1" s="21"/>
      <c r="BN1" s="21"/>
      <c r="BO1" s="21" t="s">
        <v>15</v>
      </c>
      <c r="BP1" s="21"/>
    </row>
    <row r="4" spans="1:71" ht="13.8" thickBot="1" x14ac:dyDescent="0.25">
      <c r="B4" s="1" t="s">
        <v>40</v>
      </c>
      <c r="BI4" s="22" t="s">
        <v>38</v>
      </c>
      <c r="BJ4" s="22"/>
      <c r="BK4" s="22"/>
      <c r="BL4" s="22"/>
      <c r="BM4" s="23"/>
      <c r="BN4" s="23"/>
      <c r="BO4" s="23"/>
      <c r="BP4" s="23"/>
    </row>
    <row r="5" spans="1:71" x14ac:dyDescent="0.2">
      <c r="A5" s="31" t="s">
        <v>36</v>
      </c>
      <c r="B5" s="31" t="s">
        <v>35</v>
      </c>
      <c r="C5" s="26" t="s">
        <v>0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  <c r="AH5" s="26" t="s">
        <v>1</v>
      </c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8"/>
      <c r="BL5" s="12"/>
      <c r="BM5" s="29" t="s">
        <v>41</v>
      </c>
      <c r="BN5" s="30"/>
      <c r="BO5" s="29" t="s">
        <v>42</v>
      </c>
      <c r="BP5" s="30"/>
    </row>
    <row r="6" spans="1:71" x14ac:dyDescent="0.2">
      <c r="A6" s="32"/>
      <c r="B6" s="32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4">
        <v>11</v>
      </c>
      <c r="N6" s="4">
        <v>12</v>
      </c>
      <c r="O6" s="4">
        <v>13</v>
      </c>
      <c r="P6" s="4">
        <v>14</v>
      </c>
      <c r="Q6" s="4">
        <v>15</v>
      </c>
      <c r="R6" s="4">
        <v>16</v>
      </c>
      <c r="S6" s="4">
        <v>17</v>
      </c>
      <c r="T6" s="4">
        <v>18</v>
      </c>
      <c r="U6" s="4">
        <v>19</v>
      </c>
      <c r="V6" s="4">
        <v>20</v>
      </c>
      <c r="W6" s="4">
        <v>21</v>
      </c>
      <c r="X6" s="4">
        <v>22</v>
      </c>
      <c r="Y6" s="4">
        <v>23</v>
      </c>
      <c r="Z6" s="4">
        <v>24</v>
      </c>
      <c r="AA6" s="4">
        <v>25</v>
      </c>
      <c r="AB6" s="4">
        <v>26</v>
      </c>
      <c r="AC6" s="4">
        <v>27</v>
      </c>
      <c r="AD6" s="4">
        <v>28</v>
      </c>
      <c r="AE6" s="4">
        <v>29</v>
      </c>
      <c r="AF6" s="4">
        <v>30</v>
      </c>
      <c r="AG6" s="4">
        <v>31</v>
      </c>
      <c r="AH6" s="4">
        <v>1</v>
      </c>
      <c r="AI6" s="4">
        <v>2</v>
      </c>
      <c r="AJ6" s="4">
        <v>3</v>
      </c>
      <c r="AK6" s="4">
        <v>4</v>
      </c>
      <c r="AL6" s="4">
        <v>5</v>
      </c>
      <c r="AM6" s="4">
        <v>6</v>
      </c>
      <c r="AN6" s="4">
        <v>7</v>
      </c>
      <c r="AO6" s="4">
        <v>8</v>
      </c>
      <c r="AP6" s="4">
        <v>9</v>
      </c>
      <c r="AQ6" s="4">
        <v>10</v>
      </c>
      <c r="AR6" s="4">
        <v>11</v>
      </c>
      <c r="AS6" s="4">
        <v>12</v>
      </c>
      <c r="AT6" s="4">
        <v>13</v>
      </c>
      <c r="AU6" s="4">
        <v>14</v>
      </c>
      <c r="AV6" s="4">
        <v>15</v>
      </c>
      <c r="AW6" s="4">
        <v>16</v>
      </c>
      <c r="AX6" s="4">
        <v>17</v>
      </c>
      <c r="AY6" s="4">
        <v>18</v>
      </c>
      <c r="AZ6" s="4">
        <v>19</v>
      </c>
      <c r="BA6" s="4">
        <v>20</v>
      </c>
      <c r="BB6" s="4">
        <v>21</v>
      </c>
      <c r="BC6" s="4">
        <v>22</v>
      </c>
      <c r="BD6" s="4">
        <v>23</v>
      </c>
      <c r="BE6" s="4">
        <v>24</v>
      </c>
      <c r="BF6" s="4">
        <v>25</v>
      </c>
      <c r="BG6" s="4">
        <v>26</v>
      </c>
      <c r="BH6" s="4">
        <v>27</v>
      </c>
      <c r="BI6" s="4">
        <v>28</v>
      </c>
      <c r="BJ6" s="4">
        <v>29</v>
      </c>
      <c r="BK6" s="4">
        <v>30</v>
      </c>
      <c r="BL6" s="3"/>
      <c r="BM6" s="14" t="s">
        <v>11</v>
      </c>
      <c r="BN6" s="15" t="s">
        <v>16</v>
      </c>
      <c r="BO6" s="14" t="s">
        <v>11</v>
      </c>
      <c r="BP6" s="15" t="s">
        <v>16</v>
      </c>
    </row>
    <row r="7" spans="1:71" x14ac:dyDescent="0.2">
      <c r="A7" s="33"/>
      <c r="B7" s="33"/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2</v>
      </c>
      <c r="K7" s="4" t="s">
        <v>3</v>
      </c>
      <c r="L7" s="4" t="s">
        <v>4</v>
      </c>
      <c r="M7" s="4" t="s">
        <v>5</v>
      </c>
      <c r="N7" s="4" t="s">
        <v>6</v>
      </c>
      <c r="O7" s="4" t="s">
        <v>7</v>
      </c>
      <c r="P7" s="4" t="s">
        <v>8</v>
      </c>
      <c r="Q7" s="4" t="s">
        <v>2</v>
      </c>
      <c r="R7" s="4" t="s">
        <v>3</v>
      </c>
      <c r="S7" s="4" t="s">
        <v>4</v>
      </c>
      <c r="T7" s="4" t="s">
        <v>5</v>
      </c>
      <c r="U7" s="4" t="s">
        <v>6</v>
      </c>
      <c r="V7" s="4" t="s">
        <v>7</v>
      </c>
      <c r="W7" s="4" t="s">
        <v>8</v>
      </c>
      <c r="X7" s="4" t="s">
        <v>2</v>
      </c>
      <c r="Y7" s="4" t="s">
        <v>3</v>
      </c>
      <c r="Z7" s="4" t="s">
        <v>4</v>
      </c>
      <c r="AA7" s="4" t="s">
        <v>5</v>
      </c>
      <c r="AB7" s="4" t="s">
        <v>6</v>
      </c>
      <c r="AC7" s="4" t="s">
        <v>7</v>
      </c>
      <c r="AD7" s="4" t="s">
        <v>8</v>
      </c>
      <c r="AE7" s="4" t="s">
        <v>2</v>
      </c>
      <c r="AF7" s="4" t="s">
        <v>3</v>
      </c>
      <c r="AG7" s="4" t="s">
        <v>4</v>
      </c>
      <c r="AH7" s="4" t="s">
        <v>5</v>
      </c>
      <c r="AI7" s="4" t="s">
        <v>6</v>
      </c>
      <c r="AJ7" s="4" t="s">
        <v>7</v>
      </c>
      <c r="AK7" s="4" t="s">
        <v>8</v>
      </c>
      <c r="AL7" s="4" t="s">
        <v>2</v>
      </c>
      <c r="AM7" s="4" t="s">
        <v>3</v>
      </c>
      <c r="AN7" s="4" t="s">
        <v>4</v>
      </c>
      <c r="AO7" s="4" t="s">
        <v>5</v>
      </c>
      <c r="AP7" s="4" t="s">
        <v>6</v>
      </c>
      <c r="AQ7" s="4" t="s">
        <v>7</v>
      </c>
      <c r="AR7" s="4" t="s">
        <v>8</v>
      </c>
      <c r="AS7" s="4" t="s">
        <v>2</v>
      </c>
      <c r="AT7" s="4" t="s">
        <v>3</v>
      </c>
      <c r="AU7" s="4" t="s">
        <v>4</v>
      </c>
      <c r="AV7" s="4" t="s">
        <v>5</v>
      </c>
      <c r="AW7" s="4" t="s">
        <v>6</v>
      </c>
      <c r="AX7" s="4" t="s">
        <v>7</v>
      </c>
      <c r="AY7" s="4" t="s">
        <v>8</v>
      </c>
      <c r="AZ7" s="4" t="s">
        <v>2</v>
      </c>
      <c r="BA7" s="4" t="s">
        <v>3</v>
      </c>
      <c r="BB7" s="4" t="s">
        <v>4</v>
      </c>
      <c r="BC7" s="4" t="s">
        <v>5</v>
      </c>
      <c r="BD7" s="4" t="s">
        <v>6</v>
      </c>
      <c r="BE7" s="4" t="s">
        <v>7</v>
      </c>
      <c r="BF7" s="4" t="s">
        <v>8</v>
      </c>
      <c r="BG7" s="4" t="s">
        <v>2</v>
      </c>
      <c r="BH7" s="4" t="s">
        <v>3</v>
      </c>
      <c r="BI7" s="4" t="s">
        <v>4</v>
      </c>
      <c r="BJ7" s="4" t="s">
        <v>5</v>
      </c>
      <c r="BK7" s="4" t="s">
        <v>6</v>
      </c>
      <c r="BL7" s="3"/>
      <c r="BM7" s="14"/>
      <c r="BN7" s="15"/>
      <c r="BO7" s="14"/>
      <c r="BP7" s="15"/>
    </row>
    <row r="8" spans="1:71" x14ac:dyDescent="0.2">
      <c r="A8" s="4">
        <v>1</v>
      </c>
      <c r="B8" s="2" t="s">
        <v>46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 t="s">
        <v>17</v>
      </c>
      <c r="T8" s="4" t="s">
        <v>17</v>
      </c>
      <c r="U8" s="4" t="s">
        <v>17</v>
      </c>
      <c r="V8" s="4" t="s">
        <v>17</v>
      </c>
      <c r="W8" s="4" t="s">
        <v>12</v>
      </c>
      <c r="X8" s="4" t="s">
        <v>17</v>
      </c>
      <c r="Y8" s="4" t="s">
        <v>17</v>
      </c>
      <c r="Z8" s="4" t="s">
        <v>12</v>
      </c>
      <c r="AA8" s="4" t="s">
        <v>17</v>
      </c>
      <c r="AB8" s="4" t="s">
        <v>12</v>
      </c>
      <c r="AC8" s="4" t="s">
        <v>17</v>
      </c>
      <c r="AD8" s="4" t="s">
        <v>12</v>
      </c>
      <c r="AE8" s="4" t="s">
        <v>17</v>
      </c>
      <c r="AF8" s="4" t="s">
        <v>17</v>
      </c>
      <c r="AG8" s="4" t="s">
        <v>17</v>
      </c>
      <c r="AH8" s="4" t="s">
        <v>17</v>
      </c>
      <c r="AI8" s="4" t="s">
        <v>12</v>
      </c>
      <c r="AJ8" s="4" t="s">
        <v>17</v>
      </c>
      <c r="AK8" s="4" t="s">
        <v>12</v>
      </c>
      <c r="AL8" s="4" t="s">
        <v>17</v>
      </c>
      <c r="AM8" s="4" t="s">
        <v>17</v>
      </c>
      <c r="AN8" s="4" t="s">
        <v>17</v>
      </c>
      <c r="AO8" s="4" t="s">
        <v>12</v>
      </c>
      <c r="AP8" s="4" t="s">
        <v>17</v>
      </c>
      <c r="AQ8" s="4" t="s">
        <v>17</v>
      </c>
      <c r="AR8" s="4" t="s">
        <v>12</v>
      </c>
      <c r="AS8" s="4" t="s">
        <v>17</v>
      </c>
      <c r="AT8" s="4" t="s">
        <v>17</v>
      </c>
      <c r="AU8" s="4" t="s">
        <v>17</v>
      </c>
      <c r="AV8" s="4" t="s">
        <v>17</v>
      </c>
      <c r="AW8" s="4" t="s">
        <v>12</v>
      </c>
      <c r="AX8" s="4" t="s">
        <v>17</v>
      </c>
      <c r="AY8" s="4" t="s">
        <v>12</v>
      </c>
      <c r="AZ8" s="4" t="s">
        <v>17</v>
      </c>
      <c r="BA8" s="4" t="s">
        <v>12</v>
      </c>
      <c r="BB8" s="4" t="s">
        <v>17</v>
      </c>
      <c r="BC8" s="4" t="s">
        <v>17</v>
      </c>
      <c r="BD8" s="4" t="s">
        <v>17</v>
      </c>
      <c r="BE8" s="4" t="s">
        <v>17</v>
      </c>
      <c r="BF8" s="4" t="s">
        <v>12</v>
      </c>
      <c r="BG8" s="4" t="s">
        <v>17</v>
      </c>
      <c r="BH8" s="4" t="s">
        <v>17</v>
      </c>
      <c r="BI8" s="4" t="s">
        <v>17</v>
      </c>
      <c r="BJ8" s="4" t="s">
        <v>12</v>
      </c>
      <c r="BK8" s="4" t="s">
        <v>17</v>
      </c>
      <c r="BL8" s="3"/>
      <c r="BM8" s="14">
        <f>COUNTIF(A8:AG8, "●")</f>
        <v>4</v>
      </c>
      <c r="BN8" s="15">
        <f>COUNTIF(C8:AG8, "●") + COUNTIF(C8:AG8, "○")</f>
        <v>15</v>
      </c>
      <c r="BO8" s="14">
        <f>COUNTIF(AH8:BL8, "●")</f>
        <v>9</v>
      </c>
      <c r="BP8" s="15">
        <f>COUNTIF(AH8:BL8, "●") + COUNTIF(AH8:BL8, "○")</f>
        <v>30</v>
      </c>
      <c r="BQ8" s="9"/>
      <c r="BR8" s="9"/>
      <c r="BS8" s="9"/>
    </row>
    <row r="9" spans="1:71" x14ac:dyDescent="0.2">
      <c r="A9" s="4">
        <v>2</v>
      </c>
      <c r="B9" s="2" t="s">
        <v>47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 t="s">
        <v>17</v>
      </c>
      <c r="T9" s="4" t="s">
        <v>17</v>
      </c>
      <c r="U9" s="4" t="s">
        <v>17</v>
      </c>
      <c r="V9" s="4" t="s">
        <v>17</v>
      </c>
      <c r="W9" s="4" t="s">
        <v>12</v>
      </c>
      <c r="X9" s="4" t="s">
        <v>17</v>
      </c>
      <c r="Y9" s="4" t="s">
        <v>12</v>
      </c>
      <c r="Z9" s="4" t="s">
        <v>17</v>
      </c>
      <c r="AA9" s="4" t="s">
        <v>17</v>
      </c>
      <c r="AB9" s="4" t="s">
        <v>17</v>
      </c>
      <c r="AC9" s="4" t="s">
        <v>12</v>
      </c>
      <c r="AD9" s="4" t="s">
        <v>12</v>
      </c>
      <c r="AE9" s="4" t="s">
        <v>17</v>
      </c>
      <c r="AF9" s="4" t="s">
        <v>17</v>
      </c>
      <c r="AG9" s="4" t="s">
        <v>17</v>
      </c>
      <c r="AH9" s="4" t="s">
        <v>17</v>
      </c>
      <c r="AI9" s="4" t="s">
        <v>17</v>
      </c>
      <c r="AJ9" s="4" t="s">
        <v>17</v>
      </c>
      <c r="AK9" s="4" t="s">
        <v>12</v>
      </c>
      <c r="AL9" s="4" t="s">
        <v>17</v>
      </c>
      <c r="AM9" s="4" t="s">
        <v>17</v>
      </c>
      <c r="AN9" s="4" t="s">
        <v>17</v>
      </c>
      <c r="AO9" s="4" t="s">
        <v>17</v>
      </c>
      <c r="AP9" s="4" t="s">
        <v>12</v>
      </c>
      <c r="AQ9" s="4" t="s">
        <v>17</v>
      </c>
      <c r="AR9" s="4" t="s">
        <v>12</v>
      </c>
      <c r="AS9" s="4" t="s">
        <v>17</v>
      </c>
      <c r="AT9" s="4" t="s">
        <v>17</v>
      </c>
      <c r="AU9" s="4" t="s">
        <v>17</v>
      </c>
      <c r="AV9" s="4" t="s">
        <v>12</v>
      </c>
      <c r="AW9" s="4" t="s">
        <v>17</v>
      </c>
      <c r="AX9" s="4" t="s">
        <v>17</v>
      </c>
      <c r="AY9" s="4" t="s">
        <v>12</v>
      </c>
      <c r="AZ9" s="4" t="s">
        <v>12</v>
      </c>
      <c r="BA9" s="4" t="s">
        <v>17</v>
      </c>
      <c r="BB9" s="4" t="s">
        <v>17</v>
      </c>
      <c r="BC9" s="4" t="s">
        <v>12</v>
      </c>
      <c r="BD9" s="4" t="s">
        <v>17</v>
      </c>
      <c r="BE9" s="4" t="s">
        <v>17</v>
      </c>
      <c r="BF9" s="4" t="s">
        <v>12</v>
      </c>
      <c r="BG9" s="4" t="s">
        <v>17</v>
      </c>
      <c r="BH9" s="4" t="s">
        <v>17</v>
      </c>
      <c r="BI9" s="4" t="s">
        <v>12</v>
      </c>
      <c r="BJ9" s="4" t="s">
        <v>17</v>
      </c>
      <c r="BK9" s="4" t="s">
        <v>17</v>
      </c>
      <c r="BL9" s="3"/>
      <c r="BM9" s="14">
        <f t="shared" ref="BM9:BM13" si="0">COUNTIF(A9:AG9, "●")</f>
        <v>4</v>
      </c>
      <c r="BN9" s="15">
        <f t="shared" ref="BN9:BN13" si="1">COUNTIF(C9:AG9, "●") + COUNTIF(C9:AG9, "○")</f>
        <v>15</v>
      </c>
      <c r="BO9" s="14">
        <f t="shared" ref="BO9:BO13" si="2">COUNTIF(AH9:BL9, "●")</f>
        <v>9</v>
      </c>
      <c r="BP9" s="15">
        <f t="shared" ref="BP9:BP13" si="3">COUNTIF(AH9:BL9, "●") + COUNTIF(AH9:BL9, "○")</f>
        <v>30</v>
      </c>
      <c r="BQ9" s="9"/>
      <c r="BR9" s="9"/>
      <c r="BS9" s="9"/>
    </row>
    <row r="10" spans="1:71" x14ac:dyDescent="0.2">
      <c r="A10" s="4">
        <v>3</v>
      </c>
      <c r="B10" s="2" t="s">
        <v>48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 t="s">
        <v>17</v>
      </c>
      <c r="Z10" s="4" t="s">
        <v>17</v>
      </c>
      <c r="AA10" s="4" t="s">
        <v>12</v>
      </c>
      <c r="AB10" s="4" t="s">
        <v>17</v>
      </c>
      <c r="AC10" s="4" t="s">
        <v>17</v>
      </c>
      <c r="AD10" s="4" t="s">
        <v>12</v>
      </c>
      <c r="AE10" s="4" t="s">
        <v>17</v>
      </c>
      <c r="AF10" s="4" t="s">
        <v>17</v>
      </c>
      <c r="AG10" s="4" t="s">
        <v>12</v>
      </c>
      <c r="AH10" s="4" t="s">
        <v>12</v>
      </c>
      <c r="AI10" s="4" t="s">
        <v>17</v>
      </c>
      <c r="AJ10" s="4" t="s">
        <v>17</v>
      </c>
      <c r="AK10" s="4" t="s">
        <v>12</v>
      </c>
      <c r="AL10" s="4" t="s">
        <v>17</v>
      </c>
      <c r="AM10" s="4" t="s">
        <v>17</v>
      </c>
      <c r="AN10" s="4" t="s">
        <v>17</v>
      </c>
      <c r="AO10" s="4" t="s">
        <v>17</v>
      </c>
      <c r="AP10" s="4" t="s">
        <v>17</v>
      </c>
      <c r="AQ10" s="4" t="s">
        <v>17</v>
      </c>
      <c r="AR10" s="4" t="s">
        <v>12</v>
      </c>
      <c r="AS10" s="4" t="s">
        <v>17</v>
      </c>
      <c r="AT10" s="4" t="s">
        <v>17</v>
      </c>
      <c r="AU10" s="4" t="s">
        <v>12</v>
      </c>
      <c r="AV10" s="4" t="s">
        <v>17</v>
      </c>
      <c r="AW10" s="4" t="s">
        <v>17</v>
      </c>
      <c r="AX10" s="4" t="s">
        <v>17</v>
      </c>
      <c r="AY10" s="4" t="s">
        <v>12</v>
      </c>
      <c r="AZ10" s="4" t="s">
        <v>17</v>
      </c>
      <c r="BA10" s="4" t="s">
        <v>17</v>
      </c>
      <c r="BB10" s="4" t="s">
        <v>17</v>
      </c>
      <c r="BC10" s="4" t="s">
        <v>17</v>
      </c>
      <c r="BD10" s="4" t="s">
        <v>17</v>
      </c>
      <c r="BE10" s="4" t="s">
        <v>12</v>
      </c>
      <c r="BF10" s="4" t="s">
        <v>12</v>
      </c>
      <c r="BG10" s="4" t="s">
        <v>17</v>
      </c>
      <c r="BH10" s="4" t="s">
        <v>17</v>
      </c>
      <c r="BI10" s="4" t="s">
        <v>17</v>
      </c>
      <c r="BJ10" s="4" t="s">
        <v>17</v>
      </c>
      <c r="BK10" s="4" t="s">
        <v>12</v>
      </c>
      <c r="BL10" s="3"/>
      <c r="BM10" s="14">
        <f t="shared" si="0"/>
        <v>3</v>
      </c>
      <c r="BN10" s="15">
        <f t="shared" si="1"/>
        <v>9</v>
      </c>
      <c r="BO10" s="14">
        <f t="shared" si="2"/>
        <v>8</v>
      </c>
      <c r="BP10" s="15">
        <f t="shared" si="3"/>
        <v>30</v>
      </c>
      <c r="BQ10" s="9"/>
      <c r="BR10" s="9"/>
      <c r="BS10" s="9"/>
    </row>
    <row r="11" spans="1:71" x14ac:dyDescent="0.2">
      <c r="A11" s="4">
        <v>4</v>
      </c>
      <c r="B11" s="2" t="s">
        <v>49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 t="s">
        <v>17</v>
      </c>
      <c r="Z11" s="4" t="s">
        <v>17</v>
      </c>
      <c r="AA11" s="4" t="s">
        <v>17</v>
      </c>
      <c r="AB11" s="4" t="s">
        <v>12</v>
      </c>
      <c r="AC11" s="4" t="s">
        <v>17</v>
      </c>
      <c r="AD11" s="4" t="s">
        <v>12</v>
      </c>
      <c r="AE11" s="4" t="s">
        <v>17</v>
      </c>
      <c r="AF11" s="4" t="s">
        <v>12</v>
      </c>
      <c r="AG11" s="4" t="s">
        <v>17</v>
      </c>
      <c r="AH11" s="4" t="s">
        <v>17</v>
      </c>
      <c r="AI11" s="4" t="s">
        <v>17</v>
      </c>
      <c r="AJ11" s="4" t="s">
        <v>17</v>
      </c>
      <c r="AK11" s="4" t="s">
        <v>12</v>
      </c>
      <c r="AL11" s="4" t="s">
        <v>12</v>
      </c>
      <c r="AM11" s="4" t="s">
        <v>12</v>
      </c>
      <c r="AN11" s="4" t="s">
        <v>17</v>
      </c>
      <c r="AO11" s="4" t="s">
        <v>17</v>
      </c>
      <c r="AP11" s="4" t="s">
        <v>17</v>
      </c>
      <c r="AQ11" s="4" t="s">
        <v>17</v>
      </c>
      <c r="AR11" s="4" t="s">
        <v>12</v>
      </c>
      <c r="AS11" s="4" t="s">
        <v>12</v>
      </c>
      <c r="AT11" s="4" t="s">
        <v>17</v>
      </c>
      <c r="AU11" s="4" t="s">
        <v>17</v>
      </c>
      <c r="AV11" s="4" t="s">
        <v>17</v>
      </c>
      <c r="AW11" s="4" t="s">
        <v>17</v>
      </c>
      <c r="AX11" s="4" t="s">
        <v>17</v>
      </c>
      <c r="AY11" s="4" t="s">
        <v>12</v>
      </c>
      <c r="AZ11" s="4" t="s">
        <v>17</v>
      </c>
      <c r="BA11" s="4" t="s">
        <v>12</v>
      </c>
      <c r="BB11" s="4" t="s">
        <v>17</v>
      </c>
      <c r="BC11" s="4" t="s">
        <v>17</v>
      </c>
      <c r="BD11" s="4" t="s">
        <v>12</v>
      </c>
      <c r="BE11" s="4" t="s">
        <v>17</v>
      </c>
      <c r="BF11" s="4" t="s">
        <v>12</v>
      </c>
      <c r="BG11" s="4" t="s">
        <v>17</v>
      </c>
      <c r="BH11" s="4" t="s">
        <v>17</v>
      </c>
      <c r="BI11" s="4" t="s">
        <v>17</v>
      </c>
      <c r="BJ11" s="4" t="s">
        <v>17</v>
      </c>
      <c r="BK11" s="4" t="s">
        <v>17</v>
      </c>
      <c r="BL11" s="3"/>
      <c r="BM11" s="14">
        <f t="shared" si="0"/>
        <v>3</v>
      </c>
      <c r="BN11" s="15">
        <f t="shared" si="1"/>
        <v>9</v>
      </c>
      <c r="BO11" s="14">
        <f t="shared" si="2"/>
        <v>9</v>
      </c>
      <c r="BP11" s="15">
        <f t="shared" si="3"/>
        <v>30</v>
      </c>
      <c r="BQ11" s="9"/>
      <c r="BR11" s="9"/>
      <c r="BS11" s="9"/>
    </row>
    <row r="12" spans="1:71" x14ac:dyDescent="0.2">
      <c r="A12" s="4">
        <v>5</v>
      </c>
      <c r="B12" s="2" t="s">
        <v>50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 t="s">
        <v>17</v>
      </c>
      <c r="AI12" s="4" t="s">
        <v>17</v>
      </c>
      <c r="AJ12" s="4" t="s">
        <v>12</v>
      </c>
      <c r="AK12" s="4" t="s">
        <v>12</v>
      </c>
      <c r="AL12" s="4" t="s">
        <v>17</v>
      </c>
      <c r="AM12" s="4" t="s">
        <v>17</v>
      </c>
      <c r="AN12" s="4" t="s">
        <v>17</v>
      </c>
      <c r="AO12" s="4" t="s">
        <v>17</v>
      </c>
      <c r="AP12" s="4" t="s">
        <v>17</v>
      </c>
      <c r="AQ12" s="4" t="s">
        <v>12</v>
      </c>
      <c r="AR12" s="4" t="s">
        <v>12</v>
      </c>
      <c r="AS12" s="4" t="s">
        <v>17</v>
      </c>
      <c r="AT12" s="4" t="s">
        <v>17</v>
      </c>
      <c r="AU12" s="4" t="s">
        <v>17</v>
      </c>
      <c r="AV12" s="4" t="s">
        <v>17</v>
      </c>
      <c r="AW12" s="4" t="s">
        <v>17</v>
      </c>
      <c r="AX12" s="4" t="s">
        <v>12</v>
      </c>
      <c r="AY12" s="4" t="s">
        <v>12</v>
      </c>
      <c r="AZ12" s="4" t="s">
        <v>17</v>
      </c>
      <c r="BA12" s="4" t="s">
        <v>17</v>
      </c>
      <c r="BB12" s="4" t="s">
        <v>17</v>
      </c>
      <c r="BC12" s="4" t="s">
        <v>17</v>
      </c>
      <c r="BD12" s="4" t="s">
        <v>17</v>
      </c>
      <c r="BE12" s="4" t="s">
        <v>12</v>
      </c>
      <c r="BF12" s="4" t="s">
        <v>12</v>
      </c>
      <c r="BG12" s="4" t="s">
        <v>12</v>
      </c>
      <c r="BH12" s="4" t="s">
        <v>17</v>
      </c>
      <c r="BI12" s="4" t="s">
        <v>17</v>
      </c>
      <c r="BJ12" s="4" t="s">
        <v>17</v>
      </c>
      <c r="BK12" s="4" t="s">
        <v>17</v>
      </c>
      <c r="BL12" s="3"/>
      <c r="BM12" s="14">
        <f t="shared" si="0"/>
        <v>0</v>
      </c>
      <c r="BN12" s="15">
        <f t="shared" si="1"/>
        <v>0</v>
      </c>
      <c r="BO12" s="14">
        <f t="shared" si="2"/>
        <v>9</v>
      </c>
      <c r="BP12" s="15">
        <f t="shared" si="3"/>
        <v>30</v>
      </c>
      <c r="BQ12" s="9"/>
      <c r="BR12" s="9"/>
      <c r="BS12" s="9"/>
    </row>
    <row r="13" spans="1:71" x14ac:dyDescent="0.2">
      <c r="A13" s="4">
        <v>6</v>
      </c>
      <c r="B13" s="2" t="s">
        <v>51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 t="s">
        <v>17</v>
      </c>
      <c r="AI13" s="4" t="s">
        <v>17</v>
      </c>
      <c r="AJ13" s="4" t="s">
        <v>17</v>
      </c>
      <c r="AK13" s="4" t="s">
        <v>12</v>
      </c>
      <c r="AL13" s="4" t="s">
        <v>17</v>
      </c>
      <c r="AM13" s="4" t="s">
        <v>17</v>
      </c>
      <c r="AN13" s="4" t="s">
        <v>12</v>
      </c>
      <c r="AO13" s="4" t="s">
        <v>17</v>
      </c>
      <c r="AP13" s="4" t="s">
        <v>17</v>
      </c>
      <c r="AQ13" s="4" t="s">
        <v>17</v>
      </c>
      <c r="AR13" s="4" t="s">
        <v>12</v>
      </c>
      <c r="AS13" s="4" t="s">
        <v>17</v>
      </c>
      <c r="AT13" s="4" t="s">
        <v>12</v>
      </c>
      <c r="AU13" s="4" t="s">
        <v>17</v>
      </c>
      <c r="AV13" s="4" t="s">
        <v>17</v>
      </c>
      <c r="AW13" s="4" t="s">
        <v>17</v>
      </c>
      <c r="AX13" s="4" t="s">
        <v>17</v>
      </c>
      <c r="AY13" s="4" t="s">
        <v>12</v>
      </c>
      <c r="AZ13" s="4" t="s">
        <v>17</v>
      </c>
      <c r="BA13" s="4" t="s">
        <v>17</v>
      </c>
      <c r="BB13" s="4" t="s">
        <v>12</v>
      </c>
      <c r="BC13" s="4" t="s">
        <v>17</v>
      </c>
      <c r="BD13" s="4" t="s">
        <v>17</v>
      </c>
      <c r="BE13" s="4" t="s">
        <v>17</v>
      </c>
      <c r="BF13" s="4" t="s">
        <v>12</v>
      </c>
      <c r="BG13" s="4" t="s">
        <v>17</v>
      </c>
      <c r="BH13" s="4" t="s">
        <v>12</v>
      </c>
      <c r="BI13" s="4" t="s">
        <v>17</v>
      </c>
      <c r="BJ13" s="4" t="s">
        <v>17</v>
      </c>
      <c r="BK13" s="4" t="s">
        <v>17</v>
      </c>
      <c r="BL13" s="3"/>
      <c r="BM13" s="14">
        <f t="shared" si="0"/>
        <v>0</v>
      </c>
      <c r="BN13" s="15">
        <f t="shared" si="1"/>
        <v>0</v>
      </c>
      <c r="BO13" s="14">
        <f t="shared" si="2"/>
        <v>8</v>
      </c>
      <c r="BP13" s="15">
        <f t="shared" si="3"/>
        <v>30</v>
      </c>
      <c r="BQ13" s="9"/>
      <c r="BR13" s="9"/>
      <c r="BS13" s="9"/>
    </row>
    <row r="14" spans="1:71" x14ac:dyDescent="0.2">
      <c r="A14" s="2"/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3"/>
      <c r="BM14" s="14"/>
      <c r="BN14" s="15"/>
      <c r="BO14" s="14"/>
      <c r="BP14" s="15"/>
      <c r="BR14" s="9"/>
      <c r="BS14" s="9"/>
    </row>
    <row r="15" spans="1:71" s="6" customFormat="1" ht="97.5" customHeight="1" thickBot="1" x14ac:dyDescent="0.25">
      <c r="A15" s="24" t="s">
        <v>39</v>
      </c>
      <c r="B15" s="25"/>
      <c r="C15" s="7"/>
      <c r="D15" s="7"/>
      <c r="E15" s="7"/>
      <c r="F15" s="7"/>
      <c r="G15" s="7"/>
      <c r="H15" s="7"/>
      <c r="I15" s="7"/>
      <c r="J15" s="7"/>
      <c r="K15" s="7" t="s">
        <v>9</v>
      </c>
      <c r="L15" s="7" t="s">
        <v>33</v>
      </c>
      <c r="M15" s="7"/>
      <c r="N15" s="7"/>
      <c r="O15" s="7"/>
      <c r="P15" s="7"/>
      <c r="Q15" s="7"/>
      <c r="R15" s="7"/>
      <c r="S15" s="7" t="s">
        <v>10</v>
      </c>
      <c r="T15" s="7"/>
      <c r="U15" s="7"/>
      <c r="V15" s="7"/>
      <c r="W15" s="7"/>
      <c r="X15" s="7"/>
      <c r="Y15" s="7" t="s">
        <v>19</v>
      </c>
      <c r="Z15" s="7"/>
      <c r="AA15" s="7"/>
      <c r="AB15" s="7"/>
      <c r="AC15" s="7"/>
      <c r="AD15" s="7"/>
      <c r="AE15" s="7"/>
      <c r="AF15" s="7"/>
      <c r="AG15" s="7"/>
      <c r="AH15" s="7" t="s">
        <v>18</v>
      </c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13"/>
      <c r="BM15" s="16">
        <f>SUM(BM8:BM14)</f>
        <v>14</v>
      </c>
      <c r="BN15" s="17">
        <f>SUM(BN8:BN14)</f>
        <v>48</v>
      </c>
      <c r="BO15" s="16">
        <f>SUM(BO8:BO14)</f>
        <v>52</v>
      </c>
      <c r="BP15" s="17">
        <f>SUM(BP8:BP14)</f>
        <v>180</v>
      </c>
      <c r="BR15" s="9"/>
      <c r="BS15" s="9"/>
    </row>
    <row r="16" spans="1:71" x14ac:dyDescent="0.2">
      <c r="BR16" s="9"/>
      <c r="BS16" s="9"/>
    </row>
    <row r="17" spans="1:71" ht="13.8" thickBot="1" x14ac:dyDescent="0.25">
      <c r="BR17" s="9"/>
      <c r="BS17" s="9"/>
    </row>
    <row r="18" spans="1:71" x14ac:dyDescent="0.2">
      <c r="A18" s="31" t="s">
        <v>36</v>
      </c>
      <c r="B18" s="31" t="s">
        <v>35</v>
      </c>
      <c r="C18" s="26" t="s">
        <v>13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8"/>
      <c r="AH18" s="26" t="s">
        <v>14</v>
      </c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9" t="s">
        <v>43</v>
      </c>
      <c r="BN18" s="30"/>
      <c r="BO18" s="29" t="s">
        <v>44</v>
      </c>
      <c r="BP18" s="30"/>
      <c r="BR18" s="9"/>
      <c r="BS18" s="9"/>
    </row>
    <row r="19" spans="1:71" x14ac:dyDescent="0.2">
      <c r="A19" s="32"/>
      <c r="B19" s="32"/>
      <c r="C19" s="4">
        <v>1</v>
      </c>
      <c r="D19" s="4">
        <v>2</v>
      </c>
      <c r="E19" s="4">
        <v>3</v>
      </c>
      <c r="F19" s="4">
        <v>4</v>
      </c>
      <c r="G19" s="4">
        <v>5</v>
      </c>
      <c r="H19" s="4">
        <v>6</v>
      </c>
      <c r="I19" s="4">
        <v>7</v>
      </c>
      <c r="J19" s="4">
        <v>8</v>
      </c>
      <c r="K19" s="4">
        <v>9</v>
      </c>
      <c r="L19" s="4">
        <v>10</v>
      </c>
      <c r="M19" s="4">
        <v>11</v>
      </c>
      <c r="N19" s="4">
        <v>12</v>
      </c>
      <c r="O19" s="4">
        <v>13</v>
      </c>
      <c r="P19" s="4">
        <v>14</v>
      </c>
      <c r="Q19" s="4">
        <v>15</v>
      </c>
      <c r="R19" s="4">
        <v>16</v>
      </c>
      <c r="S19" s="4">
        <v>17</v>
      </c>
      <c r="T19" s="4">
        <v>18</v>
      </c>
      <c r="U19" s="4">
        <v>19</v>
      </c>
      <c r="V19" s="4">
        <v>20</v>
      </c>
      <c r="W19" s="4">
        <v>21</v>
      </c>
      <c r="X19" s="4">
        <v>22</v>
      </c>
      <c r="Y19" s="4">
        <v>23</v>
      </c>
      <c r="Z19" s="4">
        <v>24</v>
      </c>
      <c r="AA19" s="4">
        <v>25</v>
      </c>
      <c r="AB19" s="4">
        <v>26</v>
      </c>
      <c r="AC19" s="4">
        <v>27</v>
      </c>
      <c r="AD19" s="4">
        <v>28</v>
      </c>
      <c r="AE19" s="4">
        <v>29</v>
      </c>
      <c r="AF19" s="4">
        <v>30</v>
      </c>
      <c r="AG19" s="4">
        <v>31</v>
      </c>
      <c r="AH19" s="4">
        <v>1</v>
      </c>
      <c r="AI19" s="4">
        <v>2</v>
      </c>
      <c r="AJ19" s="4">
        <v>3</v>
      </c>
      <c r="AK19" s="4">
        <v>4</v>
      </c>
      <c r="AL19" s="4">
        <v>5</v>
      </c>
      <c r="AM19" s="4">
        <v>6</v>
      </c>
      <c r="AN19" s="4">
        <v>7</v>
      </c>
      <c r="AO19" s="4">
        <v>8</v>
      </c>
      <c r="AP19" s="4">
        <v>9</v>
      </c>
      <c r="AQ19" s="4">
        <v>10</v>
      </c>
      <c r="AR19" s="4">
        <v>11</v>
      </c>
      <c r="AS19" s="4">
        <v>12</v>
      </c>
      <c r="AT19" s="4">
        <v>13</v>
      </c>
      <c r="AU19" s="4">
        <v>14</v>
      </c>
      <c r="AV19" s="4">
        <v>15</v>
      </c>
      <c r="AW19" s="4">
        <v>16</v>
      </c>
      <c r="AX19" s="4">
        <v>17</v>
      </c>
      <c r="AY19" s="4">
        <v>18</v>
      </c>
      <c r="AZ19" s="4">
        <v>19</v>
      </c>
      <c r="BA19" s="4">
        <v>20</v>
      </c>
      <c r="BB19" s="4">
        <v>21</v>
      </c>
      <c r="BC19" s="4">
        <v>22</v>
      </c>
      <c r="BD19" s="4">
        <v>23</v>
      </c>
      <c r="BE19" s="4">
        <v>24</v>
      </c>
      <c r="BF19" s="4">
        <v>25</v>
      </c>
      <c r="BG19" s="4">
        <v>26</v>
      </c>
      <c r="BH19" s="4">
        <v>27</v>
      </c>
      <c r="BI19" s="4">
        <v>28</v>
      </c>
      <c r="BJ19" s="4">
        <v>29</v>
      </c>
      <c r="BK19" s="4">
        <v>30</v>
      </c>
      <c r="BL19" s="3">
        <v>31</v>
      </c>
      <c r="BM19" s="14" t="s">
        <v>11</v>
      </c>
      <c r="BN19" s="15" t="s">
        <v>16</v>
      </c>
      <c r="BO19" s="14" t="s">
        <v>11</v>
      </c>
      <c r="BP19" s="15" t="s">
        <v>16</v>
      </c>
      <c r="BR19" s="9"/>
      <c r="BS19" s="9"/>
    </row>
    <row r="20" spans="1:71" x14ac:dyDescent="0.2">
      <c r="A20" s="33"/>
      <c r="B20" s="33"/>
      <c r="C20" s="4" t="s">
        <v>7</v>
      </c>
      <c r="D20" s="4" t="s">
        <v>8</v>
      </c>
      <c r="E20" s="4" t="s">
        <v>2</v>
      </c>
      <c r="F20" s="4" t="s">
        <v>3</v>
      </c>
      <c r="G20" s="4" t="s">
        <v>4</v>
      </c>
      <c r="H20" s="4" t="s">
        <v>5</v>
      </c>
      <c r="I20" s="4" t="s">
        <v>6</v>
      </c>
      <c r="J20" s="4" t="s">
        <v>7</v>
      </c>
      <c r="K20" s="4" t="s">
        <v>8</v>
      </c>
      <c r="L20" s="4" t="s">
        <v>2</v>
      </c>
      <c r="M20" s="4" t="s">
        <v>3</v>
      </c>
      <c r="N20" s="4" t="s">
        <v>4</v>
      </c>
      <c r="O20" s="4" t="s">
        <v>5</v>
      </c>
      <c r="P20" s="4" t="s">
        <v>6</v>
      </c>
      <c r="Q20" s="4" t="s">
        <v>7</v>
      </c>
      <c r="R20" s="4" t="s">
        <v>8</v>
      </c>
      <c r="S20" s="4" t="s">
        <v>2</v>
      </c>
      <c r="T20" s="4" t="s">
        <v>3</v>
      </c>
      <c r="U20" s="4" t="s">
        <v>4</v>
      </c>
      <c r="V20" s="4" t="s">
        <v>5</v>
      </c>
      <c r="W20" s="4" t="s">
        <v>6</v>
      </c>
      <c r="X20" s="4" t="s">
        <v>7</v>
      </c>
      <c r="Y20" s="4" t="s">
        <v>8</v>
      </c>
      <c r="Z20" s="4" t="s">
        <v>2</v>
      </c>
      <c r="AA20" s="4" t="s">
        <v>3</v>
      </c>
      <c r="AB20" s="4" t="s">
        <v>4</v>
      </c>
      <c r="AC20" s="4" t="s">
        <v>5</v>
      </c>
      <c r="AD20" s="4" t="s">
        <v>6</v>
      </c>
      <c r="AE20" s="4" t="s">
        <v>7</v>
      </c>
      <c r="AF20" s="4" t="s">
        <v>8</v>
      </c>
      <c r="AG20" s="4" t="s">
        <v>2</v>
      </c>
      <c r="AH20" s="4" t="s">
        <v>3</v>
      </c>
      <c r="AI20" s="4" t="s">
        <v>4</v>
      </c>
      <c r="AJ20" s="4" t="s">
        <v>5</v>
      </c>
      <c r="AK20" s="4" t="s">
        <v>6</v>
      </c>
      <c r="AL20" s="4" t="s">
        <v>7</v>
      </c>
      <c r="AM20" s="4" t="s">
        <v>8</v>
      </c>
      <c r="AN20" s="4" t="s">
        <v>2</v>
      </c>
      <c r="AO20" s="4" t="s">
        <v>3</v>
      </c>
      <c r="AP20" s="4" t="s">
        <v>4</v>
      </c>
      <c r="AQ20" s="4" t="s">
        <v>5</v>
      </c>
      <c r="AR20" s="4" t="s">
        <v>6</v>
      </c>
      <c r="AS20" s="4" t="s">
        <v>7</v>
      </c>
      <c r="AT20" s="4" t="s">
        <v>8</v>
      </c>
      <c r="AU20" s="4" t="s">
        <v>2</v>
      </c>
      <c r="AV20" s="4" t="s">
        <v>3</v>
      </c>
      <c r="AW20" s="4" t="s">
        <v>4</v>
      </c>
      <c r="AX20" s="4" t="s">
        <v>5</v>
      </c>
      <c r="AY20" s="4" t="s">
        <v>6</v>
      </c>
      <c r="AZ20" s="4" t="s">
        <v>7</v>
      </c>
      <c r="BA20" s="4" t="s">
        <v>8</v>
      </c>
      <c r="BB20" s="4" t="s">
        <v>2</v>
      </c>
      <c r="BC20" s="4" t="s">
        <v>3</v>
      </c>
      <c r="BD20" s="4" t="s">
        <v>4</v>
      </c>
      <c r="BE20" s="4" t="s">
        <v>5</v>
      </c>
      <c r="BF20" s="4" t="s">
        <v>6</v>
      </c>
      <c r="BG20" s="4" t="s">
        <v>7</v>
      </c>
      <c r="BH20" s="4" t="s">
        <v>8</v>
      </c>
      <c r="BI20" s="4" t="s">
        <v>2</v>
      </c>
      <c r="BJ20" s="4" t="s">
        <v>3</v>
      </c>
      <c r="BK20" s="4" t="s">
        <v>4</v>
      </c>
      <c r="BL20" s="3" t="s">
        <v>5</v>
      </c>
      <c r="BM20" s="14"/>
      <c r="BN20" s="19"/>
      <c r="BO20" s="14"/>
      <c r="BP20" s="19"/>
      <c r="BR20" s="9"/>
      <c r="BS20" s="9"/>
    </row>
    <row r="21" spans="1:71" x14ac:dyDescent="0.2">
      <c r="A21" s="4">
        <v>1</v>
      </c>
      <c r="B21" s="2" t="s">
        <v>46</v>
      </c>
      <c r="C21" s="4" t="s">
        <v>17</v>
      </c>
      <c r="D21" s="4" t="s">
        <v>12</v>
      </c>
      <c r="E21" s="4" t="s">
        <v>17</v>
      </c>
      <c r="F21" s="4" t="s">
        <v>17</v>
      </c>
      <c r="G21" s="4" t="s">
        <v>17</v>
      </c>
      <c r="H21" s="4" t="s">
        <v>12</v>
      </c>
      <c r="I21" s="4" t="s">
        <v>17</v>
      </c>
      <c r="J21" s="4" t="s">
        <v>17</v>
      </c>
      <c r="K21" s="4" t="s">
        <v>12</v>
      </c>
      <c r="L21" s="4" t="s">
        <v>17</v>
      </c>
      <c r="M21" s="4" t="s">
        <v>17</v>
      </c>
      <c r="N21" s="4" t="s">
        <v>17</v>
      </c>
      <c r="O21" s="4" t="s">
        <v>12</v>
      </c>
      <c r="P21" s="4" t="s">
        <v>17</v>
      </c>
      <c r="Q21" s="4" t="s">
        <v>17</v>
      </c>
      <c r="R21" s="4" t="s">
        <v>12</v>
      </c>
      <c r="S21" s="4" t="s">
        <v>17</v>
      </c>
      <c r="T21" s="4" t="s">
        <v>17</v>
      </c>
      <c r="U21" s="4" t="s">
        <v>17</v>
      </c>
      <c r="V21" s="4" t="s">
        <v>17</v>
      </c>
      <c r="W21" s="4" t="s">
        <v>17</v>
      </c>
      <c r="X21" s="4" t="s">
        <v>12</v>
      </c>
      <c r="Y21" s="4" t="s">
        <v>12</v>
      </c>
      <c r="Z21" s="4" t="s">
        <v>17</v>
      </c>
      <c r="AA21" s="4" t="s">
        <v>12</v>
      </c>
      <c r="AB21" s="4" t="s">
        <v>17</v>
      </c>
      <c r="AC21" s="4" t="s">
        <v>17</v>
      </c>
      <c r="AD21" s="4" t="s">
        <v>17</v>
      </c>
      <c r="AE21" s="4"/>
      <c r="AF21" s="4"/>
      <c r="AG21" s="4"/>
      <c r="AH21" s="4"/>
      <c r="AI21" s="4"/>
      <c r="AJ21" s="4"/>
      <c r="AK21" s="4" t="s">
        <v>12</v>
      </c>
      <c r="AL21" s="4" t="s">
        <v>17</v>
      </c>
      <c r="AM21" s="4" t="s">
        <v>12</v>
      </c>
      <c r="AN21" s="4" t="s">
        <v>17</v>
      </c>
      <c r="AO21" s="4" t="s">
        <v>17</v>
      </c>
      <c r="AP21" s="4" t="s">
        <v>12</v>
      </c>
      <c r="AQ21" s="4" t="s">
        <v>17</v>
      </c>
      <c r="AR21" s="4" t="s">
        <v>17</v>
      </c>
      <c r="AS21" s="4" t="s">
        <v>17</v>
      </c>
      <c r="AT21" s="4" t="s">
        <v>12</v>
      </c>
      <c r="AU21" s="4" t="s">
        <v>17</v>
      </c>
      <c r="AV21" s="4" t="s">
        <v>17</v>
      </c>
      <c r="AW21" s="4" t="s">
        <v>12</v>
      </c>
      <c r="AX21" s="4" t="s">
        <v>17</v>
      </c>
      <c r="AY21" s="4" t="s">
        <v>17</v>
      </c>
      <c r="AZ21" s="4" t="s">
        <v>12</v>
      </c>
      <c r="BA21" s="4" t="s">
        <v>12</v>
      </c>
      <c r="BB21" s="4" t="s">
        <v>17</v>
      </c>
      <c r="BC21" s="4" t="s">
        <v>17</v>
      </c>
      <c r="BD21" s="4" t="s">
        <v>17</v>
      </c>
      <c r="BE21" s="4" t="s">
        <v>17</v>
      </c>
      <c r="BF21" s="4" t="s">
        <v>17</v>
      </c>
      <c r="BG21" s="4" t="s">
        <v>17</v>
      </c>
      <c r="BH21" s="4"/>
      <c r="BI21" s="4"/>
      <c r="BJ21" s="4"/>
      <c r="BK21" s="4"/>
      <c r="BL21" s="3"/>
      <c r="BM21" s="14">
        <f>COUNTIF(A21:AG21, "●")</f>
        <v>8</v>
      </c>
      <c r="BN21" s="15">
        <f>COUNTIF(C21:AG21, "●") + COUNTIF(C21:AG21, "○")</f>
        <v>28</v>
      </c>
      <c r="BO21" s="14">
        <f>COUNTIF(AH21:BL21, "●")</f>
        <v>7</v>
      </c>
      <c r="BP21" s="15">
        <f>COUNTIF(AH21:BL21, "●") + COUNTIF(AH21:BL21, "○")</f>
        <v>23</v>
      </c>
      <c r="BQ21" s="9"/>
      <c r="BR21" s="9"/>
      <c r="BS21" s="9"/>
    </row>
    <row r="22" spans="1:71" x14ac:dyDescent="0.2">
      <c r="A22" s="4">
        <v>2</v>
      </c>
      <c r="B22" s="2" t="s">
        <v>47</v>
      </c>
      <c r="C22" s="4" t="s">
        <v>17</v>
      </c>
      <c r="D22" s="4" t="s">
        <v>12</v>
      </c>
      <c r="E22" s="4" t="s">
        <v>17</v>
      </c>
      <c r="F22" s="4" t="s">
        <v>12</v>
      </c>
      <c r="G22" s="4" t="s">
        <v>17</v>
      </c>
      <c r="H22" s="4" t="s">
        <v>17</v>
      </c>
      <c r="I22" s="4" t="s">
        <v>17</v>
      </c>
      <c r="J22" s="4" t="s">
        <v>17</v>
      </c>
      <c r="K22" s="4" t="s">
        <v>12</v>
      </c>
      <c r="L22" s="4" t="s">
        <v>12</v>
      </c>
      <c r="M22" s="4" t="s">
        <v>17</v>
      </c>
      <c r="N22" s="4" t="s">
        <v>17</v>
      </c>
      <c r="O22" s="4" t="s">
        <v>17</v>
      </c>
      <c r="P22" s="4" t="s">
        <v>17</v>
      </c>
      <c r="Q22" s="4" t="s">
        <v>17</v>
      </c>
      <c r="R22" s="4" t="s">
        <v>12</v>
      </c>
      <c r="S22" s="4" t="s">
        <v>17</v>
      </c>
      <c r="T22" s="4" t="s">
        <v>17</v>
      </c>
      <c r="U22" s="4" t="s">
        <v>12</v>
      </c>
      <c r="V22" s="4" t="s">
        <v>17</v>
      </c>
      <c r="W22" s="4" t="s">
        <v>17</v>
      </c>
      <c r="X22" s="4" t="s">
        <v>17</v>
      </c>
      <c r="Y22" s="4" t="s">
        <v>12</v>
      </c>
      <c r="Z22" s="4" t="s">
        <v>17</v>
      </c>
      <c r="AA22" s="4" t="s">
        <v>12</v>
      </c>
      <c r="AB22" s="4" t="s">
        <v>17</v>
      </c>
      <c r="AC22" s="4" t="s">
        <v>17</v>
      </c>
      <c r="AD22" s="4" t="s">
        <v>17</v>
      </c>
      <c r="AE22" s="4"/>
      <c r="AF22" s="4"/>
      <c r="AG22" s="4"/>
      <c r="AH22" s="4"/>
      <c r="AI22" s="4"/>
      <c r="AJ22" s="4"/>
      <c r="AK22" s="4" t="s">
        <v>12</v>
      </c>
      <c r="AL22" s="4" t="s">
        <v>17</v>
      </c>
      <c r="AM22" s="4" t="s">
        <v>12</v>
      </c>
      <c r="AN22" s="4" t="s">
        <v>17</v>
      </c>
      <c r="AO22" s="4" t="s">
        <v>17</v>
      </c>
      <c r="AP22" s="4" t="s">
        <v>17</v>
      </c>
      <c r="AQ22" s="4" t="s">
        <v>17</v>
      </c>
      <c r="AR22" s="4" t="s">
        <v>12</v>
      </c>
      <c r="AS22" s="4" t="s">
        <v>17</v>
      </c>
      <c r="AT22" s="4" t="s">
        <v>12</v>
      </c>
      <c r="AU22" s="4" t="s">
        <v>17</v>
      </c>
      <c r="AV22" s="4" t="s">
        <v>12</v>
      </c>
      <c r="AW22" s="4" t="s">
        <v>17</v>
      </c>
      <c r="AX22" s="4" t="s">
        <v>17</v>
      </c>
      <c r="AY22" s="4" t="s">
        <v>17</v>
      </c>
      <c r="AZ22" s="4" t="s">
        <v>12</v>
      </c>
      <c r="BA22" s="4" t="s">
        <v>12</v>
      </c>
      <c r="BB22" s="4" t="s">
        <v>17</v>
      </c>
      <c r="BC22" s="4" t="s">
        <v>17</v>
      </c>
      <c r="BD22" s="4" t="s">
        <v>17</v>
      </c>
      <c r="BE22" s="4" t="s">
        <v>17</v>
      </c>
      <c r="BF22" s="4" t="s">
        <v>17</v>
      </c>
      <c r="BG22" s="4" t="s">
        <v>17</v>
      </c>
      <c r="BH22" s="4"/>
      <c r="BI22" s="4"/>
      <c r="BJ22" s="4"/>
      <c r="BK22" s="4"/>
      <c r="BL22" s="3"/>
      <c r="BM22" s="14">
        <f t="shared" ref="BM22:BM26" si="4">COUNTIF(A22:AG22, "●")</f>
        <v>8</v>
      </c>
      <c r="BN22" s="15">
        <f t="shared" ref="BN22:BN26" si="5">COUNTIF(C22:AG22, "●") + COUNTIF(C22:AG22, "○")</f>
        <v>28</v>
      </c>
      <c r="BO22" s="14">
        <f t="shared" ref="BO22:BO26" si="6">COUNTIF(AH22:BL22, "●")</f>
        <v>7</v>
      </c>
      <c r="BP22" s="15">
        <f t="shared" ref="BP22:BP26" si="7">COUNTIF(AH22:BL22, "●") + COUNTIF(AH22:BL22, "○")</f>
        <v>23</v>
      </c>
      <c r="BQ22" s="9"/>
      <c r="BR22" s="9"/>
      <c r="BS22" s="9"/>
    </row>
    <row r="23" spans="1:71" x14ac:dyDescent="0.2">
      <c r="A23" s="4">
        <v>3</v>
      </c>
      <c r="B23" s="2" t="s">
        <v>48</v>
      </c>
      <c r="C23" s="4" t="s">
        <v>17</v>
      </c>
      <c r="D23" s="4" t="s">
        <v>12</v>
      </c>
      <c r="E23" s="4" t="s">
        <v>17</v>
      </c>
      <c r="F23" s="4" t="s">
        <v>17</v>
      </c>
      <c r="G23" s="4" t="s">
        <v>12</v>
      </c>
      <c r="H23" s="4" t="s">
        <v>17</v>
      </c>
      <c r="I23" s="4" t="s">
        <v>17</v>
      </c>
      <c r="J23" s="4" t="s">
        <v>17</v>
      </c>
      <c r="K23" s="4" t="s">
        <v>12</v>
      </c>
      <c r="L23" s="4" t="s">
        <v>17</v>
      </c>
      <c r="M23" s="4" t="s">
        <v>12</v>
      </c>
      <c r="N23" s="4" t="s">
        <v>17</v>
      </c>
      <c r="O23" s="4" t="s">
        <v>17</v>
      </c>
      <c r="P23" s="4" t="s">
        <v>17</v>
      </c>
      <c r="Q23" s="4" t="s">
        <v>17</v>
      </c>
      <c r="R23" s="4" t="s">
        <v>12</v>
      </c>
      <c r="S23" s="4" t="s">
        <v>17</v>
      </c>
      <c r="T23" s="4" t="s">
        <v>17</v>
      </c>
      <c r="U23" s="4" t="s">
        <v>17</v>
      </c>
      <c r="V23" s="4" t="s">
        <v>17</v>
      </c>
      <c r="W23" s="4" t="s">
        <v>17</v>
      </c>
      <c r="X23" s="4" t="s">
        <v>12</v>
      </c>
      <c r="Y23" s="4" t="s">
        <v>12</v>
      </c>
      <c r="Z23" s="4" t="s">
        <v>17</v>
      </c>
      <c r="AA23" s="4" t="s">
        <v>17</v>
      </c>
      <c r="AB23" s="4" t="s">
        <v>17</v>
      </c>
      <c r="AC23" s="4" t="s">
        <v>17</v>
      </c>
      <c r="AD23" s="4" t="s">
        <v>17</v>
      </c>
      <c r="AE23" s="4"/>
      <c r="AF23" s="4"/>
      <c r="AG23" s="4"/>
      <c r="AH23" s="4"/>
      <c r="AI23" s="4"/>
      <c r="AJ23" s="4"/>
      <c r="AK23" s="4" t="s">
        <v>12</v>
      </c>
      <c r="AL23" s="4" t="s">
        <v>17</v>
      </c>
      <c r="AM23" s="4" t="s">
        <v>12</v>
      </c>
      <c r="AN23" s="4" t="s">
        <v>17</v>
      </c>
      <c r="AO23" s="4" t="s">
        <v>17</v>
      </c>
      <c r="AP23" s="4" t="s">
        <v>17</v>
      </c>
      <c r="AQ23" s="4" t="s">
        <v>12</v>
      </c>
      <c r="AR23" s="4" t="s">
        <v>17</v>
      </c>
      <c r="AS23" s="4" t="s">
        <v>17</v>
      </c>
      <c r="AT23" s="4" t="s">
        <v>12</v>
      </c>
      <c r="AU23" s="4" t="s">
        <v>17</v>
      </c>
      <c r="AV23" s="4" t="s">
        <v>17</v>
      </c>
      <c r="AW23" s="4" t="s">
        <v>17</v>
      </c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3"/>
      <c r="BM23" s="14">
        <f t="shared" si="4"/>
        <v>7</v>
      </c>
      <c r="BN23" s="15">
        <f t="shared" si="5"/>
        <v>28</v>
      </c>
      <c r="BO23" s="14">
        <f t="shared" si="6"/>
        <v>4</v>
      </c>
      <c r="BP23" s="15">
        <f t="shared" si="7"/>
        <v>13</v>
      </c>
      <c r="BQ23" s="9"/>
      <c r="BR23" s="9"/>
      <c r="BS23" s="9"/>
    </row>
    <row r="24" spans="1:71" x14ac:dyDescent="0.2">
      <c r="A24" s="4">
        <v>4</v>
      </c>
      <c r="B24" s="2" t="s">
        <v>49</v>
      </c>
      <c r="C24" s="4" t="s">
        <v>17</v>
      </c>
      <c r="D24" s="4" t="s">
        <v>12</v>
      </c>
      <c r="E24" s="4" t="s">
        <v>12</v>
      </c>
      <c r="F24" s="4" t="s">
        <v>17</v>
      </c>
      <c r="G24" s="4" t="s">
        <v>17</v>
      </c>
      <c r="H24" s="4" t="s">
        <v>17</v>
      </c>
      <c r="I24" s="4" t="s">
        <v>17</v>
      </c>
      <c r="J24" s="4" t="s">
        <v>12</v>
      </c>
      <c r="K24" s="4" t="s">
        <v>12</v>
      </c>
      <c r="L24" s="4" t="s">
        <v>17</v>
      </c>
      <c r="M24" s="4" t="s">
        <v>17</v>
      </c>
      <c r="N24" s="4" t="s">
        <v>12</v>
      </c>
      <c r="O24" s="4" t="s">
        <v>17</v>
      </c>
      <c r="P24" s="4" t="s">
        <v>17</v>
      </c>
      <c r="Q24" s="4" t="s">
        <v>17</v>
      </c>
      <c r="R24" s="4" t="s">
        <v>12</v>
      </c>
      <c r="S24" s="4" t="s">
        <v>12</v>
      </c>
      <c r="T24" s="4" t="s">
        <v>17</v>
      </c>
      <c r="U24" s="4" t="s">
        <v>17</v>
      </c>
      <c r="V24" s="4" t="s">
        <v>17</v>
      </c>
      <c r="W24" s="4" t="s">
        <v>17</v>
      </c>
      <c r="X24" s="4" t="s">
        <v>17</v>
      </c>
      <c r="Y24" s="4" t="s">
        <v>12</v>
      </c>
      <c r="Z24" s="4" t="s">
        <v>12</v>
      </c>
      <c r="AA24" s="4" t="s">
        <v>17</v>
      </c>
      <c r="AB24" s="4" t="s">
        <v>17</v>
      </c>
      <c r="AC24" s="4" t="s">
        <v>17</v>
      </c>
      <c r="AD24" s="4" t="s">
        <v>17</v>
      </c>
      <c r="AE24" s="4"/>
      <c r="AF24" s="4"/>
      <c r="AG24" s="4"/>
      <c r="AH24" s="4"/>
      <c r="AI24" s="4"/>
      <c r="AJ24" s="4"/>
      <c r="AK24" s="4" t="s">
        <v>12</v>
      </c>
      <c r="AL24" s="4" t="s">
        <v>17</v>
      </c>
      <c r="AM24" s="4" t="s">
        <v>12</v>
      </c>
      <c r="AN24" s="4" t="s">
        <v>17</v>
      </c>
      <c r="AO24" s="4" t="s">
        <v>17</v>
      </c>
      <c r="AP24" s="4" t="s">
        <v>17</v>
      </c>
      <c r="AQ24" s="4" t="s">
        <v>17</v>
      </c>
      <c r="AR24" s="4" t="s">
        <v>17</v>
      </c>
      <c r="AS24" s="4" t="s">
        <v>12</v>
      </c>
      <c r="AT24" s="4" t="s">
        <v>12</v>
      </c>
      <c r="AU24" s="4" t="s">
        <v>17</v>
      </c>
      <c r="AV24" s="4" t="s">
        <v>17</v>
      </c>
      <c r="AW24" s="4" t="s">
        <v>17</v>
      </c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3"/>
      <c r="BM24" s="14">
        <f t="shared" si="4"/>
        <v>9</v>
      </c>
      <c r="BN24" s="15">
        <f t="shared" si="5"/>
        <v>28</v>
      </c>
      <c r="BO24" s="14">
        <f t="shared" si="6"/>
        <v>4</v>
      </c>
      <c r="BP24" s="15">
        <f t="shared" si="7"/>
        <v>13</v>
      </c>
      <c r="BQ24" s="9"/>
      <c r="BR24" s="9"/>
      <c r="BS24" s="9"/>
    </row>
    <row r="25" spans="1:71" x14ac:dyDescent="0.2">
      <c r="A25" s="4">
        <v>5</v>
      </c>
      <c r="B25" s="2" t="s">
        <v>50</v>
      </c>
      <c r="C25" s="4" t="s">
        <v>12</v>
      </c>
      <c r="D25" s="4" t="s">
        <v>12</v>
      </c>
      <c r="E25" s="4" t="s">
        <v>17</v>
      </c>
      <c r="F25" s="4" t="s">
        <v>17</v>
      </c>
      <c r="G25" s="4" t="s">
        <v>17</v>
      </c>
      <c r="H25" s="4" t="s">
        <v>17</v>
      </c>
      <c r="I25" s="4" t="s">
        <v>17</v>
      </c>
      <c r="J25" s="4" t="s">
        <v>12</v>
      </c>
      <c r="K25" s="4" t="s">
        <v>12</v>
      </c>
      <c r="L25" s="4" t="s">
        <v>17</v>
      </c>
      <c r="M25" s="4" t="s">
        <v>17</v>
      </c>
      <c r="N25" s="4" t="s">
        <v>17</v>
      </c>
      <c r="O25" s="4" t="s">
        <v>17</v>
      </c>
      <c r="P25" s="4" t="s">
        <v>17</v>
      </c>
      <c r="Q25" s="4" t="s">
        <v>12</v>
      </c>
      <c r="R25" s="4" t="s">
        <v>12</v>
      </c>
      <c r="S25" s="4" t="s">
        <v>17</v>
      </c>
      <c r="T25" s="4" t="s">
        <v>17</v>
      </c>
      <c r="U25" s="4" t="s">
        <v>17</v>
      </c>
      <c r="V25" s="4" t="s">
        <v>17</v>
      </c>
      <c r="W25" s="4" t="s">
        <v>17</v>
      </c>
      <c r="X25" s="4" t="s">
        <v>12</v>
      </c>
      <c r="Y25" s="4" t="s">
        <v>12</v>
      </c>
      <c r="Z25" s="4" t="s">
        <v>17</v>
      </c>
      <c r="AA25" s="4" t="s">
        <v>17</v>
      </c>
      <c r="AB25" s="4" t="s">
        <v>17</v>
      </c>
      <c r="AC25" s="4" t="s">
        <v>17</v>
      </c>
      <c r="AD25" s="4" t="s">
        <v>17</v>
      </c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3"/>
      <c r="BM25" s="14">
        <f t="shared" si="4"/>
        <v>8</v>
      </c>
      <c r="BN25" s="15">
        <f t="shared" si="5"/>
        <v>28</v>
      </c>
      <c r="BO25" s="14">
        <f t="shared" si="6"/>
        <v>0</v>
      </c>
      <c r="BP25" s="15">
        <f t="shared" si="7"/>
        <v>0</v>
      </c>
      <c r="BQ25" s="9"/>
      <c r="BR25" s="9"/>
      <c r="BS25" s="9"/>
    </row>
    <row r="26" spans="1:71" x14ac:dyDescent="0.2">
      <c r="A26" s="4">
        <v>6</v>
      </c>
      <c r="B26" s="2" t="s">
        <v>51</v>
      </c>
      <c r="C26" s="4" t="s">
        <v>17</v>
      </c>
      <c r="D26" s="4" t="s">
        <v>12</v>
      </c>
      <c r="E26" s="4" t="s">
        <v>17</v>
      </c>
      <c r="F26" s="4" t="s">
        <v>17</v>
      </c>
      <c r="G26" s="4" t="s">
        <v>17</v>
      </c>
      <c r="H26" s="4" t="s">
        <v>12</v>
      </c>
      <c r="I26" s="4" t="s">
        <v>17</v>
      </c>
      <c r="J26" s="4" t="s">
        <v>17</v>
      </c>
      <c r="K26" s="4" t="s">
        <v>12</v>
      </c>
      <c r="L26" s="4" t="s">
        <v>17</v>
      </c>
      <c r="M26" s="4" t="s">
        <v>17</v>
      </c>
      <c r="N26" s="4" t="s">
        <v>17</v>
      </c>
      <c r="O26" s="4" t="s">
        <v>12</v>
      </c>
      <c r="P26" s="4" t="s">
        <v>17</v>
      </c>
      <c r="Q26" s="4" t="s">
        <v>17</v>
      </c>
      <c r="R26" s="4" t="s">
        <v>12</v>
      </c>
      <c r="S26" s="4" t="s">
        <v>17</v>
      </c>
      <c r="T26" s="4" t="s">
        <v>17</v>
      </c>
      <c r="U26" s="4" t="s">
        <v>17</v>
      </c>
      <c r="V26" s="4" t="s">
        <v>17</v>
      </c>
      <c r="W26" s="4" t="s">
        <v>12</v>
      </c>
      <c r="X26" s="4" t="s">
        <v>17</v>
      </c>
      <c r="Y26" s="4" t="s">
        <v>12</v>
      </c>
      <c r="Z26" s="4" t="s">
        <v>17</v>
      </c>
      <c r="AA26" s="4" t="s">
        <v>17</v>
      </c>
      <c r="AB26" s="4" t="s">
        <v>12</v>
      </c>
      <c r="AC26" s="4" t="s">
        <v>17</v>
      </c>
      <c r="AD26" s="4" t="s">
        <v>12</v>
      </c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3"/>
      <c r="BM26" s="14">
        <f t="shared" si="4"/>
        <v>9</v>
      </c>
      <c r="BN26" s="15">
        <f t="shared" si="5"/>
        <v>28</v>
      </c>
      <c r="BO26" s="14">
        <f t="shared" si="6"/>
        <v>0</v>
      </c>
      <c r="BP26" s="15">
        <f t="shared" si="7"/>
        <v>0</v>
      </c>
      <c r="BQ26" s="9"/>
      <c r="BR26" s="9"/>
      <c r="BS26" s="9"/>
    </row>
    <row r="27" spans="1:71" x14ac:dyDescent="0.2">
      <c r="A27" s="2"/>
      <c r="B27" s="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2"/>
      <c r="BI27" s="2"/>
      <c r="BJ27" s="2"/>
      <c r="BK27" s="2"/>
      <c r="BL27" s="12"/>
      <c r="BM27" s="20"/>
      <c r="BN27" s="19"/>
      <c r="BO27" s="20"/>
      <c r="BP27" s="19"/>
      <c r="BR27" s="9"/>
      <c r="BS27" s="9"/>
    </row>
    <row r="28" spans="1:71" s="6" customFormat="1" ht="97.5" customHeight="1" thickBot="1" x14ac:dyDescent="0.25">
      <c r="A28" s="24" t="s">
        <v>39</v>
      </c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20</v>
      </c>
      <c r="AE28" s="5" t="s">
        <v>23</v>
      </c>
      <c r="AF28" s="5" t="s">
        <v>24</v>
      </c>
      <c r="AG28" s="5" t="s">
        <v>25</v>
      </c>
      <c r="AH28" s="5" t="s">
        <v>26</v>
      </c>
      <c r="AI28" s="5" t="s">
        <v>27</v>
      </c>
      <c r="AJ28" s="5" t="s">
        <v>28</v>
      </c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 t="s">
        <v>21</v>
      </c>
      <c r="AX28" s="5"/>
      <c r="AY28" s="5"/>
      <c r="AZ28" s="5"/>
      <c r="BA28" s="5"/>
      <c r="BB28" s="5"/>
      <c r="BC28" s="5"/>
      <c r="BD28" s="5"/>
      <c r="BE28" s="5"/>
      <c r="BF28" s="5"/>
      <c r="BG28" s="5" t="s">
        <v>22</v>
      </c>
      <c r="BH28" s="5"/>
      <c r="BI28" s="5"/>
      <c r="BJ28" s="5"/>
      <c r="BK28" s="5"/>
      <c r="BL28" s="18" t="s">
        <v>34</v>
      </c>
      <c r="BM28" s="16">
        <f>SUM(BM21:BM27)</f>
        <v>49</v>
      </c>
      <c r="BN28" s="17">
        <f>SUM(BN21:BN27)</f>
        <v>168</v>
      </c>
      <c r="BO28" s="16">
        <f>SUM(BO21:BO27)</f>
        <v>22</v>
      </c>
      <c r="BP28" s="17">
        <f>SUM(BP21:BP27)</f>
        <v>72</v>
      </c>
      <c r="BR28" s="9"/>
      <c r="BS28" s="9"/>
    </row>
    <row r="31" spans="1:71" ht="25.5" customHeight="1" x14ac:dyDescent="0.2">
      <c r="B31" s="4" t="s">
        <v>37</v>
      </c>
      <c r="C31" s="11" t="s">
        <v>32</v>
      </c>
      <c r="D31" s="27" t="s">
        <v>29</v>
      </c>
      <c r="E31" s="27"/>
      <c r="F31" s="27"/>
      <c r="G31" s="27" t="s">
        <v>31</v>
      </c>
      <c r="H31" s="27"/>
      <c r="I31" s="27"/>
      <c r="J31" s="27" t="s">
        <v>30</v>
      </c>
      <c r="K31" s="27"/>
      <c r="L31" s="28"/>
    </row>
    <row r="32" spans="1:71" ht="27.75" customHeight="1" x14ac:dyDescent="0.2">
      <c r="B32" s="4" t="str">
        <f>"10月 " &amp; TEXT(D32/J32, "0.0%")</f>
        <v>10月 29.2%</v>
      </c>
      <c r="C32" s="11" t="s">
        <v>32</v>
      </c>
      <c r="D32" s="27">
        <f>BM15</f>
        <v>14</v>
      </c>
      <c r="E32" s="27"/>
      <c r="F32" s="27"/>
      <c r="G32" s="27" t="s">
        <v>31</v>
      </c>
      <c r="H32" s="27"/>
      <c r="I32" s="27"/>
      <c r="J32" s="27">
        <f>BN15</f>
        <v>48</v>
      </c>
      <c r="K32" s="27"/>
      <c r="L32" s="28"/>
      <c r="M32" s="8"/>
      <c r="N32" s="8"/>
    </row>
    <row r="33" spans="2:12" ht="27.75" customHeight="1" x14ac:dyDescent="0.2">
      <c r="B33" s="4" t="str">
        <f>"11月 " &amp; TEXT(D33/J33, "0.0%")</f>
        <v>11月 28.9%</v>
      </c>
      <c r="C33" s="11" t="s">
        <v>32</v>
      </c>
      <c r="D33" s="27">
        <f>BO15</f>
        <v>52</v>
      </c>
      <c r="E33" s="27"/>
      <c r="F33" s="27"/>
      <c r="G33" s="27" t="s">
        <v>31</v>
      </c>
      <c r="H33" s="27"/>
      <c r="I33" s="27"/>
      <c r="J33" s="27">
        <f>BP15</f>
        <v>180</v>
      </c>
      <c r="K33" s="27"/>
      <c r="L33" s="28"/>
    </row>
    <row r="34" spans="2:12" ht="27.75" customHeight="1" x14ac:dyDescent="0.2">
      <c r="B34" s="4" t="str">
        <f>"12月 " &amp; TEXT(D34/J34, "0.0%")</f>
        <v>12月 29.2%</v>
      </c>
      <c r="C34" s="11" t="s">
        <v>32</v>
      </c>
      <c r="D34" s="27">
        <f>BM28</f>
        <v>49</v>
      </c>
      <c r="E34" s="27"/>
      <c r="F34" s="27"/>
      <c r="G34" s="27" t="s">
        <v>31</v>
      </c>
      <c r="H34" s="27"/>
      <c r="I34" s="27"/>
      <c r="J34" s="27">
        <f>BN28</f>
        <v>168</v>
      </c>
      <c r="K34" s="27"/>
      <c r="L34" s="28"/>
    </row>
    <row r="35" spans="2:12" ht="27.75" customHeight="1" x14ac:dyDescent="0.2">
      <c r="B35" s="4" t="str">
        <f>"1月 " &amp; TEXT(D35/J35, "0.0%")</f>
        <v>1月 30.6%</v>
      </c>
      <c r="C35" s="11" t="s">
        <v>32</v>
      </c>
      <c r="D35" s="27">
        <f>BO28</f>
        <v>22</v>
      </c>
      <c r="E35" s="27"/>
      <c r="F35" s="27"/>
      <c r="G35" s="27" t="s">
        <v>31</v>
      </c>
      <c r="H35" s="27"/>
      <c r="I35" s="27"/>
      <c r="J35" s="27">
        <f>BP28</f>
        <v>72</v>
      </c>
      <c r="K35" s="27"/>
      <c r="L35" s="28"/>
    </row>
  </sheetData>
  <mergeCells count="32">
    <mergeCell ref="BM18:BN18"/>
    <mergeCell ref="D34:F34"/>
    <mergeCell ref="G34:I34"/>
    <mergeCell ref="J34:L34"/>
    <mergeCell ref="D35:F35"/>
    <mergeCell ref="G35:I35"/>
    <mergeCell ref="J35:L35"/>
    <mergeCell ref="D33:F33"/>
    <mergeCell ref="J31:L31"/>
    <mergeCell ref="J33:L33"/>
    <mergeCell ref="G31:I31"/>
    <mergeCell ref="G33:I33"/>
    <mergeCell ref="D31:F31"/>
    <mergeCell ref="D32:F32"/>
    <mergeCell ref="G32:I32"/>
    <mergeCell ref="J32:L32"/>
    <mergeCell ref="BO1:BP1"/>
    <mergeCell ref="BI4:BP4"/>
    <mergeCell ref="A15:B15"/>
    <mergeCell ref="A28:B28"/>
    <mergeCell ref="AH5:BK5"/>
    <mergeCell ref="C18:AG18"/>
    <mergeCell ref="AH18:BL18"/>
    <mergeCell ref="BO18:BP18"/>
    <mergeCell ref="BO5:BP5"/>
    <mergeCell ref="A5:A7"/>
    <mergeCell ref="B5:B7"/>
    <mergeCell ref="A18:A20"/>
    <mergeCell ref="B18:B20"/>
    <mergeCell ref="C5:AG5"/>
    <mergeCell ref="BM1:BN1"/>
    <mergeCell ref="BM5:BN5"/>
  </mergeCells>
  <phoneticPr fontId="2"/>
  <printOptions horizontalCentered="1"/>
  <pageMargins left="0.11811023622047245" right="0.11811023622047245" top="0.94488188976377963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交替制工事(技術者及び技能労働者ごとの休日確認資料)（例）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情報政策課</cp:lastModifiedBy>
  <cp:lastPrinted>2025-03-26T06:44:40Z</cp:lastPrinted>
  <dcterms:created xsi:type="dcterms:W3CDTF">2024-02-19T01:55:04Z</dcterms:created>
  <dcterms:modified xsi:type="dcterms:W3CDTF">2025-03-27T04:31:50Z</dcterms:modified>
</cp:coreProperties>
</file>