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9020" windowHeight="8196" tabRatio="582" activeTab="0"/>
  </bookViews>
  <sheets>
    <sheet name="令和５年10月4日" sheetId="1" r:id="rId1"/>
  </sheets>
  <definedNames>
    <definedName name="_xlnm.Print_Area" localSheetId="0">'令和５年10月4日'!$A$1:$F$104</definedName>
    <definedName name="_xlnm.Print_Titles" localSheetId="0">'令和５年10月4日'!$1:$2</definedName>
  </definedNames>
  <calcPr calcMode="manual" fullCalcOnLoad="1"/>
</workbook>
</file>

<file path=xl/sharedStrings.xml><?xml version="1.0" encoding="utf-8"?>
<sst xmlns="http://schemas.openxmlformats.org/spreadsheetml/2006/main" count="313" uniqueCount="313">
  <si>
    <t>長浜1番地～53番地，54番地2,6及び11,55番地(同番地2,7～20を除く。)，56番地～97番地，419番地～864番地，867番地，869番地，870番地，911番地～933番地(928番地，930番地を除く。)，1329番地～1363番地，1365番地～1372番地，1415番地～1522番地，1540番地，1541番地，1555番地～2206番地(2204番地を除く。)，2213番地～2220番地(2218番地を除く。)，2520番地～2685番地，2785番地，2800番地～3016番地，3018番地～3075番地，4550番地～6033番地，6158番地，6159番地，6161番地～6165番地，6244番地～6253番地，6271番地～6287番地，6305番地，6388番地，6389番地，6397番地～6457番地，6461番地，6462番地，6551番地～6553番地，6556番地～6563番地，6598番地～6634番地，6649番地～6656番地(6652番地を除く。)，長浜宮田，瀬戸南町一丁目(第67投票区に属する区域を除く。)，瀬戸南町二丁目(第67投票区に属する区域を除く。)</t>
  </si>
  <si>
    <t>鏡的渕400番地～799番地，1000番地～1999番地，鏡敷ノ山，鏡柿ノ又，鏡横矢800番地～999番地</t>
  </si>
  <si>
    <t>鏡増原，鏡葛山，鏡梅ノ木，鏡小山</t>
  </si>
  <si>
    <t>土佐山梶谷(第78投票区に属する区域を除く。)，土佐山，土佐山高川，土佐山都網1247番地～1727番地，1946番地</t>
  </si>
  <si>
    <t>土佐山桑尾</t>
  </si>
  <si>
    <t>土佐山東川，土佐山中切</t>
  </si>
  <si>
    <t>春野町東諸木（第84投票区，第85投票区及び第87投票区に属する区域を除く。）</t>
  </si>
  <si>
    <t>春野町東諸木3163番地，春野町西諸木</t>
  </si>
  <si>
    <t>春野町東諸木2854番地，2855番地，2857番地，春野町甲殿</t>
  </si>
  <si>
    <t>春野町仁ノ，春野町西畑1750番地，1751番地，1753番地，1755番地，1806番地，1809番地，1863番地，1870番地，1874番地，1879番地，1885番地，1899番地，1908番地，1913番地</t>
  </si>
  <si>
    <t>春野町西畑（第90投票区に属する区域を除く。），春野町森山3066番地</t>
  </si>
  <si>
    <t>春野町森山（第91投票区，第93投票区及び第97投票区に属する区域を除く。）</t>
  </si>
  <si>
    <t xml:space="preserve">春野町森山2107番地，春野町弘岡下（第94投票区及び第95投票区に属する区域を除く。） </t>
  </si>
  <si>
    <t>春野町弘岡中（第95投票区，第96投票区及び第97投票区に属する区域を除く。），春野町弘岡下3498番地，4446番地～4448番地，4515番地（4515番地１を除く。）</t>
  </si>
  <si>
    <t>男</t>
  </si>
  <si>
    <t>女</t>
  </si>
  <si>
    <t>計</t>
  </si>
  <si>
    <t>投票区</t>
  </si>
  <si>
    <t>投 　 票  　所</t>
  </si>
  <si>
    <t>登録者数</t>
  </si>
  <si>
    <t>投　　　　　票　　　　　　区　　　　　　域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</si>
  <si>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</si>
  <si>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</si>
  <si>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</si>
  <si>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</si>
  <si>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</si>
  <si>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</si>
  <si>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</si>
  <si>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</si>
  <si>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</si>
  <si>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</si>
  <si>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</si>
  <si>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</si>
  <si>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</si>
  <si>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</si>
  <si>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</si>
  <si>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</si>
  <si>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</si>
  <si>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</si>
  <si>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</si>
  <si>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</si>
  <si>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</si>
  <si>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三ノ丸，新屋敷一丁目，新屋敷二丁目，城北町，八反町一丁目，八反町二丁目，宝町，小津町，北八反町</t>
  </si>
  <si>
    <t>第２２</t>
  </si>
  <si>
    <t>唐人町1番1号～5番11号，与力町，鷹匠町一丁目，鷹匠町二丁目，本町三丁目(第23投票区に属する区域を除く。)，本町四丁目，本町五丁目，升形，丸ノ内一丁目，丸ノ内二丁目</t>
  </si>
  <si>
    <t>第２３</t>
  </si>
  <si>
    <t>本町一丁目，本町二丁目，本町三丁目1番，2番，3番4号，36号，39号，43号，49号，50号，4番1号～4号，17号～23号，永国寺町，廿代町，追手筋一丁目，追手筋二丁目，帯屋町一丁目，帯屋町二丁目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</si>
  <si>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</si>
  <si>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</si>
  <si>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</si>
  <si>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</si>
  <si>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</si>
  <si>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</si>
  <si>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</si>
  <si>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</si>
  <si>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中久万，西久万，南久万(第32投票区に属する区域を除く。)，万々(第32投票区に属する区域を除く。)</t>
  </si>
  <si>
    <t>第３２</t>
  </si>
  <si>
    <t>第３３</t>
  </si>
  <si>
    <t>第３４</t>
  </si>
  <si>
    <t>円行寺(第33投票区に属する区域を除く。)，柴巻</t>
  </si>
  <si>
    <t>第３５</t>
  </si>
  <si>
    <t>第３６</t>
  </si>
  <si>
    <t>第３７</t>
  </si>
  <si>
    <t>第３８</t>
  </si>
  <si>
    <t>第３９</t>
  </si>
  <si>
    <t>久礼野，重倉，薊野460番地～509番地，572番地～596番地，1717番地～1736番地</t>
  </si>
  <si>
    <t>第４０</t>
  </si>
  <si>
    <t>布師田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</si>
  <si>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</si>
  <si>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</si>
  <si>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</si>
  <si>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</si>
  <si>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</si>
  <si>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</si>
  <si>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</si>
  <si>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</si>
  <si>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はりまや町一丁目，はりまや町二丁目，はりまや町三丁目，南はりまや町一丁目，南はりまや町二丁目，堺町，唐人町6番1号～10番4号</t>
  </si>
  <si>
    <t>桜井幼稚園</t>
  </si>
  <si>
    <t>第５１</t>
  </si>
  <si>
    <t>昭和小学校</t>
  </si>
  <si>
    <t>第５２</t>
  </si>
  <si>
    <t>第５３</t>
  </si>
  <si>
    <t>第５４</t>
  </si>
  <si>
    <t>高須新木，高須一丁目14番14号，15号，17号，18号，22号，28―2号，28―3号，28―6号～10号，15番～18番，高須二丁目，高須三丁目，高須東町</t>
  </si>
  <si>
    <t>第５５</t>
  </si>
  <si>
    <t>大津甲</t>
  </si>
  <si>
    <t>第５６</t>
  </si>
  <si>
    <t>大津乙</t>
  </si>
  <si>
    <t>第５７</t>
  </si>
  <si>
    <t>第５８</t>
  </si>
  <si>
    <t>第５９</t>
  </si>
  <si>
    <t>潮見台一丁目，潮見台二丁目，潮見台三丁目，介良甲1283番地202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</si>
  <si>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</si>
  <si>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</si>
  <si>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</si>
  <si>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</si>
  <si>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</si>
  <si>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</si>
  <si>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</si>
  <si>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</si>
  <si>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</si>
  <si>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</si>
  <si>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長浜2686番地～2789番地(2785番地を除く。)，3017番地，3082番地～4549番地，6554番地，6555番地，6564番地～6597番地，6647番地，6661番地～6692番地</t>
  </si>
  <si>
    <t>第７０</t>
  </si>
  <si>
    <t>長浜54番地(同番地2,6及び11を除く。)，55番地2,55番地7～20,98番地～265番地，6166番地～6179番地，御畳瀬</t>
  </si>
  <si>
    <t>第７１</t>
  </si>
  <si>
    <t>浦戸</t>
  </si>
  <si>
    <t>第７２</t>
  </si>
  <si>
    <t>第７３</t>
  </si>
  <si>
    <t>第７４</t>
  </si>
  <si>
    <t>第７５</t>
  </si>
  <si>
    <t>第７７</t>
  </si>
  <si>
    <t>第７８</t>
  </si>
  <si>
    <t>土佐山菖蒲，土佐山西川，土佐山梶谷1569番地</t>
  </si>
  <si>
    <t>第７９</t>
  </si>
  <si>
    <t>第８０</t>
  </si>
  <si>
    <t>土佐山都網(第77投票区に属する区域を除く。)，土佐山弘瀬</t>
  </si>
  <si>
    <t>第８１</t>
  </si>
  <si>
    <t>第８２</t>
  </si>
  <si>
    <t>春野公民館諸木分館</t>
  </si>
  <si>
    <t>第８３</t>
  </si>
  <si>
    <t>春野公民館内ノ谷分館</t>
  </si>
  <si>
    <t>春野町内ノ谷</t>
  </si>
  <si>
    <t>第８４</t>
  </si>
  <si>
    <t>第８５</t>
  </si>
  <si>
    <t>春野西諸木公会堂</t>
  </si>
  <si>
    <t>第８６</t>
  </si>
  <si>
    <t>春野公民館秋山分館</t>
  </si>
  <si>
    <t>春野町秋山</t>
  </si>
  <si>
    <t>第８７</t>
  </si>
  <si>
    <t>春野公民館甲殿分館</t>
  </si>
  <si>
    <t>第８８</t>
  </si>
  <si>
    <t>春野公民館芳原分館</t>
  </si>
  <si>
    <t>春野町芳原</t>
  </si>
  <si>
    <t>第８９</t>
  </si>
  <si>
    <t>春野公民館西分分館</t>
  </si>
  <si>
    <t>春野町西分</t>
  </si>
  <si>
    <t>第９０</t>
  </si>
  <si>
    <t>第９１</t>
  </si>
  <si>
    <t>春野公民館西畑分館</t>
  </si>
  <si>
    <t>第９２</t>
  </si>
  <si>
    <t>春野公民館森山分館</t>
  </si>
  <si>
    <t>第９３</t>
  </si>
  <si>
    <t>春野公民館弘岡下分館</t>
  </si>
  <si>
    <t>第９４</t>
  </si>
  <si>
    <t>春野公民館弘岡中分館</t>
  </si>
  <si>
    <t>第９５</t>
  </si>
  <si>
    <t>第９６</t>
  </si>
  <si>
    <t>春野公民館弘岡上分館</t>
  </si>
  <si>
    <t>第９７</t>
  </si>
  <si>
    <t>第９８</t>
  </si>
  <si>
    <t>春野公民館平和分館</t>
  </si>
  <si>
    <t>春野町平和</t>
  </si>
  <si>
    <t>第９９</t>
  </si>
  <si>
    <t>春野公民館南ケ丘分館</t>
  </si>
  <si>
    <t>春野町南ケ丘一丁目，春野町南ケ丘二丁目，春野町南ケ丘三丁目，春野町南ケ丘四丁目，春野町南ケ丘五丁目，春野町南ケ丘六丁目，春野町南ケ丘七丁目，春野町南ケ丘八丁目，春野町南ケ丘九丁目</t>
  </si>
  <si>
    <t>＜参考＞</t>
  </si>
  <si>
    <t>一宮1519番地，1596番地，2635番地，2726番地，2760番地，2795番地，2854番地，2865番地，2886番地，2914番地，2928番地，2950番地，3045番地，3172番地，4777番地，一宮東町一丁目，一宮東町二丁目，一宮東町三丁目，一宮東町四丁目，一宮東町五丁目，一宮徳谷</t>
  </si>
  <si>
    <t>介良乙(第58投票区に属する区域を除く。)，介良丙</t>
  </si>
  <si>
    <t>介良甲(1283番地202を除く。)，介良乙1番地～12番地，69番地～98番地，105番地～114番地，242番地～331番地，530番地～604番地，687番地～750番地，3670番地～3753番地，3822番地～3841番地，介良</t>
  </si>
  <si>
    <t>五台山，吸江，屋頭</t>
  </si>
  <si>
    <t>仁井田1番地～70番地，262番地～311番地，313番地～316番地，380番地，972番地～1200番地，1207番地，1217番地～1251番地，2731番地～2765番地，2772番地～3185番地，3374番地～3401番地，3651番地，3653番地～3679番地，3696番地～3762番地5,3762番地45,3762番地46,3762番地53～3762番地62,3762番地64,3883番地～3946番地，4285番地～4309番地，池</t>
  </si>
  <si>
    <t>仁井田無番地，71番地～131番地，150番地，161番地，185番地～222番地，229番地，312番地，438番地，643番地～669番地，676番地～693番地，701番地～926番地，1252番地～1631番地，1633番地，1649番地～2132番地，2158番地～2237番地，3310番地～3367番地，3402番地～3471番地，3509番地～3527番地，3652番地，3762番地6～3762番地44,3762番地47～3762番地52,3762番地63,3762番地65～3762番地91,3763番地～3882番地，3947番地～4284番地，4310番地～4327番地，4329番地，4330番地，4332番地～4335番地，4338番地，4339番地，4345番地～4351番地，4353番地～4356番地，4358番地，4359番地，4361番地～4367番地，4475番地，4476番地，4478番地，4480番地～4483番地，4485番地，4487番地～4496番地，4498番地，4501番地～4511番地，4513番地，4517番地，4519番地，4520番地，4525番地～4528番地，4530番地～4538番地，4544番地，4554番地，4558番地，4559番地，4575番地，4576番地，4578番地，4582番地，4584番地，4586番地，4587番地，4589番地～4591番地，4613番地，4614番地，4617番地，4619番地～4624番地，4628番地～4633番地，4635番地～4637番地，4640番地，4641番地，4644番地，4650番地，4652番地，4662番地，4674番地，4676番地</t>
  </si>
  <si>
    <t>仁井田2709番地～2730番地，2766番地～2771番地，3613番地～3618番地，3634番地，3636番地～3650番地，3680番地～3695番地，4516番地，4551番地，4552番地，4556番地，4561番地～4573番地，4577番地，4579番地，4583番地，4592番地～4612番地，4646番地，4647番地，4651番地，4653番地，4655番地，4666番地～4670番地，4672番地，4673番地，十津一丁目，十津二丁目，十津三丁目，十津四丁目，十津五丁目，十津六丁目</t>
  </si>
  <si>
    <t>種崎，仁井田670番地～675番地，1632番地，1635番地～1648番地，3472番地～3508番地，4328番地，4331番地，4336番地，4337番地，4340番地～4344番地，4352番地，4357番地，4360番地，4479番地，4484番地，4486番地，4497番地，4499番地，4500番地，4512番地，4514番地，4515番地，4521番地～4524番地，4529番地，4539番地～4543番地，4545番地～4550番地，4553番地，4555番地，4557番地，4560番地，4574番地，4580番地，4581番地，4585番地，4588番地，4615番地，4616番地，4618番地，4626番地，4627番地，4634番地，4638番地，4639番地，4642番地，4643番地，4645番地，4648番地，4649番地，4654番地，4656番地～4661番地，4663番地～4665番地，4671番地，4675番地，4677番地～4682番地</t>
  </si>
  <si>
    <t>横浜(第66投票区に属する区域を除く。)，横浜西町(第67投票区に属する区域を除く。)，横浜東町(第67投票区に属する区域を除く。)</t>
  </si>
  <si>
    <t>旭東小学校</t>
  </si>
  <si>
    <t>横内小学校</t>
  </si>
  <si>
    <t>福寿園</t>
  </si>
  <si>
    <t>愛育会保育園</t>
  </si>
  <si>
    <t>高知市障害者福祉センター</t>
  </si>
  <si>
    <t>石立保育園</t>
  </si>
  <si>
    <t>鴨田小学校</t>
  </si>
  <si>
    <t>西部中学校</t>
  </si>
  <si>
    <t>神田小学校</t>
  </si>
  <si>
    <t>神田みどり保育園</t>
  </si>
  <si>
    <t>針木保育園</t>
  </si>
  <si>
    <t>朝倉小学校</t>
  </si>
  <si>
    <t>行川地区公民館</t>
  </si>
  <si>
    <t>第四小学校</t>
  </si>
  <si>
    <t>城西中学校</t>
  </si>
  <si>
    <t>愛宕中学校</t>
  </si>
  <si>
    <t>高知市保健福祉センター</t>
  </si>
  <si>
    <t>一ツ橋小学校</t>
  </si>
  <si>
    <t>初月小学校</t>
  </si>
  <si>
    <t>みづきコミュニティセンター</t>
  </si>
  <si>
    <t>円行寺公民館</t>
  </si>
  <si>
    <t>一宮東小学校</t>
  </si>
  <si>
    <t>久重小学校</t>
  </si>
  <si>
    <t>布師田小学校</t>
  </si>
  <si>
    <t>潮江中学校</t>
  </si>
  <si>
    <t>潮江小学校</t>
  </si>
  <si>
    <t>潮江東小学校</t>
  </si>
  <si>
    <t>さえんば保育園</t>
  </si>
  <si>
    <t>高須小学校</t>
  </si>
  <si>
    <t>新木保育園</t>
  </si>
  <si>
    <t>関公民館</t>
  </si>
  <si>
    <t>大津小学校</t>
  </si>
  <si>
    <t>中野公民館</t>
  </si>
  <si>
    <t>介良潮見台小学校</t>
  </si>
  <si>
    <t>五台山ふれあいセンター</t>
  </si>
  <si>
    <t>水分公民館</t>
  </si>
  <si>
    <t>十津南市営住宅集会室</t>
  </si>
  <si>
    <t>横浜新町小学校</t>
  </si>
  <si>
    <t>瀬戸東町公民館</t>
  </si>
  <si>
    <t>長浜小学校</t>
  </si>
  <si>
    <t>御畳瀬ふれあいセンター</t>
  </si>
  <si>
    <t>中山間地域構造改善センター</t>
  </si>
  <si>
    <t>吉原公民館</t>
  </si>
  <si>
    <t>柿ノ又公民館</t>
  </si>
  <si>
    <t>第４９</t>
  </si>
  <si>
    <t>第５０</t>
  </si>
  <si>
    <t>旭上町，水源町，長尾山町，上本宮町，本宮町，塚ノ原(第4投票区に属する区域を除く。)，大谷，佐々木町(第4投票区に属する区域を除く。)，鳥越，岩ケ淵，旭町三丁目</t>
  </si>
  <si>
    <t>旭天神町，北端町，元町，南元町，山手町，福井町1番地～602番地，800番地～999番地，1300番地～1399番地(1338番地，1386番地，1389番地，1390番地を除く。)，2000番地～2095番地(2030番地，2031番地，2039番地を除く。)，2152番地，2154番地，2331番地，2340番地，2341番地，2343番地，福井東町39番</t>
  </si>
  <si>
    <t>横内，口細山，西塚ノ原，塚ノ原203番地～205番地，206番地2～10,209番地，210番地，301番地～306番地，307番地2～4,312番地～398番地1,402番地～445番地，福井町1389番地，1390番地，1591番地14,1594番地7,1594番地8,1595番地～1609番地，1648番地～1727番地，1728番地3～12,1739番地～1821番地，1825番地，1836番地～1839番地，1840番地1,1840番地3,1840番地4,1842番地3,1842番地4,1843番地，1859番地，1860番地，1864番地，1873番地～1878番地，1891番地～1905番地，1911番地～1915番地，1922番地，1923番地，1929番地～1970番地，2181番地9,2181番地10,2188番地～2190番地，2241番地2～6,2242番地～2252番地，2253番地4,2253番地12,2254番地，2256番地～2275番地，2281番地～2284番地，2286番地，2287番地，2288番地4～6,2289番地，2298番地2～11,2300番地～2330番地，2394番地2～12,2409番地，2417番地～2422番地，2430番地，2441番地，2448番地，2454番地，2463番地3～6,3001番地～3124番地，佐々木町151番地10～29,151番地38,151番地39,161番地，162番地</t>
  </si>
  <si>
    <t>福井町(第3投票区及び第4投票区に属する投票区域を除く。)，福井扇町，福井東町(第3投票区に属する投票区域を除く。)</t>
  </si>
  <si>
    <t>井口町，中須賀町，赤石町，旭駅前町，平和町，旭町一丁目</t>
  </si>
  <si>
    <t>下島町，玉水町，縄手町，鏡川町，旭町二丁目</t>
  </si>
  <si>
    <t>東城山町，城山町，石立町，東石立町</t>
  </si>
  <si>
    <t>朝倉甲1番地～12番地，鴨部，神田(船岡の一部，松の本の一部，本村)</t>
  </si>
  <si>
    <t>鴨部高町，鴨部一丁目，鴨部二丁目，鴨部三丁目，鴨部上町</t>
  </si>
  <si>
    <t>神田(松の本，高神，高座，本村の一部，治国谷，吉野，豊田)</t>
  </si>
  <si>
    <t>朝倉(南城山)，若草町，若草南町，鵜来巣，槙山町，大谷公園町，朝倉南町，朝倉西町一丁目，朝倉西町二丁目</t>
  </si>
  <si>
    <t>針木北一丁目，針木北二丁目，針木本町，針木西，針木南，針木東町</t>
  </si>
  <si>
    <t>朝倉(北城山)，朝倉乙770番地，933番地～936番地，朝倉本町一丁目，朝倉本町二丁目，朝倉横町，朝倉東町</t>
  </si>
  <si>
    <t>朝倉甲(第9，第12投票区に属する区域を除く。)，朝倉戊，朝倉己(第12投票区に属する区域を除く。)</t>
  </si>
  <si>
    <t>朝倉(曙町東，曙町西，宮の前奥，米田)，朝倉乙880番地～891番地，988番地～999番地，曙町一丁目，曙町二丁目</t>
  </si>
  <si>
    <t>行川，領家，唐岩，針原，上里</t>
  </si>
  <si>
    <t>上町一丁目，上町二丁目，上町三丁目，上町四丁目，上町五丁目，通町，水通町，本丁筋</t>
  </si>
  <si>
    <t>西町，宮前町，大膳町，越前町一丁目，越前町二丁目，桜馬場，山ノ端町</t>
  </si>
  <si>
    <t>入明町，幸町，伊勢崎町，洞ケ島町，相模町，寿町，中水道，大川筋二丁目</t>
  </si>
  <si>
    <t>相生町，北本町二丁目，北本町三丁目，北本町四丁目，江陽町，北金田，南金田，海老ノ丸，高埇，北久保，札場，南川添，北川添，南久保，北御座，南御座，杉井流，比島町一丁目，比島町二丁目1番～4番</t>
  </si>
  <si>
    <t>中秦泉寺，北秦泉寺，西秦泉寺，宇津野3番地4，3番地14，3番地37，6番地12，7番地4～15，20番地14，20番地27～200，22番地3～21，前里，三谷，七ツ淵，愛宕山，愛宕山南町</t>
  </si>
  <si>
    <t>東久万，一ツ橋町一丁目，一ツ橋町二丁目，三園町，愛宕町四丁目，吉田町</t>
  </si>
  <si>
    <t>南久万1番地，5番地，11番地，12番地，14番地，16番地～24番地，26番地，31番地，32番地，39番地，45番地，48番地15,48番地23,52番地，54番地，193番地～196番地，200番地，204番地，206番地，207番地，211番地，213番地，214番地，216番地，219番地，220番地，228番地，万々124番地，129番地7,642番地，中万々，南万々</t>
  </si>
  <si>
    <t>宇津野(第28投票区に属する投票区域を除く。)，加賀野井一丁目，加賀野井二丁目，円行寺2番地，9番地，11番地，17番地，23番地，32番地，33番地，36番地，51番地，52番地，92番地，94番地，1327番地，1333番地，1769番地，1773番地，みづき一丁目，みづき二丁目，みづき三丁目，みづき山</t>
  </si>
  <si>
    <t>薊野西町一丁目(第29投票区に属する区域を除く。)，薊野西町二丁目(第37投票区に属する区域を除く。)，薊野西町三丁目(第37投票区に属する区域を除く。)，薊野北町一丁目(第29投票区に属する区域を除く。)</t>
  </si>
  <si>
    <t>河ノ瀬町，南河ノ瀬町，大原町，幸崎，小石木町</t>
  </si>
  <si>
    <t>百石町一丁目，百石町二丁目，百石町三丁目，桟橋通一丁目11番～14番，桟橋通二丁目8番～12番，桟橋通三丁目26番～36番</t>
  </si>
  <si>
    <t>役知町，桟橋通一丁目1番～10番，桟橋通二丁目1番～7番，桟橋通三丁目1番～25番，新田町，北新田町，南新田町，潮新町一丁目，潮新町二丁目，仲田町</t>
  </si>
  <si>
    <t>南竹島町，六泉寺町，孕東町，孕西町，深谷町，南中山</t>
  </si>
  <si>
    <t>桟橋通四丁目，桟橋通五丁目，桟橋通六丁目，萩町一丁目，萩町二丁目，南ノ丸町</t>
  </si>
  <si>
    <t>桜井町一丁目，桜井町二丁目</t>
  </si>
  <si>
    <t>城見町，中宝永町，菜園場町，農人町，九反田</t>
  </si>
  <si>
    <t>宝永町，知寄町一丁目，知寄町二丁目，知寄町三丁目，弥生町，丸池町，日の出町，東雲町，小倉町</t>
  </si>
  <si>
    <t>南宝永町，二葉町，稲荷町，若松町，青柳町，弘化台，中の島</t>
  </si>
  <si>
    <t>高須，葛島一丁目，葛島二丁目，葛島三丁目，葛島四丁目，高須新町一丁目，高須新町二丁目，高須新町三丁目，高須新町四丁目，高須砂地，高須本町，高須一丁目(第54投票区に属する区域を除く。)，高須西町，高須絶海，高須大谷，高須大島</t>
  </si>
  <si>
    <t>鏡狩山，鏡吉原</t>
  </si>
  <si>
    <t>筆山町，北高見町1番地～55番地，146番地～236番地，240番地～247番地，天神町，塩屋崎町一丁目，塩屋崎町二丁目，土居町，梅ノ辻，北竹島町１番地～３番地，５番地，168番地～173番地</t>
  </si>
  <si>
    <t>百石町四丁目，竹島町，北竹島町（第42投票区に属する区域を除く。），高見町，北高見町72番地～145番地，248番地～317番地，北中山</t>
  </si>
  <si>
    <t>愛宕町一丁目，愛宕町二丁目，愛宕町三丁目，昭和町，新本町一丁目，北本町一丁目，駅前町，和泉町，大川筋一丁目，栄田町一丁目</t>
  </si>
  <si>
    <t>比島町二丁目（第27投票区に属する区域を除く。），比島町三丁目，比島町四丁目，塩田町，新本町二丁目，栄田町二丁目，栄田町三丁目</t>
  </si>
  <si>
    <t xml:space="preserve"> 1区合計</t>
  </si>
  <si>
    <t xml:space="preserve"> 2区合計</t>
  </si>
  <si>
    <t xml:space="preserve"> 市内合計</t>
  </si>
  <si>
    <t>(１区）　旧高知市地区</t>
  </si>
  <si>
    <t>(１区）旧土佐山村地区</t>
  </si>
  <si>
    <t>(２区）　　旧高知市地区</t>
  </si>
  <si>
    <t>(２区）　　旧春野町地区</t>
  </si>
  <si>
    <t>(１区）　　　旧鏡村地区</t>
  </si>
  <si>
    <t>瀬戸，瀬戸一丁目，瀬戸二丁目，瀬戸西町一丁目，瀬戸西町二丁目，瀬戸西町三丁目，瀬戸東町一丁目，瀬戸東町二丁目，瀬戸東町三丁目，瀬戸南町一丁目1番～12番，13番90号～100号，101-8号～121号，14番～19番，瀬戸南町二丁目1番，2番，12番～15番，横浜南町1番～10番，横浜東町11番～13番，横浜西町20番，35番，37番～54番，長浜331番地～333番地，352番地，353番地，6220番地，6228番地</t>
  </si>
  <si>
    <t>宗安寺</t>
  </si>
  <si>
    <t>尾立，蓮台</t>
  </si>
  <si>
    <t>第100</t>
  </si>
  <si>
    <t>朝倉第二小学校</t>
  </si>
  <si>
    <t>秦小学校</t>
  </si>
  <si>
    <t>一宮小学校</t>
  </si>
  <si>
    <t>尾立公民館</t>
  </si>
  <si>
    <t>港孕保育園</t>
  </si>
  <si>
    <t>春野公民館新川分館</t>
  </si>
  <si>
    <t>鏡大河内，鏡小浜，鏡大利，鏡今井，鏡草峰，鏡白岩，鏡的渕(第74投票区に属する区域を除く。)，鏡去坂，鏡竹奈路，鏡横矢(第74投票区に属する区域を除く。)</t>
  </si>
  <si>
    <t>春野町弘岡上（第97投票区に属する区域を除く。），春野町弘岡中1468番地3，1515番地，1527番地，1537番地</t>
  </si>
  <si>
    <t>横浜新町一丁目，横浜新町二丁目，横浜新町三丁目，横浜新町四丁目，横浜新町五丁目，横浜1121番地～1135番地，1145番地～1208番地，長浜941番地～943番地，951番地，957番地2～1328番地，2204番地，2207番地～2212番地，2218番地，2221番地～2519番地，6120番地～6136番地，6308番地，6310番地～6318番地，6325番地～6338番地，6347番地～6387番地，6458番地～6460番地，6463番地～6496番地，6643番地～6646番地，6652番地，長浜蒔絵台一丁目，長浜蒔絵台二丁目，横浜南町11番～21番，6308番地3</t>
  </si>
  <si>
    <t>朝倉甲13番地，16番地～18番地，20番地，22番地～27番地，29番地，30番地，45番地，46番地，48番地～51番地，53番地～55番地，57番地～70番地，80番地，82番地，83番地，86番地，87番地，89番地～94番地，98番地～122番地，124番地～137番地，140番地，142番地～144番地，173番地～191番地，195番地～210番地，212番地～222番地，225番地～229番地，234番地～246番地，248番地，252番地～254番地，256番地～259番地，266番地，268番地，273番地，274番地，278番地，283番地，284番地，286番地～297番地，298番地，298番地5,298番地6,823番地3，朝倉己1127番地2,1130番地12，神田(西山，船岡)</t>
  </si>
  <si>
    <t>市立高知特別支援学校</t>
  </si>
  <si>
    <t>朝倉総合市民会館</t>
  </si>
  <si>
    <t>朝倉ふれあいセンター</t>
  </si>
  <si>
    <t>小高坂小学校</t>
  </si>
  <si>
    <t>高知市役所本庁舎</t>
  </si>
  <si>
    <t>高知県婦人会館</t>
  </si>
  <si>
    <t>江ノ口小学校</t>
  </si>
  <si>
    <t>城東中学校</t>
  </si>
  <si>
    <t>サニーマートあぞの店</t>
  </si>
  <si>
    <t>河ノ瀬保育園</t>
  </si>
  <si>
    <t>潮江南小学校</t>
  </si>
  <si>
    <t>自由民権記念館</t>
  </si>
  <si>
    <t>はりまや橋小学校</t>
  </si>
  <si>
    <t>下知コミュニティセンター</t>
  </si>
  <si>
    <t>介良中学校</t>
  </si>
  <si>
    <t>三里文化会館</t>
  </si>
  <si>
    <t>種崎地区津波避難センター</t>
  </si>
  <si>
    <t>横浜保育園</t>
  </si>
  <si>
    <t>長浜市民会館</t>
  </si>
  <si>
    <t>浦戸小学校</t>
  </si>
  <si>
    <t>高知市消防団土佐山分団屯所</t>
  </si>
  <si>
    <t>土佐山西川複合集会所</t>
  </si>
  <si>
    <t>桑尾公民館</t>
  </si>
  <si>
    <t>弘瀬あすなろの里</t>
  </si>
  <si>
    <t>中切公民館</t>
  </si>
  <si>
    <t>戸原地区避難施設兼集会所</t>
  </si>
  <si>
    <t>春野弘岡中市民会館</t>
  </si>
  <si>
    <t>宗安寺公民館</t>
  </si>
  <si>
    <t>春野町東諸木1082番地，1286番地，1287番地，1290番地，1291番地，1293番地～1297番地，1299番地，1300番地～1301番地，1306番地，1308番地，1311番地，1320番地，1321番地，1324番地，1326番地，1328番地，1329番地，1334番地～1336番地，1338番地，1341番地，1350番地，1351番地，1354番地，1358番地，1362番地，1365番地，1366番地，1368番地，1369番地，1371番地，1372番地，1374番地，1376番地，1378番地，1382番地，1383番地，1386番地～1388番地，1392番地，1393番地，1395番地～1398番地，1405番地，1410番地，1413番地，1417番地，1426番地，1429番地～1431番地，1434番地～1438番地，1440番地，1441番地，1445番地～1450番地，2418番地，2602番地，2610番地，2618番地，2620番地，2621番地，2626番地，2631番地，2632番地，2635番地，2639番地，2649番地～2654番地，2656番地，2657番地，2659番地～2661番地，2663番地，2667番地，2669番地，2670番地，2674番地～2676番地，2678番地，2679番地，2683番地～2686番地，2690番地，2692番地，2694番地，2695番地，2697番地，2699番地，2701番地，2709番地，2710番地，2713番地～2715番地，2717番地，2718番地，2720番地，2722番地，2723番地，2737番地，2739番地～2742番地，2752番地，2753番地，2759番地～2761番地，2763番地，2764番地，2766番地，2768番地，2769番地，2774番地，2780番地，2783番地，2788番地，2790番地，2791番地，2795番地，2796番地，2808番地，2813番地，2832番地，2838番地，2850番地，2858番地，2900番地，4284番地，4286番地，4322番地～4324番地，4338番地，4360番地，5602番地</t>
  </si>
  <si>
    <t>一宮（第36投票区に属する区域を除く。），一宮西町一丁目，一宮西町二丁目，一宮西町三丁目，一宮西町四丁目，一宮しなね一丁目，一宮しなね二丁目，一宮南町一丁目12番，15番，一宮南町二丁目，一宮中町一丁目，一宮中町二丁目，一宮中町三丁目，薊野東町7番25号～29号，8番13号～33号，9番～13番</t>
  </si>
  <si>
    <t>一宮中学校</t>
  </si>
  <si>
    <t>県立高知ろう学校</t>
  </si>
  <si>
    <t>泉野小学校</t>
  </si>
  <si>
    <t>東秦泉寺，秦南町一丁目，秦南町二丁目，薊野西町一丁目31番(同番14号，16号～19号を除く。)，33番，34番，薊野北町一丁目1番，2番，薊野北町三丁目</t>
  </si>
  <si>
    <t>一宮南町一丁目（第35投票区に属する区域を除く），薊野（第39投票区に属する区域を除く。），薊野西町二丁目26番，薊野西町三丁目34番～36番，薊野北町二丁目，薊野北町四丁目，薊野東町（第35投票区に属する区域を除く。），薊野中町，薊野南町</t>
  </si>
  <si>
    <t>集落活動センター梅の木</t>
  </si>
  <si>
    <t>集落活動センター仁ノ万葉の里</t>
  </si>
  <si>
    <t>春野町森山79番地，95番地，121番地，124番地，126番地，127番地，130番地，137番地，155番地，158番地，160番地，162番地，164番地，167番地～172番地，175番地，178番地～181番地，183番地，185番地，186番地，190番地，192番地，193番地，195番地～198番地，201番地，203番地，206番地，208番地，210番地～212番地，220番地，222番地，255番地，258番地～262番地，270番地，273番地，275番地，276番地，280番地，283番地，289番地，297番地～299番地，307番地，312番地，313番地，320番地，359番地，360番地，854番地（854の2番地を除く。），861番地～865番地，867番地～869番地，871番地，875番地～877番地，927番地，春野町弘岡上626番地，631番地，632番地，春野町弘岡中2572番地，2593番地，2596番地，2597番地，2600番地～2605番地，2607番地，2609番地～2612番地</t>
  </si>
  <si>
    <t>春野町弘岡中2番地，14番地，24番地，52番地，54番地，57番地，60番地，62番地，76番地，77番地，82番地，83番地，86番地，109番地，114番地，118番地，121番地，122番地，124番地，125番地，129番地，130番地，135番地，136番地，139番地，141番地，142番地，144番地，148番地～152番地，156番地，157番地，159番地，161番地～163番地，168番地，169番地，170番地～172番地，173番地，175番地，176番地，178番地，181番地，223番地，225番地，234番地，243番地，247番地，248番地，253番地～257番地，270番地，271番地，284番地，287番地，288番地，292番地，294番地，296番地，297番地，299番地，300番地，311番地，325番地，354番地，356番地，357番地，369番地，371番地，375番地，416番地，433番地，435番地，436番地，446番地，460番地，463番地，479番地，2079番地，2081番地，2084番地，2085番地，2455番地，2457番地，2538番地，2640番地～2647番地，2896番地，2899番地，2902番地，2907番地，2909番地，2910番地，2912番地，2913番地，2916番地，2921番地，2922番地，2927番地，2929番地，2931番地，2934番地，2946番地，2947番地，2949番地～2951番地，春野町弘岡下9番地，16番地，20番地，25番地，26番地，30番地，31番地，33番地，35番地，37番地～39番地，41番地，47番地，59番地，79番地，81番地～84番地，87番地～89番地，91番地，92番地，95番地～98番地，102番地，104番地，106番地，119番地，120番地，122番地，163番地，164番地，170番地，171番地，176番地，177番地，179番地，4327番地，4881番地，4882番地，4885番地～4889番地，4893番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</si>
</sst>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aaa"/>
    <numFmt numFmtId="183" formatCode="#,##0_);[Red]\(#,##0\)"/>
    <numFmt numFmtId="184" formatCode="0.00_ "/>
    <numFmt numFmtId="185" formatCode="#,##0.0_);[Red]\(#,##0.0\)"/>
    <numFmt numFmtId="186" formatCode="#,##0.0_ "/>
    <numFmt numFmtId="187" formatCode="[&lt;=999]000;[&lt;=99999]000\-00;000\-0000"/>
    <numFmt numFmtId="188" formatCode="[$-411]ggge&quot;年&quot;m&quot;月&quot;d&quot;日&quot;;@"/>
    <numFmt numFmtId="189" formatCode="#&quot;人&quot;"/>
    <numFmt numFmtId="190" formatCode="#,###&quot;人&quot;"/>
    <numFmt numFmtId="191" formatCode="[$-411]ggge&quot;年&quot;m&quot;月&quot;d&quot;日現在&quot;"/>
    <numFmt numFmtId="192" formatCode="m&quot;月&quot;d&quot;日&quot;;@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177" fontId="5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distributed"/>
    </xf>
    <xf numFmtId="177" fontId="5" fillId="0" borderId="16" xfId="0" applyNumberFormat="1" applyFont="1" applyBorder="1" applyAlignment="1" applyProtection="1">
      <alignment horizontal="right" vertical="center" indent="1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distributed"/>
    </xf>
    <xf numFmtId="0" fontId="4" fillId="0" borderId="21" xfId="0" applyFont="1" applyFill="1" applyBorder="1" applyAlignment="1">
      <alignment horizontal="distributed" vertical="distributed" indent="1"/>
    </xf>
    <xf numFmtId="0" fontId="4" fillId="0" borderId="16" xfId="0" applyFont="1" applyFill="1" applyBorder="1" applyAlignment="1">
      <alignment horizontal="distributed" vertical="distributed" indent="1"/>
    </xf>
    <xf numFmtId="0" fontId="4" fillId="0" borderId="22" xfId="0" applyFont="1" applyFill="1" applyBorder="1" applyAlignment="1">
      <alignment horizontal="distributed" vertical="distributed" indent="1"/>
    </xf>
    <xf numFmtId="0" fontId="4" fillId="0" borderId="15" xfId="0" applyFont="1" applyBorder="1" applyAlignment="1">
      <alignment horizontal="center" vertical="distributed" wrapText="1"/>
    </xf>
    <xf numFmtId="177" fontId="5" fillId="0" borderId="16" xfId="0" applyNumberFormat="1" applyFont="1" applyFill="1" applyBorder="1" applyAlignment="1" applyProtection="1">
      <alignment horizontal="right" vertical="center" indent="1"/>
      <protection locked="0"/>
    </xf>
    <xf numFmtId="177" fontId="5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distributed" vertical="distributed" indent="1"/>
    </xf>
    <xf numFmtId="177" fontId="5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center" vertical="distributed"/>
    </xf>
    <xf numFmtId="177" fontId="5" fillId="0" borderId="16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distributed"/>
    </xf>
    <xf numFmtId="38" fontId="5" fillId="0" borderId="0" xfId="49" applyFont="1" applyAlignment="1">
      <alignment horizontal="right" vertical="center" indent="15"/>
    </xf>
    <xf numFmtId="0" fontId="4" fillId="0" borderId="0" xfId="0" applyFont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distributed" wrapText="1"/>
    </xf>
    <xf numFmtId="0" fontId="4" fillId="0" borderId="23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distributed" vertical="distributed" indent="1"/>
    </xf>
    <xf numFmtId="0" fontId="4" fillId="0" borderId="16" xfId="0" applyFont="1" applyFill="1" applyBorder="1" applyAlignment="1">
      <alignment horizontal="distributed" vertical="distributed" wrapText="1" indent="1"/>
    </xf>
    <xf numFmtId="177" fontId="5" fillId="0" borderId="24" xfId="0" applyNumberFormat="1" applyFont="1" applyFill="1" applyBorder="1" applyAlignment="1" applyProtection="1">
      <alignment horizontal="right" vertical="center" indent="1"/>
      <protection locked="0"/>
    </xf>
    <xf numFmtId="177" fontId="5" fillId="0" borderId="25" xfId="0" applyNumberFormat="1" applyFont="1" applyFill="1" applyBorder="1" applyAlignment="1" applyProtection="1">
      <alignment horizontal="right" vertical="center" indent="1"/>
      <protection locked="0"/>
    </xf>
    <xf numFmtId="38" fontId="5" fillId="0" borderId="0" xfId="49" applyFont="1" applyBorder="1" applyAlignment="1">
      <alignment horizontal="right" vertical="center" indent="15"/>
    </xf>
    <xf numFmtId="0" fontId="4" fillId="0" borderId="26" xfId="0" applyFont="1" applyBorder="1" applyAlignment="1">
      <alignment horizontal="distributed" vertical="distributed" indent="1"/>
    </xf>
    <xf numFmtId="0" fontId="4" fillId="0" borderId="27" xfId="0" applyFont="1" applyBorder="1" applyAlignment="1">
      <alignment horizontal="distributed" vertical="distributed" indent="1"/>
    </xf>
    <xf numFmtId="177" fontId="5" fillId="0" borderId="17" xfId="0" applyNumberFormat="1" applyFont="1" applyBorder="1" applyAlignment="1">
      <alignment horizontal="right" vertical="center" indent="1"/>
    </xf>
    <xf numFmtId="0" fontId="4" fillId="0" borderId="28" xfId="0" applyFont="1" applyBorder="1" applyAlignment="1">
      <alignment horizontal="distributed" vertical="distributed" indent="1"/>
    </xf>
    <xf numFmtId="177" fontId="5" fillId="0" borderId="29" xfId="0" applyNumberFormat="1" applyFont="1" applyBorder="1" applyAlignment="1">
      <alignment horizontal="right" vertical="center" indent="1"/>
    </xf>
    <xf numFmtId="177" fontId="5" fillId="0" borderId="30" xfId="0" applyNumberFormat="1" applyFont="1" applyBorder="1" applyAlignment="1">
      <alignment horizontal="right" vertical="center" indent="1"/>
    </xf>
    <xf numFmtId="0" fontId="4" fillId="0" borderId="31" xfId="0" applyFont="1" applyBorder="1" applyAlignment="1">
      <alignment horizontal="center" vertical="distributed"/>
    </xf>
    <xf numFmtId="0" fontId="4" fillId="0" borderId="32" xfId="0" applyFont="1" applyFill="1" applyBorder="1" applyAlignment="1">
      <alignment horizontal="distributed" vertical="distributed" indent="1"/>
    </xf>
    <xf numFmtId="177" fontId="5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33" xfId="0" applyFont="1" applyBorder="1" applyAlignment="1">
      <alignment horizontal="center" vertical="distributed"/>
    </xf>
    <xf numFmtId="0" fontId="4" fillId="0" borderId="34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distributed" indent="1"/>
    </xf>
    <xf numFmtId="0" fontId="4" fillId="0" borderId="21" xfId="0" applyFont="1" applyBorder="1" applyAlignment="1">
      <alignment horizontal="distributed" vertical="distributed" indent="1"/>
    </xf>
    <xf numFmtId="0" fontId="4" fillId="33" borderId="21" xfId="0" applyFont="1" applyFill="1" applyBorder="1" applyAlignment="1">
      <alignment horizontal="distributed" vertical="distributed" indent="1"/>
    </xf>
    <xf numFmtId="0" fontId="4" fillId="33" borderId="16" xfId="0" applyFont="1" applyFill="1" applyBorder="1" applyAlignment="1">
      <alignment horizontal="distributed" vertical="distributed" indent="1"/>
    </xf>
    <xf numFmtId="0" fontId="4" fillId="0" borderId="21" xfId="0" applyFont="1" applyBorder="1" applyAlignment="1">
      <alignment horizontal="distributed" vertical="center" indent="1"/>
    </xf>
    <xf numFmtId="0" fontId="5" fillId="33" borderId="21" xfId="0" applyFont="1" applyFill="1" applyBorder="1" applyAlignment="1">
      <alignment horizontal="distributed" vertical="center" wrapText="1" inden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6" xfId="0" applyFont="1" applyFill="1" applyBorder="1" applyAlignment="1">
      <alignment horizontal="distributed" vertical="center" wrapText="1" indent="1"/>
    </xf>
    <xf numFmtId="0" fontId="5" fillId="33" borderId="21" xfId="0" applyFont="1" applyFill="1" applyBorder="1" applyAlignment="1">
      <alignment horizontal="distributed" vertical="center" indent="1"/>
    </xf>
    <xf numFmtId="177" fontId="5" fillId="0" borderId="35" xfId="0" applyNumberFormat="1" applyFont="1" applyFill="1" applyBorder="1" applyAlignment="1" applyProtection="1">
      <alignment horizontal="right" vertical="center" indent="1"/>
      <protection locked="0"/>
    </xf>
    <xf numFmtId="177" fontId="5" fillId="0" borderId="36" xfId="0" applyNumberFormat="1" applyFont="1" applyBorder="1" applyAlignment="1" applyProtection="1">
      <alignment horizontal="right" vertical="center" indent="1"/>
      <protection/>
    </xf>
    <xf numFmtId="0" fontId="4" fillId="0" borderId="37" xfId="0" applyFont="1" applyBorder="1" applyAlignment="1">
      <alignment vertical="center"/>
    </xf>
    <xf numFmtId="177" fontId="5" fillId="0" borderId="38" xfId="0" applyNumberFormat="1" applyFont="1" applyBorder="1" applyAlignment="1">
      <alignment horizontal="right" vertical="center" indent="1"/>
    </xf>
    <xf numFmtId="177" fontId="5" fillId="0" borderId="39" xfId="0" applyNumberFormat="1" applyFont="1" applyBorder="1" applyAlignment="1" applyProtection="1">
      <alignment horizontal="right" vertical="center" indent="1"/>
      <protection/>
    </xf>
    <xf numFmtId="0" fontId="4" fillId="0" borderId="4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3" borderId="16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41" xfId="0" applyFont="1" applyBorder="1" applyAlignment="1">
      <alignment horizontal="center" vertical="distributed"/>
    </xf>
    <xf numFmtId="0" fontId="4" fillId="0" borderId="42" xfId="0" applyFont="1" applyBorder="1" applyAlignment="1">
      <alignment horizontal="center" vertical="distributed"/>
    </xf>
    <xf numFmtId="0" fontId="5" fillId="0" borderId="4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4" fillId="0" borderId="46" xfId="0" applyFont="1" applyBorder="1" applyAlignment="1">
      <alignment horizontal="distributed" vertical="distributed" indent="1"/>
    </xf>
    <xf numFmtId="0" fontId="4" fillId="0" borderId="35" xfId="0" applyFont="1" applyBorder="1" applyAlignment="1">
      <alignment horizontal="distributed" vertical="distributed" inden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distributed" indent="1"/>
    </xf>
    <xf numFmtId="0" fontId="5" fillId="0" borderId="50" xfId="0" applyFont="1" applyFill="1" applyBorder="1" applyAlignment="1">
      <alignment horizontal="distributed" vertical="distributed" indent="1"/>
    </xf>
    <xf numFmtId="0" fontId="4" fillId="0" borderId="51" xfId="0" applyFont="1" applyBorder="1" applyAlignment="1">
      <alignment horizontal="distributed" vertical="distributed" indent="1"/>
    </xf>
    <xf numFmtId="0" fontId="4" fillId="0" borderId="38" xfId="0" applyFont="1" applyBorder="1" applyAlignment="1">
      <alignment horizontal="distributed" vertical="distributed" indent="1"/>
    </xf>
    <xf numFmtId="0" fontId="4" fillId="0" borderId="27" xfId="0" applyFont="1" applyBorder="1" applyAlignment="1">
      <alignment horizontal="distributed" vertical="distributed" indent="1"/>
    </xf>
    <xf numFmtId="0" fontId="4" fillId="0" borderId="16" xfId="0" applyFont="1" applyBorder="1" applyAlignment="1">
      <alignment horizontal="distributed" vertic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112"/>
  <sheetViews>
    <sheetView tabSelected="1" view="pageBreakPreview" zoomScale="80" zoomScaleSheetLayoutView="80" zoomScalePageLayoutView="0" workbookViewId="0" topLeftCell="A1">
      <pane xSplit="2" ySplit="2" topLeftCell="C3" activePane="bottomRight" state="frozen"/>
      <selection pane="topLeft" activeCell="C24" sqref="C24:C25"/>
      <selection pane="topRight" activeCell="C24" sqref="C24:C25"/>
      <selection pane="bottomLeft" activeCell="C24" sqref="C24:C25"/>
      <selection pane="bottomRight" activeCell="E101" sqref="E101"/>
    </sheetView>
  </sheetViews>
  <sheetFormatPr defaultColWidth="9.00390625" defaultRowHeight="16.5" customHeight="1"/>
  <cols>
    <col min="1" max="1" width="8.125" style="25" customWidth="1"/>
    <col min="2" max="2" width="34.625" style="23" customWidth="1"/>
    <col min="3" max="5" width="14.875" style="30" customWidth="1"/>
    <col min="6" max="6" width="118.625" style="27" customWidth="1"/>
    <col min="7" max="7" width="6.50390625" style="21" customWidth="1"/>
    <col min="8" max="16384" width="9.00390625" style="2" customWidth="1"/>
  </cols>
  <sheetData>
    <row r="1" spans="1:7" ht="21.75" customHeight="1">
      <c r="A1" s="73" t="s">
        <v>17</v>
      </c>
      <c r="B1" s="82" t="s">
        <v>18</v>
      </c>
      <c r="C1" s="75" t="s">
        <v>19</v>
      </c>
      <c r="D1" s="76"/>
      <c r="E1" s="77"/>
      <c r="F1" s="80" t="s">
        <v>20</v>
      </c>
      <c r="G1" s="1"/>
    </row>
    <row r="2" spans="1:7" ht="33" customHeight="1" thickBot="1">
      <c r="A2" s="74"/>
      <c r="B2" s="83"/>
      <c r="C2" s="3" t="s">
        <v>14</v>
      </c>
      <c r="D2" s="4" t="s">
        <v>15</v>
      </c>
      <c r="E2" s="5" t="s">
        <v>16</v>
      </c>
      <c r="F2" s="81"/>
      <c r="G2" s="1"/>
    </row>
    <row r="3" spans="1:7" ht="19.5" customHeight="1" thickTop="1">
      <c r="A3" s="50" t="s">
        <v>21</v>
      </c>
      <c r="B3" s="51" t="s">
        <v>267</v>
      </c>
      <c r="C3" s="6">
        <v>89</v>
      </c>
      <c r="D3" s="6">
        <v>108</v>
      </c>
      <c r="E3" s="6">
        <f>C3+D3</f>
        <v>197</v>
      </c>
      <c r="F3" s="7" t="s">
        <v>262</v>
      </c>
      <c r="G3" s="8"/>
    </row>
    <row r="4" spans="1:7" ht="30" customHeight="1">
      <c r="A4" s="9" t="s">
        <v>22</v>
      </c>
      <c r="B4" s="55" t="s">
        <v>274</v>
      </c>
      <c r="C4" s="10">
        <v>2704</v>
      </c>
      <c r="D4" s="10">
        <v>3187</v>
      </c>
      <c r="E4" s="6">
        <f>C4+D4</f>
        <v>5891</v>
      </c>
      <c r="F4" s="11" t="s">
        <v>212</v>
      </c>
      <c r="G4" s="8"/>
    </row>
    <row r="5" spans="1:7" ht="48" customHeight="1">
      <c r="A5" s="9" t="s">
        <v>23</v>
      </c>
      <c r="B5" s="56" t="s">
        <v>166</v>
      </c>
      <c r="C5" s="10">
        <v>1543</v>
      </c>
      <c r="D5" s="10">
        <v>1865</v>
      </c>
      <c r="E5" s="6">
        <f aca="true" t="shared" si="0" ref="E4:E67">C5+D5</f>
        <v>3408</v>
      </c>
      <c r="F5" s="11" t="s">
        <v>213</v>
      </c>
      <c r="G5" s="8"/>
    </row>
    <row r="6" spans="1:7" ht="105" customHeight="1">
      <c r="A6" s="9" t="s">
        <v>24</v>
      </c>
      <c r="B6" s="55" t="s">
        <v>167</v>
      </c>
      <c r="C6" s="10">
        <v>3222</v>
      </c>
      <c r="D6" s="10">
        <v>3714</v>
      </c>
      <c r="E6" s="6">
        <f t="shared" si="0"/>
        <v>6936</v>
      </c>
      <c r="F6" s="11" t="s">
        <v>214</v>
      </c>
      <c r="G6" s="8"/>
    </row>
    <row r="7" spans="1:7" ht="20.25" customHeight="1">
      <c r="A7" s="9" t="s">
        <v>25</v>
      </c>
      <c r="B7" s="56" t="s">
        <v>168</v>
      </c>
      <c r="C7" s="10">
        <v>1969</v>
      </c>
      <c r="D7" s="10">
        <v>2427</v>
      </c>
      <c r="E7" s="6">
        <f t="shared" si="0"/>
        <v>4396</v>
      </c>
      <c r="F7" s="11" t="s">
        <v>215</v>
      </c>
      <c r="G7" s="8"/>
    </row>
    <row r="8" spans="1:7" ht="19.5" customHeight="1">
      <c r="A8" s="9" t="s">
        <v>26</v>
      </c>
      <c r="B8" s="55" t="s">
        <v>169</v>
      </c>
      <c r="C8" s="10">
        <v>855</v>
      </c>
      <c r="D8" s="10">
        <v>1157</v>
      </c>
      <c r="E8" s="6">
        <f t="shared" si="0"/>
        <v>2012</v>
      </c>
      <c r="F8" s="11" t="s">
        <v>216</v>
      </c>
      <c r="G8" s="8"/>
    </row>
    <row r="9" spans="1:7" ht="19.5" customHeight="1">
      <c r="A9" s="9" t="s">
        <v>27</v>
      </c>
      <c r="B9" s="56" t="s">
        <v>170</v>
      </c>
      <c r="C9" s="10">
        <v>954</v>
      </c>
      <c r="D9" s="10">
        <v>1203</v>
      </c>
      <c r="E9" s="6">
        <f t="shared" si="0"/>
        <v>2157</v>
      </c>
      <c r="F9" s="11" t="s">
        <v>217</v>
      </c>
      <c r="G9" s="8"/>
    </row>
    <row r="10" spans="1:7" ht="19.5" customHeight="1">
      <c r="A10" s="9" t="s">
        <v>28</v>
      </c>
      <c r="B10" s="55" t="s">
        <v>171</v>
      </c>
      <c r="C10" s="10">
        <v>1853</v>
      </c>
      <c r="D10" s="10">
        <v>2276</v>
      </c>
      <c r="E10" s="6">
        <f t="shared" si="0"/>
        <v>4129</v>
      </c>
      <c r="F10" s="11" t="s">
        <v>218</v>
      </c>
      <c r="G10" s="8"/>
    </row>
    <row r="11" spans="1:7" ht="19.5" customHeight="1">
      <c r="A11" s="9" t="s">
        <v>29</v>
      </c>
      <c r="B11" s="57" t="s">
        <v>172</v>
      </c>
      <c r="C11" s="10">
        <v>2588</v>
      </c>
      <c r="D11" s="10">
        <v>3016</v>
      </c>
      <c r="E11" s="6">
        <f t="shared" si="0"/>
        <v>5604</v>
      </c>
      <c r="F11" s="11" t="s">
        <v>219</v>
      </c>
      <c r="G11" s="8"/>
    </row>
    <row r="12" spans="1:7" ht="19.5" customHeight="1">
      <c r="A12" s="9" t="s">
        <v>30</v>
      </c>
      <c r="B12" s="58" t="s">
        <v>173</v>
      </c>
      <c r="C12" s="10">
        <v>1891</v>
      </c>
      <c r="D12" s="10">
        <v>2376</v>
      </c>
      <c r="E12" s="6">
        <f t="shared" si="0"/>
        <v>4267</v>
      </c>
      <c r="F12" s="11" t="s">
        <v>220</v>
      </c>
      <c r="G12" s="8"/>
    </row>
    <row r="13" spans="1:7" ht="19.5" customHeight="1">
      <c r="A13" s="9" t="s">
        <v>31</v>
      </c>
      <c r="B13" s="57" t="s">
        <v>174</v>
      </c>
      <c r="C13" s="10">
        <v>3745</v>
      </c>
      <c r="D13" s="10">
        <v>4305</v>
      </c>
      <c r="E13" s="6">
        <f t="shared" si="0"/>
        <v>8050</v>
      </c>
      <c r="F13" s="11" t="s">
        <v>221</v>
      </c>
      <c r="G13" s="8"/>
    </row>
    <row r="14" spans="1:7" ht="72" customHeight="1">
      <c r="A14" s="9" t="s">
        <v>32</v>
      </c>
      <c r="B14" s="58" t="s">
        <v>175</v>
      </c>
      <c r="C14" s="10">
        <v>2319</v>
      </c>
      <c r="D14" s="10">
        <v>2653</v>
      </c>
      <c r="E14" s="6">
        <f t="shared" si="0"/>
        <v>4972</v>
      </c>
      <c r="F14" s="11" t="s">
        <v>273</v>
      </c>
      <c r="G14" s="8"/>
    </row>
    <row r="15" spans="1:7" ht="19.5" customHeight="1">
      <c r="A15" s="9" t="s">
        <v>33</v>
      </c>
      <c r="B15" s="58" t="s">
        <v>264</v>
      </c>
      <c r="C15" s="10">
        <v>2453</v>
      </c>
      <c r="D15" s="10">
        <v>2754</v>
      </c>
      <c r="E15" s="6">
        <f t="shared" si="0"/>
        <v>5207</v>
      </c>
      <c r="F15" s="11" t="s">
        <v>222</v>
      </c>
      <c r="G15" s="8"/>
    </row>
    <row r="16" spans="1:7" ht="19.5" customHeight="1">
      <c r="A16" s="9" t="s">
        <v>34</v>
      </c>
      <c r="B16" s="57" t="s">
        <v>176</v>
      </c>
      <c r="C16" s="10">
        <v>1265</v>
      </c>
      <c r="D16" s="10">
        <v>1422</v>
      </c>
      <c r="E16" s="6">
        <f t="shared" si="0"/>
        <v>2687</v>
      </c>
      <c r="F16" s="11" t="s">
        <v>223</v>
      </c>
      <c r="G16" s="8"/>
    </row>
    <row r="17" spans="1:7" ht="19.5" customHeight="1">
      <c r="A17" s="9" t="s">
        <v>35</v>
      </c>
      <c r="B17" s="58" t="s">
        <v>177</v>
      </c>
      <c r="C17" s="10">
        <v>1659</v>
      </c>
      <c r="D17" s="10">
        <v>1840</v>
      </c>
      <c r="E17" s="6">
        <f t="shared" si="0"/>
        <v>3499</v>
      </c>
      <c r="F17" s="11" t="s">
        <v>224</v>
      </c>
      <c r="G17" s="8"/>
    </row>
    <row r="18" spans="1:7" ht="19.5" customHeight="1">
      <c r="A18" s="9" t="s">
        <v>36</v>
      </c>
      <c r="B18" s="57" t="s">
        <v>275</v>
      </c>
      <c r="C18" s="10">
        <v>1871</v>
      </c>
      <c r="D18" s="10">
        <v>2117</v>
      </c>
      <c r="E18" s="6">
        <f t="shared" si="0"/>
        <v>3988</v>
      </c>
      <c r="F18" s="11" t="s">
        <v>225</v>
      </c>
      <c r="G18" s="8"/>
    </row>
    <row r="19" spans="1:7" ht="19.5" customHeight="1">
      <c r="A19" s="9" t="s">
        <v>37</v>
      </c>
      <c r="B19" s="58" t="s">
        <v>276</v>
      </c>
      <c r="C19" s="10">
        <v>2803</v>
      </c>
      <c r="D19" s="10">
        <v>3181</v>
      </c>
      <c r="E19" s="6">
        <f t="shared" si="0"/>
        <v>5984</v>
      </c>
      <c r="F19" s="11" t="s">
        <v>226</v>
      </c>
      <c r="G19" s="8"/>
    </row>
    <row r="20" spans="1:7" ht="19.5" customHeight="1">
      <c r="A20" s="9" t="s">
        <v>38</v>
      </c>
      <c r="B20" s="58" t="s">
        <v>178</v>
      </c>
      <c r="C20" s="10">
        <v>158</v>
      </c>
      <c r="D20" s="10">
        <v>148</v>
      </c>
      <c r="E20" s="6">
        <f t="shared" si="0"/>
        <v>306</v>
      </c>
      <c r="F20" s="11" t="s">
        <v>227</v>
      </c>
      <c r="G20" s="8"/>
    </row>
    <row r="21" spans="1:7" ht="19.5" customHeight="1">
      <c r="A21" s="9" t="s">
        <v>39</v>
      </c>
      <c r="B21" s="56" t="s">
        <v>179</v>
      </c>
      <c r="C21" s="10">
        <v>1126</v>
      </c>
      <c r="D21" s="10">
        <v>1511</v>
      </c>
      <c r="E21" s="6">
        <f t="shared" si="0"/>
        <v>2637</v>
      </c>
      <c r="F21" s="11" t="s">
        <v>228</v>
      </c>
      <c r="G21" s="8"/>
    </row>
    <row r="22" spans="1:7" ht="19.5" customHeight="1">
      <c r="A22" s="9" t="s">
        <v>40</v>
      </c>
      <c r="B22" s="55" t="s">
        <v>180</v>
      </c>
      <c r="C22" s="10">
        <v>1044</v>
      </c>
      <c r="D22" s="10">
        <v>1344</v>
      </c>
      <c r="E22" s="6">
        <f t="shared" si="0"/>
        <v>2388</v>
      </c>
      <c r="F22" s="11" t="s">
        <v>229</v>
      </c>
      <c r="G22" s="8"/>
    </row>
    <row r="23" spans="1:7" ht="19.5" customHeight="1">
      <c r="A23" s="9" t="s">
        <v>41</v>
      </c>
      <c r="B23" s="56" t="s">
        <v>277</v>
      </c>
      <c r="C23" s="10">
        <v>2016</v>
      </c>
      <c r="D23" s="10">
        <v>2520</v>
      </c>
      <c r="E23" s="6">
        <f t="shared" si="0"/>
        <v>4536</v>
      </c>
      <c r="F23" s="11" t="s">
        <v>42</v>
      </c>
      <c r="G23" s="8"/>
    </row>
    <row r="24" spans="1:7" ht="30" customHeight="1">
      <c r="A24" s="9" t="s">
        <v>43</v>
      </c>
      <c r="B24" s="55" t="s">
        <v>278</v>
      </c>
      <c r="C24" s="10">
        <v>1060</v>
      </c>
      <c r="D24" s="10">
        <v>1466</v>
      </c>
      <c r="E24" s="6">
        <f t="shared" si="0"/>
        <v>2526</v>
      </c>
      <c r="F24" s="11" t="s">
        <v>44</v>
      </c>
      <c r="G24" s="8"/>
    </row>
    <row r="25" spans="1:7" ht="30" customHeight="1">
      <c r="A25" s="9" t="s">
        <v>45</v>
      </c>
      <c r="B25" s="56" t="s">
        <v>279</v>
      </c>
      <c r="C25" s="10">
        <v>938</v>
      </c>
      <c r="D25" s="10">
        <v>1143</v>
      </c>
      <c r="E25" s="6">
        <f t="shared" si="0"/>
        <v>2081</v>
      </c>
      <c r="F25" s="11" t="s">
        <v>46</v>
      </c>
      <c r="G25" s="8"/>
    </row>
    <row r="26" spans="1:7" ht="19.5" customHeight="1">
      <c r="A26" s="9" t="s">
        <v>47</v>
      </c>
      <c r="B26" s="55" t="s">
        <v>181</v>
      </c>
      <c r="C26" s="10">
        <v>1393</v>
      </c>
      <c r="D26" s="10">
        <v>1784</v>
      </c>
      <c r="E26" s="6">
        <f t="shared" si="0"/>
        <v>3177</v>
      </c>
      <c r="F26" s="11" t="s">
        <v>230</v>
      </c>
      <c r="G26" s="8"/>
    </row>
    <row r="27" spans="1:7" ht="19.5" customHeight="1">
      <c r="A27" s="33" t="s">
        <v>48</v>
      </c>
      <c r="B27" s="56" t="s">
        <v>280</v>
      </c>
      <c r="C27" s="10">
        <v>1618</v>
      </c>
      <c r="D27" s="10">
        <v>2178</v>
      </c>
      <c r="E27" s="6">
        <f t="shared" si="0"/>
        <v>3796</v>
      </c>
      <c r="F27" s="34" t="s">
        <v>250</v>
      </c>
      <c r="G27" s="8"/>
    </row>
    <row r="28" spans="1:7" ht="30" customHeight="1">
      <c r="A28" s="33" t="s">
        <v>49</v>
      </c>
      <c r="B28" s="55" t="s">
        <v>182</v>
      </c>
      <c r="C28" s="10">
        <v>1584</v>
      </c>
      <c r="D28" s="10">
        <v>1983</v>
      </c>
      <c r="E28" s="6">
        <f t="shared" si="0"/>
        <v>3567</v>
      </c>
      <c r="F28" s="11" t="s">
        <v>251</v>
      </c>
      <c r="G28" s="8"/>
    </row>
    <row r="29" spans="1:7" ht="37.5" customHeight="1">
      <c r="A29" s="33" t="s">
        <v>50</v>
      </c>
      <c r="B29" s="56" t="s">
        <v>281</v>
      </c>
      <c r="C29" s="10">
        <v>4185</v>
      </c>
      <c r="D29" s="10">
        <v>5143</v>
      </c>
      <c r="E29" s="6">
        <f t="shared" si="0"/>
        <v>9328</v>
      </c>
      <c r="F29" s="11" t="s">
        <v>231</v>
      </c>
      <c r="G29" s="8"/>
    </row>
    <row r="30" spans="1:7" ht="30" customHeight="1">
      <c r="A30" s="9" t="s">
        <v>51</v>
      </c>
      <c r="B30" s="55" t="s">
        <v>265</v>
      </c>
      <c r="C30" s="10">
        <v>3655</v>
      </c>
      <c r="D30" s="10">
        <v>4352</v>
      </c>
      <c r="E30" s="6">
        <f t="shared" si="0"/>
        <v>8007</v>
      </c>
      <c r="F30" s="11" t="s">
        <v>232</v>
      </c>
      <c r="G30" s="8"/>
    </row>
    <row r="31" spans="1:7" ht="30" customHeight="1">
      <c r="A31" s="33" t="s">
        <v>52</v>
      </c>
      <c r="B31" s="15" t="s">
        <v>306</v>
      </c>
      <c r="C31" s="10">
        <v>1636</v>
      </c>
      <c r="D31" s="10">
        <v>1902</v>
      </c>
      <c r="E31" s="6">
        <f t="shared" si="0"/>
        <v>3538</v>
      </c>
      <c r="F31" s="11" t="s">
        <v>307</v>
      </c>
      <c r="G31" s="8"/>
    </row>
    <row r="32" spans="1:7" ht="19.5" customHeight="1">
      <c r="A32" s="9" t="s">
        <v>53</v>
      </c>
      <c r="B32" s="55" t="s">
        <v>183</v>
      </c>
      <c r="C32" s="10">
        <v>1527</v>
      </c>
      <c r="D32" s="10">
        <v>1841</v>
      </c>
      <c r="E32" s="6">
        <f t="shared" si="0"/>
        <v>3368</v>
      </c>
      <c r="F32" s="11" t="s">
        <v>233</v>
      </c>
      <c r="G32" s="8"/>
    </row>
    <row r="33" spans="1:7" ht="19.5" customHeight="1">
      <c r="A33" s="9" t="s">
        <v>54</v>
      </c>
      <c r="B33" s="56" t="s">
        <v>184</v>
      </c>
      <c r="C33" s="10">
        <v>2294</v>
      </c>
      <c r="D33" s="10">
        <v>2638</v>
      </c>
      <c r="E33" s="6">
        <f t="shared" si="0"/>
        <v>4932</v>
      </c>
      <c r="F33" s="11" t="s">
        <v>55</v>
      </c>
      <c r="G33" s="8"/>
    </row>
    <row r="34" spans="1:7" ht="45" customHeight="1">
      <c r="A34" s="9" t="s">
        <v>56</v>
      </c>
      <c r="B34" s="55" t="s">
        <v>305</v>
      </c>
      <c r="C34" s="10">
        <v>1627</v>
      </c>
      <c r="D34" s="10">
        <v>2019</v>
      </c>
      <c r="E34" s="6">
        <f t="shared" si="0"/>
        <v>3646</v>
      </c>
      <c r="F34" s="11" t="s">
        <v>234</v>
      </c>
      <c r="G34" s="8"/>
    </row>
    <row r="35" spans="1:7" ht="42" customHeight="1">
      <c r="A35" s="9" t="s">
        <v>57</v>
      </c>
      <c r="B35" s="55" t="s">
        <v>185</v>
      </c>
      <c r="C35" s="10">
        <v>2108</v>
      </c>
      <c r="D35" s="10">
        <v>2458</v>
      </c>
      <c r="E35" s="6">
        <f t="shared" si="0"/>
        <v>4566</v>
      </c>
      <c r="F35" s="11" t="s">
        <v>235</v>
      </c>
      <c r="G35" s="8"/>
    </row>
    <row r="36" spans="1:7" ht="19.5" customHeight="1">
      <c r="A36" s="9" t="s">
        <v>58</v>
      </c>
      <c r="B36" s="55" t="s">
        <v>186</v>
      </c>
      <c r="C36" s="10">
        <v>126</v>
      </c>
      <c r="D36" s="10">
        <v>150</v>
      </c>
      <c r="E36" s="6">
        <f t="shared" si="0"/>
        <v>276</v>
      </c>
      <c r="F36" s="11" t="s">
        <v>59</v>
      </c>
      <c r="G36" s="8"/>
    </row>
    <row r="37" spans="1:7" ht="42" customHeight="1">
      <c r="A37" s="9" t="s">
        <v>60</v>
      </c>
      <c r="B37" s="56" t="s">
        <v>266</v>
      </c>
      <c r="C37" s="10">
        <v>3063</v>
      </c>
      <c r="D37" s="10">
        <v>3397</v>
      </c>
      <c r="E37" s="6">
        <f t="shared" si="0"/>
        <v>6460</v>
      </c>
      <c r="F37" s="11" t="s">
        <v>303</v>
      </c>
      <c r="G37" s="8"/>
    </row>
    <row r="38" spans="1:7" ht="36">
      <c r="A38" s="9" t="s">
        <v>61</v>
      </c>
      <c r="B38" s="55" t="s">
        <v>187</v>
      </c>
      <c r="C38" s="10">
        <v>2285</v>
      </c>
      <c r="D38" s="10">
        <v>2536</v>
      </c>
      <c r="E38" s="6">
        <f t="shared" si="0"/>
        <v>4821</v>
      </c>
      <c r="F38" s="11" t="s">
        <v>157</v>
      </c>
      <c r="G38" s="8"/>
    </row>
    <row r="39" spans="1:7" ht="42" customHeight="1">
      <c r="A39" s="33" t="s">
        <v>62</v>
      </c>
      <c r="B39" s="59" t="s">
        <v>304</v>
      </c>
      <c r="C39" s="10">
        <v>2573</v>
      </c>
      <c r="D39" s="10">
        <v>2838</v>
      </c>
      <c r="E39" s="6">
        <f t="shared" si="0"/>
        <v>5411</v>
      </c>
      <c r="F39" s="11" t="s">
        <v>308</v>
      </c>
      <c r="G39" s="8"/>
    </row>
    <row r="40" spans="1:7" ht="30" customHeight="1">
      <c r="A40" s="9" t="s">
        <v>63</v>
      </c>
      <c r="B40" s="55" t="s">
        <v>282</v>
      </c>
      <c r="C40" s="10">
        <v>1207</v>
      </c>
      <c r="D40" s="10">
        <v>1448</v>
      </c>
      <c r="E40" s="6">
        <f t="shared" si="0"/>
        <v>2655</v>
      </c>
      <c r="F40" s="11" t="s">
        <v>236</v>
      </c>
      <c r="G40" s="8"/>
    </row>
    <row r="41" spans="1:7" ht="19.5" customHeight="1">
      <c r="A41" s="9" t="s">
        <v>64</v>
      </c>
      <c r="B41" s="56" t="s">
        <v>188</v>
      </c>
      <c r="C41" s="10">
        <v>465</v>
      </c>
      <c r="D41" s="10">
        <v>484</v>
      </c>
      <c r="E41" s="6">
        <f t="shared" si="0"/>
        <v>949</v>
      </c>
      <c r="F41" s="11" t="s">
        <v>65</v>
      </c>
      <c r="G41" s="8"/>
    </row>
    <row r="42" spans="1:7" ht="19.5" customHeight="1">
      <c r="A42" s="9" t="s">
        <v>66</v>
      </c>
      <c r="B42" s="55" t="s">
        <v>189</v>
      </c>
      <c r="C42" s="10">
        <v>591</v>
      </c>
      <c r="D42" s="10">
        <v>615</v>
      </c>
      <c r="E42" s="6">
        <f t="shared" si="0"/>
        <v>1206</v>
      </c>
      <c r="F42" s="11" t="s">
        <v>67</v>
      </c>
      <c r="G42" s="8"/>
    </row>
    <row r="43" spans="1:7" ht="20.25" customHeight="1">
      <c r="A43" s="9" t="s">
        <v>68</v>
      </c>
      <c r="B43" s="57" t="s">
        <v>283</v>
      </c>
      <c r="C43" s="10">
        <v>973</v>
      </c>
      <c r="D43" s="10">
        <v>1116</v>
      </c>
      <c r="E43" s="6">
        <f t="shared" si="0"/>
        <v>2089</v>
      </c>
      <c r="F43" s="11" t="s">
        <v>237</v>
      </c>
      <c r="G43" s="8"/>
    </row>
    <row r="44" spans="1:7" ht="24">
      <c r="A44" s="33" t="s">
        <v>69</v>
      </c>
      <c r="B44" s="58" t="s">
        <v>190</v>
      </c>
      <c r="C44" s="10">
        <v>1452</v>
      </c>
      <c r="D44" s="10">
        <v>1713</v>
      </c>
      <c r="E44" s="6">
        <f t="shared" si="0"/>
        <v>3165</v>
      </c>
      <c r="F44" s="12" t="s">
        <v>248</v>
      </c>
      <c r="G44" s="8"/>
    </row>
    <row r="45" spans="1:7" ht="15" customHeight="1">
      <c r="A45" s="33" t="s">
        <v>70</v>
      </c>
      <c r="B45" s="57" t="s">
        <v>191</v>
      </c>
      <c r="C45" s="10">
        <v>1310</v>
      </c>
      <c r="D45" s="10">
        <v>1563</v>
      </c>
      <c r="E45" s="6">
        <f t="shared" si="0"/>
        <v>2873</v>
      </c>
      <c r="F45" s="37" t="s">
        <v>238</v>
      </c>
      <c r="G45" s="8"/>
    </row>
    <row r="46" spans="1:7" ht="24">
      <c r="A46" s="33" t="s">
        <v>71</v>
      </c>
      <c r="B46" s="58" t="s">
        <v>284</v>
      </c>
      <c r="C46" s="10">
        <v>2223</v>
      </c>
      <c r="D46" s="10">
        <v>2497</v>
      </c>
      <c r="E46" s="6">
        <f t="shared" si="0"/>
        <v>4720</v>
      </c>
      <c r="F46" s="38" t="s">
        <v>249</v>
      </c>
      <c r="G46" s="8"/>
    </row>
    <row r="47" spans="1:7" ht="26.25" customHeight="1">
      <c r="A47" s="9" t="s">
        <v>72</v>
      </c>
      <c r="B47" s="57" t="s">
        <v>192</v>
      </c>
      <c r="C47" s="10">
        <v>2384</v>
      </c>
      <c r="D47" s="10">
        <v>2743</v>
      </c>
      <c r="E47" s="6">
        <f t="shared" si="0"/>
        <v>5127</v>
      </c>
      <c r="F47" s="13" t="s">
        <v>239</v>
      </c>
      <c r="G47" s="8"/>
    </row>
    <row r="48" spans="1:7" ht="19.5" customHeight="1">
      <c r="A48" s="9" t="s">
        <v>73</v>
      </c>
      <c r="B48" s="58" t="s">
        <v>268</v>
      </c>
      <c r="C48" s="10">
        <v>1268</v>
      </c>
      <c r="D48" s="10">
        <v>1379</v>
      </c>
      <c r="E48" s="6">
        <f t="shared" si="0"/>
        <v>2647</v>
      </c>
      <c r="F48" s="11" t="s">
        <v>240</v>
      </c>
      <c r="G48" s="8"/>
    </row>
    <row r="49" spans="1:7" ht="19.5" customHeight="1">
      <c r="A49" s="9" t="s">
        <v>74</v>
      </c>
      <c r="B49" s="57" t="s">
        <v>285</v>
      </c>
      <c r="C49" s="10">
        <v>867</v>
      </c>
      <c r="D49" s="10">
        <v>994</v>
      </c>
      <c r="E49" s="6">
        <f t="shared" si="0"/>
        <v>1861</v>
      </c>
      <c r="F49" s="11" t="s">
        <v>241</v>
      </c>
      <c r="G49" s="8"/>
    </row>
    <row r="50" spans="1:7" ht="20.25" customHeight="1">
      <c r="A50" s="9" t="s">
        <v>75</v>
      </c>
      <c r="B50" s="55" t="s">
        <v>286</v>
      </c>
      <c r="C50" s="10">
        <v>1078</v>
      </c>
      <c r="D50" s="10">
        <v>1248</v>
      </c>
      <c r="E50" s="6">
        <f t="shared" si="0"/>
        <v>2326</v>
      </c>
      <c r="F50" s="11" t="s">
        <v>76</v>
      </c>
      <c r="G50" s="8"/>
    </row>
    <row r="51" spans="1:7" ht="19.5" customHeight="1">
      <c r="A51" s="9" t="s">
        <v>210</v>
      </c>
      <c r="B51" s="55" t="s">
        <v>77</v>
      </c>
      <c r="C51" s="10">
        <v>915</v>
      </c>
      <c r="D51" s="10">
        <v>1034</v>
      </c>
      <c r="E51" s="6">
        <f t="shared" si="0"/>
        <v>1949</v>
      </c>
      <c r="F51" s="11" t="s">
        <v>242</v>
      </c>
      <c r="G51" s="8"/>
    </row>
    <row r="52" spans="1:7" ht="19.5" customHeight="1">
      <c r="A52" s="14" t="s">
        <v>211</v>
      </c>
      <c r="B52" s="56" t="s">
        <v>193</v>
      </c>
      <c r="C52" s="10">
        <v>784</v>
      </c>
      <c r="D52" s="10">
        <v>1074</v>
      </c>
      <c r="E52" s="6">
        <f t="shared" si="0"/>
        <v>1858</v>
      </c>
      <c r="F52" s="11" t="s">
        <v>243</v>
      </c>
      <c r="G52" s="8"/>
    </row>
    <row r="53" spans="1:7" ht="19.5" customHeight="1">
      <c r="A53" s="9" t="s">
        <v>78</v>
      </c>
      <c r="B53" s="55" t="s">
        <v>79</v>
      </c>
      <c r="C53" s="10">
        <v>1858</v>
      </c>
      <c r="D53" s="10">
        <v>2315</v>
      </c>
      <c r="E53" s="6">
        <f t="shared" si="0"/>
        <v>4173</v>
      </c>
      <c r="F53" s="11" t="s">
        <v>244</v>
      </c>
      <c r="G53" s="8"/>
    </row>
    <row r="54" spans="1:7" ht="19.5" customHeight="1">
      <c r="A54" s="9" t="s">
        <v>80</v>
      </c>
      <c r="B54" s="55" t="s">
        <v>287</v>
      </c>
      <c r="C54" s="10">
        <v>1413</v>
      </c>
      <c r="D54" s="10">
        <v>1814</v>
      </c>
      <c r="E54" s="6">
        <f t="shared" si="0"/>
        <v>3227</v>
      </c>
      <c r="F54" s="11" t="s">
        <v>245</v>
      </c>
      <c r="G54" s="8"/>
    </row>
    <row r="55" spans="1:7" ht="30" customHeight="1">
      <c r="A55" s="9" t="s">
        <v>81</v>
      </c>
      <c r="B55" s="15" t="s">
        <v>194</v>
      </c>
      <c r="C55" s="10">
        <v>2607</v>
      </c>
      <c r="D55" s="10">
        <v>3105</v>
      </c>
      <c r="E55" s="6">
        <f t="shared" si="0"/>
        <v>5712</v>
      </c>
      <c r="F55" s="11" t="s">
        <v>246</v>
      </c>
      <c r="G55" s="8"/>
    </row>
    <row r="56" spans="1:7" ht="30" customHeight="1">
      <c r="A56" s="9" t="s">
        <v>82</v>
      </c>
      <c r="B56" s="16" t="s">
        <v>195</v>
      </c>
      <c r="C56" s="10">
        <v>2190</v>
      </c>
      <c r="D56" s="10">
        <v>2562</v>
      </c>
      <c r="E56" s="6">
        <f t="shared" si="0"/>
        <v>4752</v>
      </c>
      <c r="F56" s="11" t="s">
        <v>83</v>
      </c>
      <c r="G56" s="8"/>
    </row>
    <row r="57" spans="1:7" ht="19.5" customHeight="1">
      <c r="A57" s="9" t="s">
        <v>84</v>
      </c>
      <c r="B57" s="17" t="s">
        <v>196</v>
      </c>
      <c r="C57" s="10">
        <v>1001</v>
      </c>
      <c r="D57" s="10">
        <v>1164</v>
      </c>
      <c r="E57" s="6">
        <f t="shared" si="0"/>
        <v>2165</v>
      </c>
      <c r="F57" s="11" t="s">
        <v>85</v>
      </c>
      <c r="G57" s="8"/>
    </row>
    <row r="58" spans="1:7" ht="19.5" customHeight="1">
      <c r="A58" s="9" t="s">
        <v>86</v>
      </c>
      <c r="B58" s="16" t="s">
        <v>197</v>
      </c>
      <c r="C58" s="10">
        <v>2990</v>
      </c>
      <c r="D58" s="10">
        <v>3306</v>
      </c>
      <c r="E58" s="6">
        <f t="shared" si="0"/>
        <v>6296</v>
      </c>
      <c r="F58" s="11" t="s">
        <v>87</v>
      </c>
      <c r="G58" s="8"/>
    </row>
    <row r="59" spans="1:7" ht="19.5" customHeight="1">
      <c r="A59" s="14" t="s">
        <v>88</v>
      </c>
      <c r="B59" s="39" t="s">
        <v>288</v>
      </c>
      <c r="C59" s="6">
        <v>2774</v>
      </c>
      <c r="D59" s="6">
        <v>3163</v>
      </c>
      <c r="E59" s="6">
        <f t="shared" si="0"/>
        <v>5937</v>
      </c>
      <c r="F59" s="13" t="s">
        <v>158</v>
      </c>
      <c r="G59" s="8"/>
    </row>
    <row r="60" spans="1:7" ht="30" customHeight="1">
      <c r="A60" s="9" t="s">
        <v>89</v>
      </c>
      <c r="B60" s="16" t="s">
        <v>198</v>
      </c>
      <c r="C60" s="10">
        <v>942</v>
      </c>
      <c r="D60" s="10">
        <v>1166</v>
      </c>
      <c r="E60" s="6">
        <f t="shared" si="0"/>
        <v>2108</v>
      </c>
      <c r="F60" s="11" t="s">
        <v>159</v>
      </c>
      <c r="G60" s="8"/>
    </row>
    <row r="61" spans="1:7" ht="19.5" customHeight="1">
      <c r="A61" s="9" t="s">
        <v>90</v>
      </c>
      <c r="B61" s="15" t="s">
        <v>199</v>
      </c>
      <c r="C61" s="10">
        <v>1314</v>
      </c>
      <c r="D61" s="10">
        <v>1392</v>
      </c>
      <c r="E61" s="6">
        <f t="shared" si="0"/>
        <v>2706</v>
      </c>
      <c r="F61" s="11" t="s">
        <v>91</v>
      </c>
      <c r="G61" s="8"/>
    </row>
    <row r="62" spans="1:7" ht="19.5" customHeight="1">
      <c r="A62" s="9" t="s">
        <v>92</v>
      </c>
      <c r="B62" s="16" t="s">
        <v>200</v>
      </c>
      <c r="C62" s="10">
        <v>865</v>
      </c>
      <c r="D62" s="10">
        <v>1064</v>
      </c>
      <c r="E62" s="6">
        <f t="shared" si="0"/>
        <v>1929</v>
      </c>
      <c r="F62" s="11" t="s">
        <v>160</v>
      </c>
      <c r="G62" s="8"/>
    </row>
    <row r="63" spans="1:7" ht="42" customHeight="1">
      <c r="A63" s="9" t="s">
        <v>93</v>
      </c>
      <c r="B63" s="15" t="s">
        <v>201</v>
      </c>
      <c r="C63" s="10">
        <v>761</v>
      </c>
      <c r="D63" s="10">
        <v>836</v>
      </c>
      <c r="E63" s="6">
        <f t="shared" si="0"/>
        <v>1597</v>
      </c>
      <c r="F63" s="11" t="s">
        <v>161</v>
      </c>
      <c r="G63" s="8"/>
    </row>
    <row r="64" spans="1:7" ht="117" customHeight="1">
      <c r="A64" s="9" t="s">
        <v>94</v>
      </c>
      <c r="B64" s="16" t="s">
        <v>289</v>
      </c>
      <c r="C64" s="10">
        <v>1136</v>
      </c>
      <c r="D64" s="10">
        <v>1343</v>
      </c>
      <c r="E64" s="6">
        <f t="shared" si="0"/>
        <v>2479</v>
      </c>
      <c r="F64" s="11" t="s">
        <v>162</v>
      </c>
      <c r="G64" s="8"/>
    </row>
    <row r="65" spans="1:7" ht="51" customHeight="1">
      <c r="A65" s="9" t="s">
        <v>95</v>
      </c>
      <c r="B65" s="15" t="s">
        <v>202</v>
      </c>
      <c r="C65" s="10">
        <v>1696</v>
      </c>
      <c r="D65" s="10">
        <v>1914</v>
      </c>
      <c r="E65" s="6">
        <f t="shared" si="0"/>
        <v>3610</v>
      </c>
      <c r="F65" s="11" t="s">
        <v>163</v>
      </c>
      <c r="G65" s="8"/>
    </row>
    <row r="66" spans="1:7" ht="75.75" customHeight="1">
      <c r="A66" s="9" t="s">
        <v>96</v>
      </c>
      <c r="B66" s="16" t="s">
        <v>290</v>
      </c>
      <c r="C66" s="10">
        <v>800</v>
      </c>
      <c r="D66" s="10">
        <v>928</v>
      </c>
      <c r="E66" s="6">
        <f t="shared" si="0"/>
        <v>1728</v>
      </c>
      <c r="F66" s="11" t="s">
        <v>164</v>
      </c>
      <c r="G66" s="8"/>
    </row>
    <row r="67" spans="1:7" ht="20.25" customHeight="1">
      <c r="A67" s="9" t="s">
        <v>97</v>
      </c>
      <c r="B67" s="57" t="s">
        <v>291</v>
      </c>
      <c r="C67" s="10">
        <v>1061</v>
      </c>
      <c r="D67" s="10">
        <v>1193</v>
      </c>
      <c r="E67" s="6">
        <f t="shared" si="0"/>
        <v>2254</v>
      </c>
      <c r="F67" s="11" t="s">
        <v>165</v>
      </c>
      <c r="G67" s="8"/>
    </row>
    <row r="68" spans="1:7" ht="56.25" customHeight="1">
      <c r="A68" s="9" t="s">
        <v>98</v>
      </c>
      <c r="B68" s="58" t="s">
        <v>203</v>
      </c>
      <c r="C68" s="10">
        <v>2575</v>
      </c>
      <c r="D68" s="10">
        <v>3054</v>
      </c>
      <c r="E68" s="6">
        <f aca="true" t="shared" si="1" ref="E68:E100">C68+D68</f>
        <v>5629</v>
      </c>
      <c r="F68" s="11" t="s">
        <v>272</v>
      </c>
      <c r="G68" s="8"/>
    </row>
    <row r="69" spans="1:7" ht="42" customHeight="1">
      <c r="A69" s="9" t="s">
        <v>99</v>
      </c>
      <c r="B69" s="57" t="s">
        <v>204</v>
      </c>
      <c r="C69" s="10">
        <v>2465</v>
      </c>
      <c r="D69" s="10">
        <v>2910</v>
      </c>
      <c r="E69" s="6">
        <f t="shared" si="1"/>
        <v>5375</v>
      </c>
      <c r="F69" s="11" t="s">
        <v>260</v>
      </c>
      <c r="G69" s="8"/>
    </row>
    <row r="70" spans="1:7" ht="89.25" customHeight="1">
      <c r="A70" s="9" t="s">
        <v>100</v>
      </c>
      <c r="B70" s="58" t="s">
        <v>205</v>
      </c>
      <c r="C70" s="10">
        <v>2826</v>
      </c>
      <c r="D70" s="10">
        <v>3147</v>
      </c>
      <c r="E70" s="6">
        <f t="shared" si="1"/>
        <v>5973</v>
      </c>
      <c r="F70" s="11" t="s">
        <v>0</v>
      </c>
      <c r="G70" s="8"/>
    </row>
    <row r="71" spans="1:7" ht="30" customHeight="1">
      <c r="A71" s="9" t="s">
        <v>101</v>
      </c>
      <c r="B71" s="57" t="s">
        <v>292</v>
      </c>
      <c r="C71" s="10">
        <v>807</v>
      </c>
      <c r="D71" s="10">
        <v>899</v>
      </c>
      <c r="E71" s="6">
        <f t="shared" si="1"/>
        <v>1706</v>
      </c>
      <c r="F71" s="11" t="s">
        <v>102</v>
      </c>
      <c r="G71" s="8"/>
    </row>
    <row r="72" spans="1:7" ht="19.5" customHeight="1">
      <c r="A72" s="9" t="s">
        <v>103</v>
      </c>
      <c r="B72" s="58" t="s">
        <v>206</v>
      </c>
      <c r="C72" s="10">
        <v>320</v>
      </c>
      <c r="D72" s="10">
        <v>354</v>
      </c>
      <c r="E72" s="6">
        <f t="shared" si="1"/>
        <v>674</v>
      </c>
      <c r="F72" s="11" t="s">
        <v>104</v>
      </c>
      <c r="G72" s="8"/>
    </row>
    <row r="73" spans="1:7" ht="19.5" customHeight="1">
      <c r="A73" s="18" t="s">
        <v>105</v>
      </c>
      <c r="B73" s="57" t="s">
        <v>293</v>
      </c>
      <c r="C73" s="10">
        <v>329</v>
      </c>
      <c r="D73" s="10">
        <v>397</v>
      </c>
      <c r="E73" s="6">
        <f t="shared" si="1"/>
        <v>726</v>
      </c>
      <c r="F73" s="11" t="s">
        <v>106</v>
      </c>
      <c r="G73" s="8"/>
    </row>
    <row r="74" spans="1:7" ht="29.25" customHeight="1">
      <c r="A74" s="18" t="s">
        <v>107</v>
      </c>
      <c r="B74" s="40" t="s">
        <v>207</v>
      </c>
      <c r="C74" s="10">
        <v>375</v>
      </c>
      <c r="D74" s="10">
        <v>429</v>
      </c>
      <c r="E74" s="6">
        <f t="shared" si="1"/>
        <v>804</v>
      </c>
      <c r="F74" s="11" t="s">
        <v>270</v>
      </c>
      <c r="G74" s="8"/>
    </row>
    <row r="75" spans="1:7" ht="19.5" customHeight="1">
      <c r="A75" s="18" t="s">
        <v>108</v>
      </c>
      <c r="B75" s="40" t="s">
        <v>208</v>
      </c>
      <c r="C75" s="10">
        <v>34</v>
      </c>
      <c r="D75" s="10">
        <v>36</v>
      </c>
      <c r="E75" s="6">
        <f t="shared" si="1"/>
        <v>70</v>
      </c>
      <c r="F75" s="11" t="s">
        <v>247</v>
      </c>
      <c r="G75" s="8"/>
    </row>
    <row r="76" spans="1:7" ht="19.5" customHeight="1">
      <c r="A76" s="18" t="s">
        <v>109</v>
      </c>
      <c r="B76" s="40" t="s">
        <v>209</v>
      </c>
      <c r="C76" s="10">
        <v>29</v>
      </c>
      <c r="D76" s="10">
        <v>35</v>
      </c>
      <c r="E76" s="6">
        <f t="shared" si="1"/>
        <v>64</v>
      </c>
      <c r="F76" s="11" t="s">
        <v>1</v>
      </c>
      <c r="G76" s="8"/>
    </row>
    <row r="77" spans="1:7" ht="19.5" customHeight="1">
      <c r="A77" s="18" t="s">
        <v>110</v>
      </c>
      <c r="B77" s="40" t="s">
        <v>309</v>
      </c>
      <c r="C77" s="10">
        <v>36</v>
      </c>
      <c r="D77" s="10">
        <v>37</v>
      </c>
      <c r="E77" s="6">
        <f t="shared" si="1"/>
        <v>73</v>
      </c>
      <c r="F77" s="11" t="s">
        <v>2</v>
      </c>
      <c r="G77" s="8"/>
    </row>
    <row r="78" spans="1:7" ht="19.5" customHeight="1">
      <c r="A78" s="18" t="s">
        <v>111</v>
      </c>
      <c r="B78" s="40" t="s">
        <v>294</v>
      </c>
      <c r="C78" s="10">
        <v>130</v>
      </c>
      <c r="D78" s="10">
        <v>151</v>
      </c>
      <c r="E78" s="6">
        <f t="shared" si="1"/>
        <v>281</v>
      </c>
      <c r="F78" s="11" t="s">
        <v>3</v>
      </c>
      <c r="G78" s="8"/>
    </row>
    <row r="79" spans="1:7" ht="19.5" customHeight="1">
      <c r="A79" s="18" t="s">
        <v>112</v>
      </c>
      <c r="B79" s="40" t="s">
        <v>295</v>
      </c>
      <c r="C79" s="10">
        <v>69</v>
      </c>
      <c r="D79" s="10">
        <v>73</v>
      </c>
      <c r="E79" s="6">
        <f t="shared" si="1"/>
        <v>142</v>
      </c>
      <c r="F79" s="11" t="s">
        <v>113</v>
      </c>
      <c r="G79" s="8"/>
    </row>
    <row r="80" spans="1:7" ht="19.5" customHeight="1">
      <c r="A80" s="18" t="s">
        <v>114</v>
      </c>
      <c r="B80" s="40" t="s">
        <v>296</v>
      </c>
      <c r="C80" s="10">
        <v>44</v>
      </c>
      <c r="D80" s="10">
        <v>44</v>
      </c>
      <c r="E80" s="6">
        <f t="shared" si="1"/>
        <v>88</v>
      </c>
      <c r="F80" s="11" t="s">
        <v>4</v>
      </c>
      <c r="G80" s="8"/>
    </row>
    <row r="81" spans="1:7" ht="19.5" customHeight="1">
      <c r="A81" s="18" t="s">
        <v>115</v>
      </c>
      <c r="B81" s="40" t="s">
        <v>297</v>
      </c>
      <c r="C81" s="10">
        <v>65</v>
      </c>
      <c r="D81" s="10">
        <v>63</v>
      </c>
      <c r="E81" s="6">
        <f t="shared" si="1"/>
        <v>128</v>
      </c>
      <c r="F81" s="11" t="s">
        <v>116</v>
      </c>
      <c r="G81" s="8"/>
    </row>
    <row r="82" spans="1:7" ht="19.5" customHeight="1">
      <c r="A82" s="18" t="s">
        <v>117</v>
      </c>
      <c r="B82" s="40" t="s">
        <v>298</v>
      </c>
      <c r="C82" s="10">
        <v>64</v>
      </c>
      <c r="D82" s="10">
        <v>63</v>
      </c>
      <c r="E82" s="6">
        <f t="shared" si="1"/>
        <v>127</v>
      </c>
      <c r="F82" s="11" t="s">
        <v>5</v>
      </c>
      <c r="G82" s="8"/>
    </row>
    <row r="83" spans="1:7" ht="20.25" customHeight="1">
      <c r="A83" s="18" t="s">
        <v>118</v>
      </c>
      <c r="B83" s="60" t="s">
        <v>119</v>
      </c>
      <c r="C83" s="10">
        <v>220</v>
      </c>
      <c r="D83" s="10">
        <v>283</v>
      </c>
      <c r="E83" s="6">
        <f t="shared" si="1"/>
        <v>503</v>
      </c>
      <c r="F83" s="37" t="s">
        <v>6</v>
      </c>
      <c r="G83" s="8"/>
    </row>
    <row r="84" spans="1:7" ht="20.25" customHeight="1">
      <c r="A84" s="18" t="s">
        <v>120</v>
      </c>
      <c r="B84" s="61" t="s">
        <v>121</v>
      </c>
      <c r="C84" s="10">
        <v>176</v>
      </c>
      <c r="D84" s="10">
        <v>186</v>
      </c>
      <c r="E84" s="6">
        <f t="shared" si="1"/>
        <v>362</v>
      </c>
      <c r="F84" s="37" t="s">
        <v>122</v>
      </c>
      <c r="G84" s="8"/>
    </row>
    <row r="85" spans="1:7" ht="153.75" customHeight="1">
      <c r="A85" s="18" t="s">
        <v>123</v>
      </c>
      <c r="B85" s="61" t="s">
        <v>299</v>
      </c>
      <c r="C85" s="10">
        <v>181</v>
      </c>
      <c r="D85" s="10">
        <v>197</v>
      </c>
      <c r="E85" s="6">
        <f t="shared" si="1"/>
        <v>378</v>
      </c>
      <c r="F85" s="37" t="s">
        <v>302</v>
      </c>
      <c r="G85" s="8"/>
    </row>
    <row r="86" spans="1:7" ht="20.25" customHeight="1">
      <c r="A86" s="18" t="s">
        <v>124</v>
      </c>
      <c r="B86" s="61" t="s">
        <v>125</v>
      </c>
      <c r="C86" s="10">
        <v>81</v>
      </c>
      <c r="D86" s="10">
        <v>112</v>
      </c>
      <c r="E86" s="6">
        <f t="shared" si="1"/>
        <v>193</v>
      </c>
      <c r="F86" s="37" t="s">
        <v>7</v>
      </c>
      <c r="G86" s="8"/>
    </row>
    <row r="87" spans="1:7" ht="20.25" customHeight="1">
      <c r="A87" s="18" t="s">
        <v>126</v>
      </c>
      <c r="B87" s="62" t="s">
        <v>127</v>
      </c>
      <c r="C87" s="10">
        <v>287</v>
      </c>
      <c r="D87" s="10">
        <v>330</v>
      </c>
      <c r="E87" s="6">
        <f t="shared" si="1"/>
        <v>617</v>
      </c>
      <c r="F87" s="37" t="s">
        <v>128</v>
      </c>
      <c r="G87" s="8"/>
    </row>
    <row r="88" spans="1:7" ht="20.25" customHeight="1">
      <c r="A88" s="18" t="s">
        <v>129</v>
      </c>
      <c r="B88" s="62" t="s">
        <v>130</v>
      </c>
      <c r="C88" s="10">
        <v>171</v>
      </c>
      <c r="D88" s="10">
        <v>165</v>
      </c>
      <c r="E88" s="6">
        <f t="shared" si="1"/>
        <v>336</v>
      </c>
      <c r="F88" s="37" t="s">
        <v>8</v>
      </c>
      <c r="G88" s="8"/>
    </row>
    <row r="89" spans="1:7" ht="20.25" customHeight="1">
      <c r="A89" s="18" t="s">
        <v>131</v>
      </c>
      <c r="B89" s="61" t="s">
        <v>132</v>
      </c>
      <c r="C89" s="10">
        <v>269</v>
      </c>
      <c r="D89" s="10">
        <v>301</v>
      </c>
      <c r="E89" s="6">
        <f t="shared" si="1"/>
        <v>570</v>
      </c>
      <c r="F89" s="37" t="s">
        <v>133</v>
      </c>
      <c r="G89" s="8"/>
    </row>
    <row r="90" spans="1:7" ht="20.25" customHeight="1">
      <c r="A90" s="18" t="s">
        <v>134</v>
      </c>
      <c r="B90" s="61" t="s">
        <v>135</v>
      </c>
      <c r="C90" s="10">
        <v>379</v>
      </c>
      <c r="D90" s="10">
        <v>421</v>
      </c>
      <c r="E90" s="6">
        <f t="shared" si="1"/>
        <v>800</v>
      </c>
      <c r="F90" s="37" t="s">
        <v>136</v>
      </c>
      <c r="G90" s="8"/>
    </row>
    <row r="91" spans="1:7" ht="30" customHeight="1">
      <c r="A91" s="18" t="s">
        <v>137</v>
      </c>
      <c r="B91" s="71" t="s">
        <v>310</v>
      </c>
      <c r="C91" s="10">
        <v>220</v>
      </c>
      <c r="D91" s="10">
        <v>224</v>
      </c>
      <c r="E91" s="6">
        <f t="shared" si="1"/>
        <v>444</v>
      </c>
      <c r="F91" s="37" t="s">
        <v>9</v>
      </c>
      <c r="G91" s="8"/>
    </row>
    <row r="92" spans="1:7" ht="20.25" customHeight="1">
      <c r="A92" s="18" t="s">
        <v>138</v>
      </c>
      <c r="B92" s="61" t="s">
        <v>139</v>
      </c>
      <c r="C92" s="10">
        <v>131</v>
      </c>
      <c r="D92" s="10">
        <v>156</v>
      </c>
      <c r="E92" s="6">
        <f t="shared" si="1"/>
        <v>287</v>
      </c>
      <c r="F92" s="37" t="s">
        <v>10</v>
      </c>
      <c r="G92" s="8"/>
    </row>
    <row r="93" spans="1:7" ht="20.25" customHeight="1">
      <c r="A93" s="18" t="s">
        <v>140</v>
      </c>
      <c r="B93" s="61" t="s">
        <v>141</v>
      </c>
      <c r="C93" s="10">
        <v>186</v>
      </c>
      <c r="D93" s="10">
        <v>233</v>
      </c>
      <c r="E93" s="6">
        <f t="shared" si="1"/>
        <v>419</v>
      </c>
      <c r="F93" s="37" t="s">
        <v>11</v>
      </c>
      <c r="G93" s="8"/>
    </row>
    <row r="94" spans="1:7" ht="20.25" customHeight="1">
      <c r="A94" s="18" t="s">
        <v>142</v>
      </c>
      <c r="B94" s="61" t="s">
        <v>143</v>
      </c>
      <c r="C94" s="10">
        <v>363</v>
      </c>
      <c r="D94" s="10">
        <v>413</v>
      </c>
      <c r="E94" s="6">
        <f t="shared" si="1"/>
        <v>776</v>
      </c>
      <c r="F94" s="37" t="s">
        <v>12</v>
      </c>
      <c r="G94" s="8"/>
    </row>
    <row r="95" spans="1:7" ht="36" customHeight="1">
      <c r="A95" s="18" t="s">
        <v>144</v>
      </c>
      <c r="B95" s="61" t="s">
        <v>145</v>
      </c>
      <c r="C95" s="10">
        <v>316</v>
      </c>
      <c r="D95" s="10">
        <v>356</v>
      </c>
      <c r="E95" s="6">
        <f t="shared" si="1"/>
        <v>672</v>
      </c>
      <c r="F95" s="37" t="s">
        <v>13</v>
      </c>
      <c r="G95" s="8"/>
    </row>
    <row r="96" spans="1:7" ht="148.5" customHeight="1">
      <c r="A96" s="18" t="s">
        <v>146</v>
      </c>
      <c r="B96" s="61" t="s">
        <v>300</v>
      </c>
      <c r="C96" s="10">
        <v>253</v>
      </c>
      <c r="D96" s="10">
        <v>278</v>
      </c>
      <c r="E96" s="6">
        <f t="shared" si="1"/>
        <v>531</v>
      </c>
      <c r="F96" s="37" t="s">
        <v>312</v>
      </c>
      <c r="G96" s="8"/>
    </row>
    <row r="97" spans="1:7" ht="20.25" customHeight="1">
      <c r="A97" s="18" t="s">
        <v>147</v>
      </c>
      <c r="B97" s="61" t="s">
        <v>148</v>
      </c>
      <c r="C97" s="10">
        <v>462</v>
      </c>
      <c r="D97" s="10">
        <v>513</v>
      </c>
      <c r="E97" s="6">
        <f t="shared" si="1"/>
        <v>975</v>
      </c>
      <c r="F97" s="37" t="s">
        <v>271</v>
      </c>
      <c r="G97" s="8"/>
    </row>
    <row r="98" spans="1:7" ht="90" customHeight="1">
      <c r="A98" s="35" t="s">
        <v>149</v>
      </c>
      <c r="B98" s="61" t="s">
        <v>269</v>
      </c>
      <c r="C98" s="19">
        <v>153</v>
      </c>
      <c r="D98" s="10">
        <v>172</v>
      </c>
      <c r="E98" s="6">
        <f t="shared" si="1"/>
        <v>325</v>
      </c>
      <c r="F98" s="37" t="s">
        <v>311</v>
      </c>
      <c r="G98" s="8"/>
    </row>
    <row r="99" spans="1:7" ht="20.25" customHeight="1">
      <c r="A99" s="18" t="s">
        <v>150</v>
      </c>
      <c r="B99" s="61" t="s">
        <v>151</v>
      </c>
      <c r="C99" s="19">
        <v>621</v>
      </c>
      <c r="D99" s="10">
        <v>654</v>
      </c>
      <c r="E99" s="6">
        <f t="shared" si="1"/>
        <v>1275</v>
      </c>
      <c r="F99" s="37" t="s">
        <v>152</v>
      </c>
      <c r="G99" s="8"/>
    </row>
    <row r="100" spans="1:7" ht="30" customHeight="1">
      <c r="A100" s="36" t="s">
        <v>153</v>
      </c>
      <c r="B100" s="63" t="s">
        <v>154</v>
      </c>
      <c r="C100" s="19">
        <v>1270</v>
      </c>
      <c r="D100" s="10">
        <v>1378</v>
      </c>
      <c r="E100" s="6">
        <f t="shared" si="1"/>
        <v>2648</v>
      </c>
      <c r="F100" s="37" t="s">
        <v>155</v>
      </c>
      <c r="G100" s="8"/>
    </row>
    <row r="101" spans="1:7" ht="19.5" customHeight="1" thickBot="1">
      <c r="A101" s="53" t="s">
        <v>263</v>
      </c>
      <c r="B101" s="58" t="s">
        <v>301</v>
      </c>
      <c r="C101" s="20">
        <v>86</v>
      </c>
      <c r="D101" s="20">
        <v>89</v>
      </c>
      <c r="E101" s="52">
        <f>C101+D101</f>
        <v>175</v>
      </c>
      <c r="F101" s="54" t="s">
        <v>261</v>
      </c>
      <c r="G101" s="8"/>
    </row>
    <row r="102" spans="1:6" ht="19.5" customHeight="1" thickTop="1">
      <c r="A102" s="84" t="s">
        <v>252</v>
      </c>
      <c r="B102" s="85"/>
      <c r="C102" s="67">
        <f>SUM(C3:C10,C21:C42,C50:C66,C74:C82)</f>
        <v>77280</v>
      </c>
      <c r="D102" s="67">
        <f>SUM(D3:D10,D21:D42,D50:D66,D74:D82)</f>
        <v>92046</v>
      </c>
      <c r="E102" s="68">
        <f>SUM(C102:D102)</f>
        <v>169326</v>
      </c>
      <c r="F102" s="69"/>
    </row>
    <row r="103" spans="1:6" ht="19.5" customHeight="1">
      <c r="A103" s="86" t="s">
        <v>253</v>
      </c>
      <c r="B103" s="87"/>
      <c r="C103" s="19">
        <f>C104-C102</f>
        <v>47437</v>
      </c>
      <c r="D103" s="19">
        <f>D104-D102</f>
        <v>54232</v>
      </c>
      <c r="E103" s="19">
        <f>SUM(C103:D103)</f>
        <v>101669</v>
      </c>
      <c r="F103" s="70"/>
    </row>
    <row r="104" spans="1:6" ht="19.5" customHeight="1" thickBot="1">
      <c r="A104" s="78" t="s">
        <v>254</v>
      </c>
      <c r="B104" s="79"/>
      <c r="C104" s="64">
        <f>SUM(C3:C101)</f>
        <v>124717</v>
      </c>
      <c r="D104" s="64">
        <f>SUM(D3:D101)</f>
        <v>146278</v>
      </c>
      <c r="E104" s="65">
        <f>SUM(C104:D104)</f>
        <v>270995</v>
      </c>
      <c r="F104" s="66"/>
    </row>
    <row r="105" spans="1:6" ht="19.5" customHeight="1">
      <c r="A105" s="22"/>
      <c r="C105" s="24"/>
      <c r="D105" s="24"/>
      <c r="E105" s="24"/>
      <c r="F105" s="21"/>
    </row>
    <row r="106" spans="1:6" ht="19.5" customHeight="1" hidden="1">
      <c r="A106" s="25" t="s">
        <v>156</v>
      </c>
      <c r="B106" s="44" t="s">
        <v>255</v>
      </c>
      <c r="C106" s="41">
        <f>C102-C107-C108</f>
        <v>76434</v>
      </c>
      <c r="D106" s="41">
        <f>D102-D107-D108</f>
        <v>91115</v>
      </c>
      <c r="E106" s="42">
        <f>E102-E107-E108</f>
        <v>167549</v>
      </c>
      <c r="F106" s="43"/>
    </row>
    <row r="107" spans="2:6" ht="19.5" customHeight="1" hidden="1">
      <c r="B107" s="45" t="s">
        <v>259</v>
      </c>
      <c r="C107" s="26">
        <f>SUM(C74:C77)</f>
        <v>474</v>
      </c>
      <c r="D107" s="26">
        <f>SUM(D74:D77)</f>
        <v>537</v>
      </c>
      <c r="E107" s="46">
        <f>SUM(E74:E77)</f>
        <v>1011</v>
      </c>
      <c r="F107" s="31"/>
    </row>
    <row r="108" spans="2:6" ht="19.5" customHeight="1" hidden="1" thickBot="1">
      <c r="B108" s="47" t="s">
        <v>256</v>
      </c>
      <c r="C108" s="48">
        <f>SUM(C78:C82)</f>
        <v>372</v>
      </c>
      <c r="D108" s="48">
        <f>SUM(D78:D82)</f>
        <v>394</v>
      </c>
      <c r="E108" s="49">
        <f>SUM(E78:E82)</f>
        <v>766</v>
      </c>
      <c r="F108" s="31"/>
    </row>
    <row r="109" spans="2:7" ht="19.5" customHeight="1" hidden="1">
      <c r="B109" s="44" t="s">
        <v>257</v>
      </c>
      <c r="C109" s="41">
        <f>C103-C110</f>
        <v>41698</v>
      </c>
      <c r="D109" s="41">
        <f>D103-D110</f>
        <v>47860</v>
      </c>
      <c r="E109" s="42">
        <f>E103-E110</f>
        <v>89558</v>
      </c>
      <c r="F109" s="31"/>
      <c r="G109" s="28"/>
    </row>
    <row r="110" spans="2:6" ht="19.5" customHeight="1" hidden="1" thickBot="1">
      <c r="B110" s="47" t="s">
        <v>258</v>
      </c>
      <c r="C110" s="48">
        <f>SUM(C83:C100)</f>
        <v>5739</v>
      </c>
      <c r="D110" s="48">
        <f>SUM(D83:D100)</f>
        <v>6372</v>
      </c>
      <c r="E110" s="49">
        <f>SUM(E83:E100)</f>
        <v>12111</v>
      </c>
      <c r="F110" s="31"/>
    </row>
    <row r="111" spans="2:7" ht="24" customHeight="1">
      <c r="B111" s="72"/>
      <c r="C111" s="72"/>
      <c r="D111" s="72"/>
      <c r="E111" s="72"/>
      <c r="F111" s="29"/>
      <c r="G111" s="8"/>
    </row>
    <row r="112" spans="2:7" ht="24" customHeight="1">
      <c r="B112" s="32"/>
      <c r="C112" s="32"/>
      <c r="D112" s="32"/>
      <c r="E112" s="32"/>
      <c r="F112" s="29"/>
      <c r="G112" s="8"/>
    </row>
  </sheetData>
  <sheetProtection/>
  <mergeCells count="8">
    <mergeCell ref="B111:E111"/>
    <mergeCell ref="A1:A2"/>
    <mergeCell ref="C1:E1"/>
    <mergeCell ref="A104:B104"/>
    <mergeCell ref="F1:F2"/>
    <mergeCell ref="B1:B2"/>
    <mergeCell ref="A102:B102"/>
    <mergeCell ref="A103:B103"/>
  </mergeCells>
  <printOptions horizontalCentered="1"/>
  <pageMargins left="0.3937007874015748" right="0.3937007874015748" top="1.3779527559055118" bottom="0.3937007874015748" header="0.984251968503937" footer="0"/>
  <pageSetup fitToHeight="0" horizontalDpi="600" verticalDpi="600" orientation="portrait" paperSize="8" scale="67" r:id="rId1"/>
  <headerFooter alignWithMargins="0">
    <oddHeader>&amp;L&amp;"ＭＳ Ｐ明朝,標準"&amp;10
&amp;A現在&amp;C&amp;"ＭＳ Ｐ明朝,標準"&amp;18高知市投票所投票区域及び登録者数一覧表&amp;R&amp;"ＭＳ Ｐ明朝,標準"高知市選挙管理委員会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2017-06-02T05:02:57Z</dcterms:created>
  <dcterms:modified xsi:type="dcterms:W3CDTF">2023-10-17T00:32:42Z</dcterms:modified>
  <cp:category/>
  <cp:version/>
  <cp:contentType/>
  <cp:contentStatus/>
</cp:coreProperties>
</file>