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6" yWindow="1728" windowWidth="7176" windowHeight="8868" tabRatio="731" activeTab="0"/>
  </bookViews>
  <sheets>
    <sheet name="計算表（通所介護）" sheetId="1" r:id="rId1"/>
    <sheet name="計算表（通所リハ）" sheetId="2" r:id="rId2"/>
  </sheets>
  <definedNames>
    <definedName name="_xlnm.Print_Area" localSheetId="1">'計算表（通所リハ）'!$A$1:$V$41</definedName>
    <definedName name="_xlnm.Print_Area" localSheetId="0">'計算表（通所介護）'!$A$1:$V$39</definedName>
  </definedNames>
  <calcPr fullCalcOnLoad="1"/>
</workbook>
</file>

<file path=xl/sharedStrings.xml><?xml version="1.0" encoding="utf-8"?>
<sst xmlns="http://schemas.openxmlformats.org/spreadsheetml/2006/main" count="154" uniqueCount="84">
  <si>
    <t>４月</t>
  </si>
  <si>
    <t>５月</t>
  </si>
  <si>
    <t>６月</t>
  </si>
  <si>
    <t>７月</t>
  </si>
  <si>
    <t>８月</t>
  </si>
  <si>
    <t>９月</t>
  </si>
  <si>
    <t>１０月</t>
  </si>
  <si>
    <t>１１月</t>
  </si>
  <si>
    <t>１２月</t>
  </si>
  <si>
    <t>１月</t>
  </si>
  <si>
    <t>２月</t>
  </si>
  <si>
    <t>３月</t>
  </si>
  <si>
    <t>人数</t>
  </si>
  <si>
    <t>計</t>
  </si>
  <si>
    <t>営業月数（ｂ）</t>
  </si>
  <si>
    <t>＝</t>
  </si>
  <si>
    <t>（ｃ）</t>
  </si>
  <si>
    <t>報酬区分</t>
  </si>
  <si>
    <t>補正</t>
  </si>
  <si>
    <t>（注）介護予防通所サービスの利用者について</t>
  </si>
  <si>
    <t>年月</t>
  </si>
  <si>
    <t>毎日営業（正月等以外）</t>
  </si>
  <si>
    <t>５時間以上７時間未満</t>
  </si>
  <si>
    <t>７時間以上９時間未満</t>
  </si>
  <si>
    <t>年度</t>
  </si>
  <si>
    <t>１０月</t>
  </si>
  <si>
    <t>6月</t>
  </si>
  <si>
    <t>７月</t>
  </si>
  <si>
    <t>８月</t>
  </si>
  <si>
    <t>９月</t>
  </si>
  <si>
    <t>１１月</t>
  </si>
  <si>
    <t>１２月</t>
  </si>
  <si>
    <t>平均</t>
  </si>
  <si>
    <t>見込み月平均営業日数計算表　（月ごとの営業日数を入力）</t>
  </si>
  <si>
    <t>【注意事項】</t>
  </si>
  <si>
    <t>３時間以上５時間未満　　　　　
　（２時間～３時間を含む）</t>
  </si>
  <si>
    <t>前年度利用延人員数（ａ）</t>
  </si>
  <si>
    <t>月平均利用延人員数（ｃ）=　　　　　　　　　　　　　　　　　　　　　　　　　　　　　　　(a)÷(b)</t>
  </si>
  <si>
    <t>（参考様式）</t>
  </si>
  <si>
    <t>事業所名</t>
  </si>
  <si>
    <t>　事業所規模区分計算表（通所介護）</t>
  </si>
  <si>
    <t>１時間以上２時間未満　　　　　　</t>
  </si>
  <si>
    <t>３時間以上４時間未満
（２時間～３時間を含む）</t>
  </si>
  <si>
    <t>４時間以上６時間未満</t>
  </si>
  <si>
    <t>６時間以上８時間未満</t>
  </si>
  <si>
    <t>介護予防（２時間未満）</t>
  </si>
  <si>
    <t>介護予防（２時間以上４時間未満）</t>
  </si>
  <si>
    <t>介護予防（４時間以上６時間未満）</t>
  </si>
  <si>
    <t>介護予防（６時間以上８時間未満）</t>
  </si>
  <si>
    <t>＝</t>
  </si>
  <si>
    <t>（ｃ）</t>
  </si>
  <si>
    <t>区分補正後の延べ人数</t>
  </si>
  <si>
    <r>
      <t>最終人数</t>
    </r>
    <r>
      <rPr>
        <sz val="9"/>
        <rFont val="ＭＳ Ｐゴシック"/>
        <family val="3"/>
      </rPr>
      <t>（小数点第三位を四捨五入）</t>
    </r>
  </si>
  <si>
    <t>（端数処理は行わない）</t>
  </si>
  <si>
    <t>　事業所規模区分計算表（通所リハビリテーション）</t>
  </si>
  <si>
    <t>通所リハビリテーションと介護予防通所リハビリテーションの指定を併せて受けており，かつこれらの事業を一体的に実施している事業所のみ</t>
  </si>
  <si>
    <t>※同時にサービス提供を受けた者の最大数を営業日ごとに加え計算しても差し支えない。</t>
  </si>
  <si>
    <t>以下の注意事項をお読みいただき，黄色のセルのみ入力してください。</t>
  </si>
  <si>
    <t>複数単位実施事業所については，単位ごとに計算せず，全ての単位を合算で計算すること。</t>
  </si>
  <si>
    <t>①月ごとの利用延人員数を報酬区分ごとに分けて，区分補正した数字の合計を営業月数で割って算定する。（2分の1や4分の3の計算を行わずに実数を入力すること。）</t>
  </si>
  <si>
    <t>②便宜上，運営規程に定めた利用定員の９０％に，月平均の営業日数を乗じて得た数で判断する。</t>
  </si>
  <si>
    <t>前年度の営業実績が６月以上の事業所は①により計算すること。</t>
  </si>
  <si>
    <t>前年度の営業実績が６月未満の事業所(新たに事業を開始し，又は再開した事業者を含む）又は前年度から定員を概ね25%以上変更して事業を実施しようとする事業者においては②により計算すること。</t>
  </si>
  <si>
    <t>事業所規模による区分の変更がない場合も，この表や計算に使用した資料は事業所において５年間保存すること。</t>
  </si>
  <si>
    <t>以下の注意事項をお読みいただき，青色のセルのみ入力してください。</t>
  </si>
  <si>
    <t>←毎日営業している月のみドロップダウンリストから「6/7」を選択する。</t>
  </si>
  <si>
    <t>←毎日営業している月のみドロップダウンリストから「6/7」を選択する。</t>
  </si>
  <si>
    <t>計算方法・・・</t>
  </si>
  <si>
    <t>（利用定員※）</t>
  </si>
  <si>
    <t>※利用定員は同時にサービス提供を受けることができる利用者の数の上限</t>
  </si>
  <si>
    <t>（月平均の営業日数）</t>
  </si>
  <si>
    <t>（人）</t>
  </si>
  <si>
    <t>（日数/月）</t>
  </si>
  <si>
    <t>①月ごとの利用延人員数を報酬区分ごとに分けて，区分補正した数字の合計を営業月数で割って算定する。（4分の1，2分の1，4分の3の計算を行わずに実数を入力すること。）</t>
  </si>
  <si>
    <t>事業所規模による区分の変更は年度が変わる際に行い，年度途中に定員や営業日等の変更を行った場合でも年度途中による区分の変更は行わない。</t>
  </si>
  <si>
    <t>（端数処理は行わない）</t>
  </si>
  <si>
    <t>第一号通所（５時間未満）</t>
  </si>
  <si>
    <t>第一号通所（５時間以上７時間未満）</t>
  </si>
  <si>
    <t>第一号通所（７時間以上９時間未満）</t>
  </si>
  <si>
    <t>（注）第一号通所のサービス利用者について</t>
  </si>
  <si>
    <t>通所介護と第一号通所の指定を併せて受けており，かつこれらの事業を一体的に実施している事業所のみ</t>
  </si>
  <si>
    <t>平成30年度以降，報酬区分が１時間毎に変更されたが、計算表の該当する報酬区分内に延べ利用者数を入力する。　例：7時間以上8時間未満の利用者　→　7時間以上9時間未満でカウント</t>
  </si>
  <si>
    <t>令和</t>
  </si>
  <si>
    <t>令和　　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</si>
</sst>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 ?/4"/>
    <numFmt numFmtId="178" formatCode="#\ ?/2"/>
    <numFmt numFmtId="179" formatCode="0.00_ "/>
    <numFmt numFmtId="180" formatCode="&quot;×　&quot;0%&quot;　×&quot;"/>
    <numFmt numFmtId="181" formatCode="&quot;×　　&quot;0%&quot;　　×&quot;"/>
    <numFmt numFmtId="182" formatCode="#,##0.00_);[Red]\(#,##0.00\)"/>
  </numFmts>
  <fonts count="47">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18"/>
      <name val="HGP明朝E"/>
      <family val="1"/>
    </font>
    <font>
      <sz val="14"/>
      <name val="ＭＳ Ｐゴシック"/>
      <family val="3"/>
    </font>
    <font>
      <b/>
      <sz val="12"/>
      <name val="ＭＳ Ｐゴシック"/>
      <family val="3"/>
    </font>
    <font>
      <sz val="11"/>
      <color indexed="55"/>
      <name val="ＭＳ Ｐゴシック"/>
      <family val="3"/>
    </font>
    <font>
      <sz val="11"/>
      <color indexed="19"/>
      <name val="ＭＳ Ｐゴシック"/>
      <family val="3"/>
    </font>
    <font>
      <sz val="18"/>
      <name val="ＭＳ Ｐゴシック"/>
      <family val="3"/>
    </font>
    <font>
      <sz val="11"/>
      <color indexed="9"/>
      <name val="ＭＳ Ｐゴシック"/>
      <family val="3"/>
    </font>
    <font>
      <sz val="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7"/>
        <bgColor indexed="64"/>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border>
    <border>
      <left/>
      <right style="thin"/>
      <top style="hair"/>
      <bottom style="hair"/>
    </border>
    <border>
      <left style="thin"/>
      <right style="thin"/>
      <top style="hair"/>
      <bottom style="hair"/>
    </border>
    <border>
      <left/>
      <right style="thin"/>
      <top/>
      <bottom style="thin"/>
    </border>
    <border>
      <left style="thin"/>
      <right style="thin"/>
      <top/>
      <bottom style="thin"/>
    </border>
    <border>
      <left style="thin"/>
      <right style="thin"/>
      <top style="thin"/>
      <bottom style="hair"/>
    </border>
    <border>
      <left style="thin"/>
      <right style="thin"/>
      <top style="thin"/>
      <bottom style="thin"/>
    </border>
    <border>
      <left style="thin"/>
      <right style="thin"/>
      <top/>
      <bottom/>
    </border>
    <border>
      <left/>
      <right/>
      <top style="thin"/>
      <bottom/>
    </border>
    <border>
      <left/>
      <right/>
      <top style="thin"/>
      <bottom style="thin"/>
    </border>
    <border>
      <left/>
      <right style="thin"/>
      <top style="thin"/>
      <bottom style="thin"/>
    </border>
    <border diagonalUp="1">
      <left style="thin"/>
      <right style="thin"/>
      <top style="thin"/>
      <bottom/>
      <diagonal style="thin"/>
    </border>
    <border diagonalUp="1">
      <left style="thin"/>
      <right style="thin"/>
      <top style="hair"/>
      <bottom style="hair"/>
      <diagonal style="thin"/>
    </border>
    <border diagonalUp="1">
      <left style="thin"/>
      <right style="thin"/>
      <top/>
      <bottom style="thin"/>
      <diagonal style="thin"/>
    </border>
    <border diagonalUp="1">
      <left/>
      <right style="thin"/>
      <top/>
      <bottom/>
      <diagonal style="thin"/>
    </border>
    <border diagonalUp="1">
      <left/>
      <right style="thin"/>
      <top style="hair"/>
      <bottom style="hair"/>
      <diagonal style="thin"/>
    </border>
    <border diagonalUp="1">
      <left/>
      <right style="thin"/>
      <top/>
      <bottom style="thin"/>
      <diagonal style="thin"/>
    </border>
    <border diagonalUp="1">
      <left style="thin"/>
      <right style="thin"/>
      <top/>
      <bottom>
        <color indexed="63"/>
      </bottom>
      <diagonal style="thin"/>
    </border>
    <border>
      <left style="dashed"/>
      <right/>
      <top style="dashed"/>
      <bottom/>
    </border>
    <border>
      <left/>
      <right/>
      <top style="dashed"/>
      <bottom/>
    </border>
    <border>
      <left/>
      <right style="dashed"/>
      <top style="dashed"/>
      <bottom/>
    </border>
    <border>
      <left style="thin"/>
      <right/>
      <top style="thin"/>
      <bottom/>
    </border>
    <border>
      <left style="thin"/>
      <right/>
      <top/>
      <bottom/>
    </border>
    <border>
      <left style="thick"/>
      <right/>
      <top style="thick"/>
      <bottom/>
    </border>
    <border>
      <left/>
      <right style="thick"/>
      <top style="thick"/>
      <bottom/>
    </border>
    <border>
      <left/>
      <right style="thin"/>
      <top/>
      <bottom/>
    </border>
    <border>
      <left style="thin"/>
      <right/>
      <top/>
      <bottom style="thin"/>
    </border>
    <border>
      <left/>
      <right/>
      <top/>
      <bottom style="thin"/>
    </border>
    <border diagonalUp="1">
      <left style="thin"/>
      <right style="thin"/>
      <top style="hair"/>
      <bottom style="thin"/>
      <diagonal style="thin"/>
    </border>
    <border diagonalUp="1">
      <left style="thin"/>
      <right style="thin"/>
      <top style="thin"/>
      <bottom style="thin"/>
      <diagonal style="thin"/>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top/>
      <bottom/>
    </border>
    <border>
      <left/>
      <right style="thick"/>
      <top/>
      <bottom/>
    </border>
    <border>
      <left style="thick"/>
      <right/>
      <top/>
      <bottom style="thick"/>
    </border>
    <border>
      <left/>
      <right style="thick"/>
      <top/>
      <bottom style="thick"/>
    </border>
    <border>
      <left style="thin"/>
      <right style="hair"/>
      <top style="hair"/>
      <bottom style="thin"/>
    </border>
    <border>
      <left/>
      <right/>
      <top style="hair"/>
      <bottom style="thin"/>
    </border>
    <border>
      <left style="hair"/>
      <right style="thin"/>
      <top style="hair"/>
      <bottom style="thin"/>
    </border>
    <border>
      <left style="thin"/>
      <right/>
      <top style="thin"/>
      <bottom style="thin"/>
    </border>
    <border>
      <left style="thin"/>
      <right style="hair"/>
      <top/>
      <bottom style="hair"/>
    </border>
    <border>
      <left/>
      <right/>
      <top/>
      <bottom style="hair"/>
    </border>
    <border>
      <left style="hair"/>
      <right style="thin"/>
      <top/>
      <bottom style="hair"/>
    </border>
    <border>
      <left style="thin"/>
      <right style="hair"/>
      <top style="thin"/>
      <bottom/>
    </border>
    <border>
      <left style="hair"/>
      <right style="thin"/>
      <top style="thin"/>
      <bottom/>
    </border>
    <border>
      <left style="thin"/>
      <right style="hair"/>
      <top style="thin"/>
      <bottom style="thin"/>
    </border>
    <border>
      <left style="hair"/>
      <right style="thin"/>
      <top style="thin"/>
      <bottom style="thin"/>
    </border>
    <border>
      <left style="dashed"/>
      <right/>
      <top/>
      <bottom style="dashed"/>
    </border>
    <border>
      <left/>
      <right/>
      <top/>
      <bottom style="dashed"/>
    </border>
    <border>
      <left/>
      <right style="dashed"/>
      <top/>
      <bottom style="dashed"/>
    </border>
    <border>
      <left style="dashed"/>
      <right>
        <color indexed="63"/>
      </right>
      <top>
        <color indexed="63"/>
      </top>
      <bottom>
        <color indexed="63"/>
      </bottom>
    </border>
    <border>
      <left>
        <color indexed="63"/>
      </left>
      <right style="dashed"/>
      <top>
        <color indexed="63"/>
      </top>
      <bottom>
        <color indexed="63"/>
      </bottom>
    </border>
    <border>
      <left style="medium"/>
      <right/>
      <top style="medium"/>
      <bottom style="medium"/>
    </border>
    <border>
      <left/>
      <right style="medium"/>
      <top style="medium"/>
      <bottom style="medium"/>
    </border>
    <border>
      <left style="thin"/>
      <right style="hair"/>
      <top style="thin"/>
      <bottom style="hair"/>
    </border>
    <border>
      <left/>
      <right/>
      <top style="thin"/>
      <bottom style="hair"/>
    </border>
    <border>
      <left style="hair"/>
      <right style="thin"/>
      <top style="thin"/>
      <bottom style="hair"/>
    </border>
    <border>
      <left style="thin"/>
      <right style="hair"/>
      <top style="hair"/>
      <bottom style="hair"/>
    </border>
    <border>
      <left/>
      <right/>
      <top style="hair"/>
      <bottom style="hair"/>
    </border>
    <border>
      <left style="hair"/>
      <right style="thin"/>
      <top style="hair"/>
      <bottom style="hair"/>
    </border>
    <border>
      <left>
        <color indexed="63"/>
      </left>
      <right style="medium"/>
      <top style="thin"/>
      <bottom style="thin"/>
    </border>
    <border>
      <left style="thin"/>
      <right style="thick"/>
      <top>
        <color indexed="63"/>
      </top>
      <bottom>
        <color indexed="63"/>
      </bottom>
    </border>
    <border>
      <left style="thin"/>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242">
    <xf numFmtId="0" fontId="0" fillId="0" borderId="0" xfId="0" applyAlignment="1">
      <alignment/>
    </xf>
    <xf numFmtId="176" fontId="0" fillId="33" borderId="10" xfId="0" applyNumberFormat="1" applyFill="1" applyBorder="1" applyAlignment="1" applyProtection="1">
      <alignment vertical="center"/>
      <protection locked="0"/>
    </xf>
    <xf numFmtId="176" fontId="0" fillId="33" borderId="11" xfId="0" applyNumberFormat="1" applyFill="1" applyBorder="1" applyAlignment="1" applyProtection="1">
      <alignment vertical="center"/>
      <protection locked="0"/>
    </xf>
    <xf numFmtId="176" fontId="0" fillId="33" borderId="12" xfId="0" applyNumberFormat="1" applyFill="1" applyBorder="1" applyAlignment="1" applyProtection="1">
      <alignment vertical="center"/>
      <protection locked="0"/>
    </xf>
    <xf numFmtId="176" fontId="0" fillId="33" borderId="13" xfId="0" applyNumberFormat="1" applyFill="1" applyBorder="1" applyAlignment="1" applyProtection="1">
      <alignment vertical="center"/>
      <protection locked="0"/>
    </xf>
    <xf numFmtId="176" fontId="0" fillId="33" borderId="14" xfId="0" applyNumberFormat="1" applyFill="1" applyBorder="1" applyAlignment="1" applyProtection="1">
      <alignment vertical="center"/>
      <protection locked="0"/>
    </xf>
    <xf numFmtId="176" fontId="0" fillId="33" borderId="15"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12" fontId="0" fillId="33" borderId="17" xfId="48" applyNumberFormat="1" applyFont="1" applyFill="1" applyBorder="1" applyAlignment="1" applyProtection="1" quotePrefix="1">
      <alignment vertical="center"/>
      <protection locked="0"/>
    </xf>
    <xf numFmtId="12" fontId="0" fillId="33" borderId="17" xfId="48" applyNumberFormat="1" applyFont="1" applyFill="1" applyBorder="1" applyAlignment="1" applyProtection="1">
      <alignment vertical="center"/>
      <protection locked="0"/>
    </xf>
    <xf numFmtId="0" fontId="0" fillId="33" borderId="17" xfId="0" applyFill="1" applyBorder="1" applyAlignment="1" applyProtection="1">
      <alignment vertical="center"/>
      <protection locked="0"/>
    </xf>
    <xf numFmtId="176" fontId="0" fillId="34" borderId="10" xfId="0" applyNumberFormat="1" applyFill="1" applyBorder="1" applyAlignment="1" applyProtection="1">
      <alignment vertical="center"/>
      <protection locked="0"/>
    </xf>
    <xf numFmtId="176" fontId="0" fillId="34" borderId="11" xfId="0" applyNumberFormat="1" applyFill="1" applyBorder="1" applyAlignment="1" applyProtection="1">
      <alignment vertical="center"/>
      <protection locked="0"/>
    </xf>
    <xf numFmtId="176" fontId="0" fillId="34" borderId="12" xfId="0" applyNumberFormat="1" applyFill="1" applyBorder="1" applyAlignment="1" applyProtection="1">
      <alignment vertical="center"/>
      <protection locked="0"/>
    </xf>
    <xf numFmtId="176" fontId="0" fillId="34" borderId="13" xfId="0" applyNumberFormat="1" applyFill="1" applyBorder="1" applyAlignment="1" applyProtection="1">
      <alignment vertical="center"/>
      <protection locked="0"/>
    </xf>
    <xf numFmtId="176" fontId="0" fillId="34" borderId="14" xfId="0" applyNumberFormat="1" applyFill="1" applyBorder="1" applyAlignment="1" applyProtection="1">
      <alignment vertical="center"/>
      <protection locked="0"/>
    </xf>
    <xf numFmtId="176" fontId="0" fillId="34" borderId="15" xfId="0" applyNumberFormat="1" applyFill="1" applyBorder="1" applyAlignment="1" applyProtection="1">
      <alignment vertical="center"/>
      <protection locked="0"/>
    </xf>
    <xf numFmtId="176" fontId="0" fillId="34" borderId="16" xfId="0" applyNumberFormat="1" applyFill="1" applyBorder="1" applyAlignment="1" applyProtection="1">
      <alignment vertical="center"/>
      <protection locked="0"/>
    </xf>
    <xf numFmtId="38" fontId="0" fillId="34" borderId="11" xfId="48" applyFont="1" applyFill="1" applyBorder="1" applyAlignment="1" applyProtection="1">
      <alignment vertical="center"/>
      <protection locked="0"/>
    </xf>
    <xf numFmtId="0" fontId="0" fillId="34" borderId="17" xfId="0" applyFill="1" applyBorder="1" applyAlignment="1" applyProtection="1">
      <alignment vertical="center"/>
      <protection locked="0"/>
    </xf>
    <xf numFmtId="38" fontId="0" fillId="33" borderId="18" xfId="48" applyFont="1" applyFill="1" applyBorder="1" applyAlignment="1" applyProtection="1">
      <alignment vertical="center"/>
      <protection locked="0"/>
    </xf>
    <xf numFmtId="12" fontId="0" fillId="34" borderId="17" xfId="48" applyNumberFormat="1" applyFont="1" applyFill="1" applyBorder="1" applyAlignment="1" applyProtection="1" quotePrefix="1">
      <alignment vertical="center"/>
      <protection locked="0"/>
    </xf>
    <xf numFmtId="12" fontId="0" fillId="34" borderId="17" xfId="48" applyNumberFormat="1" applyFont="1" applyFill="1" applyBorder="1" applyAlignment="1" applyProtection="1">
      <alignment vertical="center"/>
      <protection locked="0"/>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vertical="center"/>
      <protection/>
    </xf>
    <xf numFmtId="12" fontId="0" fillId="0" borderId="0" xfId="0" applyNumberFormat="1" applyAlignment="1" applyProtection="1" quotePrefix="1">
      <alignment vertical="center"/>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ill="1" applyAlignment="1" applyProtection="1">
      <alignment vertical="center"/>
      <protection/>
    </xf>
    <xf numFmtId="0" fontId="0" fillId="0" borderId="0" xfId="62" applyNumberFormat="1" applyFont="1" applyAlignment="1" applyProtection="1">
      <alignment vertical="center"/>
      <protection/>
    </xf>
    <xf numFmtId="0" fontId="0" fillId="0" borderId="0" xfId="62" applyNumberFormat="1" applyAlignment="1" applyProtection="1">
      <alignment vertical="center"/>
      <protection/>
    </xf>
    <xf numFmtId="0" fontId="0" fillId="0" borderId="0" xfId="61" applyNumberFormat="1" applyFont="1" applyAlignment="1" applyProtection="1">
      <alignment vertical="center"/>
      <protection/>
    </xf>
    <xf numFmtId="0" fontId="0" fillId="0" borderId="0" xfId="61" applyNumberFormat="1" applyAlignment="1" applyProtection="1">
      <alignment vertical="center"/>
      <protection/>
    </xf>
    <xf numFmtId="0" fontId="7" fillId="0" borderId="0" xfId="0" applyFont="1" applyAlignment="1" applyProtection="1">
      <alignment vertical="center"/>
      <protection/>
    </xf>
    <xf numFmtId="0" fontId="3" fillId="0" borderId="0" xfId="0" applyFont="1" applyAlignment="1" applyProtection="1">
      <alignment vertical="center"/>
      <protection/>
    </xf>
    <xf numFmtId="0" fontId="0" fillId="0" borderId="19"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5" xfId="0" applyBorder="1" applyAlignment="1" applyProtection="1">
      <alignment horizontal="center" vertical="center"/>
      <protection/>
    </xf>
    <xf numFmtId="0" fontId="8" fillId="35" borderId="22" xfId="0" applyFont="1" applyFill="1" applyBorder="1" applyAlignment="1" applyProtection="1">
      <alignment vertical="center"/>
      <protection/>
    </xf>
    <xf numFmtId="178" fontId="0" fillId="0" borderId="18" xfId="0" applyNumberFormat="1" applyBorder="1" applyAlignment="1" applyProtection="1">
      <alignment vertical="center"/>
      <protection/>
    </xf>
    <xf numFmtId="0" fontId="11" fillId="0" borderId="0" xfId="0" applyNumberFormat="1" applyFont="1" applyFill="1" applyBorder="1" applyAlignment="1" applyProtection="1">
      <alignment vertical="center"/>
      <protection/>
    </xf>
    <xf numFmtId="40" fontId="11" fillId="0" borderId="0" xfId="48" applyNumberFormat="1" applyFont="1" applyFill="1" applyBorder="1" applyAlignment="1" applyProtection="1">
      <alignment vertical="center"/>
      <protection/>
    </xf>
    <xf numFmtId="0" fontId="8" fillId="35" borderId="23" xfId="0" applyFont="1" applyFill="1" applyBorder="1" applyAlignment="1" applyProtection="1">
      <alignment vertical="center"/>
      <protection/>
    </xf>
    <xf numFmtId="177" fontId="0" fillId="0" borderId="13" xfId="0" applyNumberFormat="1" applyBorder="1" applyAlignment="1" applyProtection="1">
      <alignment vertical="center"/>
      <protection/>
    </xf>
    <xf numFmtId="0" fontId="8" fillId="35" borderId="24" xfId="0" applyFont="1" applyFill="1" applyBorder="1" applyAlignment="1" applyProtection="1">
      <alignment vertical="center"/>
      <protection/>
    </xf>
    <xf numFmtId="0" fontId="9" fillId="35" borderId="24" xfId="0" applyFont="1" applyFill="1" applyBorder="1" applyAlignment="1" applyProtection="1">
      <alignment vertical="center"/>
      <protection/>
    </xf>
    <xf numFmtId="0" fontId="11" fillId="0" borderId="0" xfId="48" applyNumberFormat="1" applyFont="1" applyFill="1" applyBorder="1" applyAlignment="1" applyProtection="1">
      <alignment vertical="center"/>
      <protection/>
    </xf>
    <xf numFmtId="0" fontId="8" fillId="35" borderId="25" xfId="0" applyFont="1" applyFill="1" applyBorder="1" applyAlignment="1" applyProtection="1">
      <alignment vertical="center"/>
      <protection/>
    </xf>
    <xf numFmtId="12" fontId="0" fillId="35" borderId="11" xfId="0" applyNumberFormat="1" applyFill="1" applyBorder="1" applyAlignment="1" applyProtection="1">
      <alignment vertical="center"/>
      <protection/>
    </xf>
    <xf numFmtId="0" fontId="8" fillId="35" borderId="26" xfId="0" applyFont="1" applyFill="1" applyBorder="1" applyAlignment="1" applyProtection="1">
      <alignment vertical="center"/>
      <protection/>
    </xf>
    <xf numFmtId="12" fontId="0" fillId="35" borderId="13" xfId="0" applyNumberFormat="1" applyFill="1" applyBorder="1" applyAlignment="1" applyProtection="1">
      <alignment vertical="center"/>
      <protection/>
    </xf>
    <xf numFmtId="0" fontId="8" fillId="35" borderId="27" xfId="0" applyFont="1" applyFill="1" applyBorder="1" applyAlignment="1" applyProtection="1">
      <alignment vertical="center"/>
      <protection/>
    </xf>
    <xf numFmtId="40" fontId="0" fillId="0" borderId="17" xfId="48" applyNumberFormat="1" applyFont="1" applyBorder="1" applyAlignment="1" applyProtection="1">
      <alignment vertical="center"/>
      <protection/>
    </xf>
    <xf numFmtId="0" fontId="8" fillId="35" borderId="28" xfId="0" applyFont="1" applyFill="1" applyBorder="1" applyAlignment="1" applyProtection="1">
      <alignment vertical="center"/>
      <protection/>
    </xf>
    <xf numFmtId="0" fontId="11" fillId="0" borderId="0" xfId="0" applyFont="1" applyFill="1" applyBorder="1" applyAlignment="1" applyProtection="1">
      <alignment vertical="center"/>
      <protection/>
    </xf>
    <xf numFmtId="56" fontId="0" fillId="0" borderId="0" xfId="0" applyNumberFormat="1" applyAlignment="1" applyProtection="1" quotePrefix="1">
      <alignment vertical="center"/>
      <protection/>
    </xf>
    <xf numFmtId="0" fontId="8" fillId="0" borderId="0" xfId="0" applyFont="1" applyFill="1" applyBorder="1" applyAlignment="1" applyProtection="1">
      <alignment vertical="center"/>
      <protection/>
    </xf>
    <xf numFmtId="0" fontId="0" fillId="0" borderId="0" xfId="0"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20" xfId="0" applyFill="1" applyBorder="1" applyAlignment="1" applyProtection="1">
      <alignment vertical="center"/>
      <protection/>
    </xf>
    <xf numFmtId="0" fontId="0" fillId="0" borderId="20" xfId="0" applyBorder="1" applyAlignment="1" applyProtection="1">
      <alignment vertical="center"/>
      <protection/>
    </xf>
    <xf numFmtId="0" fontId="0" fillId="0" borderId="0" xfId="0" applyFill="1" applyAlignment="1" applyProtection="1">
      <alignment horizontal="center" vertical="center"/>
      <protection/>
    </xf>
    <xf numFmtId="0" fontId="0" fillId="0" borderId="29" xfId="0" applyBorder="1" applyAlignment="1" applyProtection="1">
      <alignment horizontal="lef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40" fontId="0" fillId="0" borderId="17" xfId="0" applyNumberFormat="1" applyBorder="1" applyAlignment="1" applyProtection="1">
      <alignment vertical="center"/>
      <protection/>
    </xf>
    <xf numFmtId="0" fontId="0" fillId="0" borderId="18" xfId="0" applyBorder="1" applyAlignment="1" applyProtection="1">
      <alignment horizontal="center" vertical="center" wrapText="1"/>
      <protection/>
    </xf>
    <xf numFmtId="0" fontId="0" fillId="0" borderId="0" xfId="0" applyAlignment="1" applyProtection="1">
      <alignment vertical="center" wrapText="1"/>
      <protection/>
    </xf>
    <xf numFmtId="0" fontId="12" fillId="0" borderId="0" xfId="0" applyFont="1" applyAlignment="1" applyProtection="1">
      <alignment vertical="center"/>
      <protection/>
    </xf>
    <xf numFmtId="0" fontId="0" fillId="0" borderId="32" xfId="0" applyBorder="1" applyAlignment="1" applyProtection="1">
      <alignment vertical="center"/>
      <protection/>
    </xf>
    <xf numFmtId="0" fontId="0" fillId="0" borderId="19" xfId="0" applyBorder="1" applyAlignment="1" applyProtection="1">
      <alignment vertical="center"/>
      <protection/>
    </xf>
    <xf numFmtId="9" fontId="0" fillId="0" borderId="19" xfId="0" applyNumberForma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33" xfId="0" applyBorder="1" applyAlignment="1" applyProtection="1">
      <alignment vertical="center"/>
      <protection/>
    </xf>
    <xf numFmtId="0" fontId="4" fillId="0" borderId="34" xfId="0" applyFont="1"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11" fillId="0" borderId="0" xfId="0" applyFont="1" applyBorder="1" applyAlignment="1" applyProtection="1">
      <alignment vertical="center"/>
      <protection/>
    </xf>
    <xf numFmtId="0" fontId="4" fillId="0" borderId="0" xfId="0" applyFont="1" applyBorder="1" applyAlignment="1" applyProtection="1">
      <alignment horizontal="right" vertical="top"/>
      <protection/>
    </xf>
    <xf numFmtId="0" fontId="4" fillId="0" borderId="0" xfId="0" applyFont="1" applyBorder="1" applyAlignment="1" applyProtection="1">
      <alignment horizontal="right" vertical="center"/>
      <protection/>
    </xf>
    <xf numFmtId="0" fontId="0" fillId="0" borderId="17" xfId="0"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0" borderId="14" xfId="0" applyBorder="1" applyAlignment="1" applyProtection="1">
      <alignment vertical="center"/>
      <protection/>
    </xf>
    <xf numFmtId="177" fontId="0" fillId="0" borderId="16" xfId="0" applyNumberFormat="1" applyBorder="1" applyAlignment="1" applyProtection="1">
      <alignment vertical="center"/>
      <protection/>
    </xf>
    <xf numFmtId="0" fontId="8" fillId="35" borderId="39" xfId="0" applyFont="1" applyFill="1" applyBorder="1" applyAlignment="1" applyProtection="1">
      <alignment vertical="center"/>
      <protection/>
    </xf>
    <xf numFmtId="56" fontId="0" fillId="0" borderId="0" xfId="0" applyNumberFormat="1" applyAlignment="1" applyProtection="1">
      <alignment vertical="center"/>
      <protection/>
    </xf>
    <xf numFmtId="0" fontId="8" fillId="35" borderId="27" xfId="0" applyFont="1" applyFill="1" applyBorder="1" applyAlignment="1" applyProtection="1">
      <alignment vertical="center"/>
      <protection/>
    </xf>
    <xf numFmtId="0" fontId="8" fillId="35" borderId="4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40" fontId="0" fillId="0" borderId="0" xfId="48" applyNumberFormat="1" applyFont="1" applyBorder="1" applyAlignment="1" applyProtection="1">
      <alignment horizontal="center" vertical="center"/>
      <protection/>
    </xf>
    <xf numFmtId="40" fontId="0" fillId="0" borderId="0" xfId="0" applyNumberFormat="1" applyBorder="1" applyAlignment="1" applyProtection="1">
      <alignment horizontal="center" vertical="center"/>
      <protection/>
    </xf>
    <xf numFmtId="0" fontId="3" fillId="0" borderId="38" xfId="0" applyFont="1" applyBorder="1" applyAlignment="1" applyProtection="1">
      <alignment vertical="center"/>
      <protection/>
    </xf>
    <xf numFmtId="0" fontId="10" fillId="33" borderId="0" xfId="0" applyFont="1" applyFill="1" applyAlignment="1" applyProtection="1">
      <alignment horizontal="center" vertical="center"/>
      <protection locked="0"/>
    </xf>
    <xf numFmtId="0" fontId="10" fillId="34" borderId="0" xfId="0" applyFont="1" applyFill="1" applyAlignment="1" applyProtection="1">
      <alignment horizontal="center" vertical="center"/>
      <protection locked="0"/>
    </xf>
    <xf numFmtId="4" fontId="0" fillId="0" borderId="17" xfId="0" applyNumberFormat="1" applyBorder="1" applyAlignment="1" applyProtection="1">
      <alignment vertical="center"/>
      <protection/>
    </xf>
    <xf numFmtId="182" fontId="0" fillId="0" borderId="17" xfId="0" applyNumberFormat="1" applyBorder="1" applyAlignment="1" applyProtection="1">
      <alignment vertical="center"/>
      <protection/>
    </xf>
    <xf numFmtId="176" fontId="0" fillId="33" borderId="41" xfId="0" applyNumberFormat="1" applyFill="1" applyBorder="1" applyAlignment="1" applyProtection="1">
      <alignment vertical="center"/>
      <protection locked="0"/>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176" fontId="0" fillId="34" borderId="41" xfId="0" applyNumberFormat="1" applyFill="1" applyBorder="1" applyAlignment="1" applyProtection="1">
      <alignment vertical="center"/>
      <protection locked="0"/>
    </xf>
    <xf numFmtId="0" fontId="46" fillId="0" borderId="0" xfId="0" applyFont="1" applyAlignment="1" applyProtection="1">
      <alignment vertical="center"/>
      <protection/>
    </xf>
    <xf numFmtId="0" fontId="1" fillId="33" borderId="42" xfId="0" applyFont="1" applyFill="1" applyBorder="1" applyAlignment="1" applyProtection="1">
      <alignment vertical="center" wrapText="1"/>
      <protection locked="0"/>
    </xf>
    <xf numFmtId="0" fontId="1" fillId="33" borderId="43" xfId="0" applyFont="1" applyFill="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0" fontId="1" fillId="0" borderId="47" xfId="0" applyFont="1" applyBorder="1" applyAlignment="1" applyProtection="1">
      <alignment vertical="center" wrapText="1"/>
      <protection locked="0"/>
    </xf>
    <xf numFmtId="0" fontId="0" fillId="0" borderId="42"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7" xfId="0" applyBorder="1" applyAlignment="1" applyProtection="1">
      <alignment horizontal="center" vertical="center"/>
      <protection/>
    </xf>
    <xf numFmtId="182" fontId="0" fillId="0" borderId="48" xfId="0" applyNumberFormat="1" applyBorder="1" applyAlignment="1" applyProtection="1">
      <alignment horizontal="center" vertical="center"/>
      <protection/>
    </xf>
    <xf numFmtId="182" fontId="0" fillId="0" borderId="49" xfId="0" applyNumberFormat="1" applyBorder="1" applyAlignment="1" applyProtection="1">
      <alignment horizontal="center" vertical="center"/>
      <protection/>
    </xf>
    <xf numFmtId="182" fontId="0" fillId="0" borderId="50" xfId="0" applyNumberFormat="1" applyBorder="1" applyAlignment="1" applyProtection="1">
      <alignment horizontal="center" vertical="center"/>
      <protection/>
    </xf>
    <xf numFmtId="182" fontId="0" fillId="0" borderId="51" xfId="0" applyNumberFormat="1" applyBorder="1" applyAlignment="1" applyProtection="1">
      <alignment horizontal="center" vertical="center"/>
      <protection/>
    </xf>
    <xf numFmtId="0" fontId="0" fillId="33" borderId="32"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181" fontId="0" fillId="0" borderId="33" xfId="0" applyNumberFormat="1" applyBorder="1" applyAlignment="1" applyProtection="1">
      <alignment horizontal="center" vertical="center"/>
      <protection/>
    </xf>
    <xf numFmtId="181" fontId="0" fillId="0" borderId="36" xfId="0" applyNumberFormat="1" applyBorder="1" applyAlignment="1" applyProtection="1">
      <alignment horizontal="center" vertical="center"/>
      <protection/>
    </xf>
    <xf numFmtId="182" fontId="0" fillId="0" borderId="11" xfId="0" applyNumberFormat="1" applyFill="1" applyBorder="1" applyAlignment="1" applyProtection="1">
      <alignment horizontal="center" vertical="center"/>
      <protection/>
    </xf>
    <xf numFmtId="182" fontId="0" fillId="0" borderId="18" xfId="0" applyNumberFormat="1" applyFill="1" applyBorder="1" applyAlignment="1" applyProtection="1">
      <alignment horizontal="center" vertical="center"/>
      <protection/>
    </xf>
    <xf numFmtId="182" fontId="0" fillId="0" borderId="15" xfId="0" applyNumberForma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52" xfId="0" applyBorder="1" applyAlignment="1" applyProtection="1">
      <alignment horizontal="center" vertical="center" shrinkToFit="1"/>
      <protection/>
    </xf>
    <xf numFmtId="0" fontId="0" fillId="0" borderId="53" xfId="0" applyBorder="1" applyAlignment="1" applyProtection="1">
      <alignment horizontal="center" vertical="center" shrinkToFit="1"/>
      <protection/>
    </xf>
    <xf numFmtId="0" fontId="0" fillId="0" borderId="54" xfId="0" applyBorder="1" applyAlignment="1" applyProtection="1">
      <alignment horizontal="center" vertical="center" shrinkToFit="1"/>
      <protection/>
    </xf>
    <xf numFmtId="0" fontId="4" fillId="35" borderId="55" xfId="0" applyFont="1" applyFill="1" applyBorder="1" applyAlignment="1" applyProtection="1">
      <alignment horizontal="left" vertical="center" wrapText="1"/>
      <protection/>
    </xf>
    <xf numFmtId="0" fontId="4" fillId="35" borderId="20" xfId="0" applyFont="1" applyFill="1" applyBorder="1" applyAlignment="1" applyProtection="1">
      <alignment horizontal="left" vertical="center" wrapText="1"/>
      <protection/>
    </xf>
    <xf numFmtId="0" fontId="4" fillId="35" borderId="21" xfId="0" applyFont="1" applyFill="1" applyBorder="1" applyAlignment="1" applyProtection="1">
      <alignment horizontal="left" vertical="center" wrapText="1"/>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33" borderId="20"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0" borderId="59"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60" xfId="0"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0" fillId="33" borderId="19" xfId="0" applyFill="1" applyBorder="1" applyAlignment="1" applyProtection="1">
      <alignment horizontal="center" vertical="center"/>
      <protection locked="0"/>
    </xf>
    <xf numFmtId="0" fontId="0" fillId="0" borderId="61"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19"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63" xfId="0" applyFill="1" applyBorder="1" applyAlignment="1" applyProtection="1">
      <alignment horizontal="left" vertical="center" wrapText="1"/>
      <protection/>
    </xf>
    <xf numFmtId="0" fontId="0" fillId="0" borderId="64" xfId="0" applyFill="1" applyBorder="1" applyAlignment="1" applyProtection="1">
      <alignment horizontal="left" vertical="center" wrapText="1"/>
      <protection/>
    </xf>
    <xf numFmtId="0" fontId="0" fillId="0" borderId="65" xfId="0" applyFill="1"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67" xfId="0" applyBorder="1" applyAlignment="1" applyProtection="1">
      <alignment horizontal="left" vertical="center" wrapText="1"/>
      <protection/>
    </xf>
    <xf numFmtId="0" fontId="0" fillId="0" borderId="55"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40" fontId="0" fillId="0" borderId="68" xfId="48" applyNumberFormat="1" applyFont="1" applyBorder="1" applyAlignment="1" applyProtection="1">
      <alignment horizontal="center" vertical="center"/>
      <protection/>
    </xf>
    <xf numFmtId="40" fontId="0" fillId="0" borderId="69" xfId="0" applyNumberFormat="1" applyBorder="1" applyAlignment="1" applyProtection="1">
      <alignment horizontal="center" vertical="center"/>
      <protection/>
    </xf>
    <xf numFmtId="0" fontId="0" fillId="0" borderId="55"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55"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70" xfId="0" applyBorder="1" applyAlignment="1" applyProtection="1">
      <alignment horizontal="center" vertical="center" wrapText="1"/>
      <protection/>
    </xf>
    <xf numFmtId="0" fontId="0" fillId="0" borderId="71" xfId="0" applyBorder="1" applyAlignment="1" applyProtection="1">
      <alignment horizontal="center" vertical="center" wrapText="1"/>
      <protection/>
    </xf>
    <xf numFmtId="0" fontId="0" fillId="0" borderId="72" xfId="0" applyBorder="1" applyAlignment="1" applyProtection="1">
      <alignment horizontal="center" vertical="center" wrapText="1"/>
      <protection/>
    </xf>
    <xf numFmtId="0" fontId="0" fillId="0" borderId="73" xfId="0" applyBorder="1" applyAlignment="1" applyProtection="1">
      <alignment horizontal="center" vertical="center" shrinkToFit="1"/>
      <protection/>
    </xf>
    <xf numFmtId="0" fontId="0" fillId="0" borderId="74" xfId="0" applyBorder="1" applyAlignment="1" applyProtection="1">
      <alignment horizontal="center" vertical="center" shrinkToFit="1"/>
      <protection/>
    </xf>
    <xf numFmtId="0" fontId="0" fillId="0" borderId="75" xfId="0" applyBorder="1" applyAlignment="1" applyProtection="1">
      <alignment horizontal="center" vertical="center" shrinkToFit="1"/>
      <protection/>
    </xf>
    <xf numFmtId="0" fontId="0" fillId="0" borderId="38"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32" xfId="0" applyBorder="1" applyAlignment="1" applyProtection="1">
      <alignment horizontal="center" vertical="center" textRotation="255"/>
      <protection/>
    </xf>
    <xf numFmtId="0" fontId="0" fillId="0" borderId="33" xfId="0" applyBorder="1" applyAlignment="1" applyProtection="1">
      <alignment horizontal="center" vertical="center" textRotation="255"/>
      <protection/>
    </xf>
    <xf numFmtId="0" fontId="0" fillId="0" borderId="37" xfId="0" applyBorder="1" applyAlignment="1" applyProtection="1">
      <alignment horizontal="center" vertical="center" textRotation="255"/>
      <protection/>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6" xfId="0" applyBorder="1" applyAlignment="1" applyProtection="1">
      <alignment horizontal="center" vertical="center" wrapText="1"/>
      <protection/>
    </xf>
    <xf numFmtId="4" fontId="0" fillId="0" borderId="48" xfId="0" applyNumberFormat="1" applyBorder="1" applyAlignment="1" applyProtection="1">
      <alignment horizontal="center" vertical="center"/>
      <protection/>
    </xf>
    <xf numFmtId="4" fontId="0" fillId="0" borderId="49" xfId="0" applyNumberFormat="1" applyBorder="1" applyAlignment="1" applyProtection="1">
      <alignment horizontal="center" vertical="center"/>
      <protection/>
    </xf>
    <xf numFmtId="4" fontId="0" fillId="0" borderId="50" xfId="0" applyNumberFormat="1" applyBorder="1" applyAlignment="1" applyProtection="1">
      <alignment horizontal="center" vertical="center"/>
      <protection/>
    </xf>
    <xf numFmtId="4" fontId="0" fillId="0" borderId="51" xfId="0" applyNumberFormat="1" applyBorder="1" applyAlignment="1" applyProtection="1">
      <alignment horizontal="center" vertical="center"/>
      <protection/>
    </xf>
    <xf numFmtId="4" fontId="0" fillId="0" borderId="11" xfId="0" applyNumberFormat="1" applyFill="1" applyBorder="1" applyAlignment="1" applyProtection="1">
      <alignment horizontal="center" vertical="center"/>
      <protection/>
    </xf>
    <xf numFmtId="4" fontId="0" fillId="0" borderId="18" xfId="0" applyNumberFormat="1" applyFill="1" applyBorder="1" applyAlignment="1" applyProtection="1">
      <alignment horizontal="center" vertical="center"/>
      <protection/>
    </xf>
    <xf numFmtId="4" fontId="0" fillId="0" borderId="15" xfId="0" applyNumberFormat="1" applyFill="1"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11"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34" borderId="32"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6" xfId="0" applyFill="1" applyBorder="1" applyAlignment="1" applyProtection="1">
      <alignment horizontal="center" vertical="center"/>
      <protection locked="0"/>
    </xf>
    <xf numFmtId="0" fontId="0" fillId="34" borderId="37"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0" borderId="78"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78" xfId="0" applyBorder="1" applyAlignment="1" applyProtection="1">
      <alignment horizontal="center" vertical="center" wrapText="1"/>
      <protection/>
    </xf>
    <xf numFmtId="0" fontId="0" fillId="0" borderId="74"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79" xfId="0" applyBorder="1" applyAlignment="1" applyProtection="1">
      <alignment horizontal="center" vertical="center" shrinkToFit="1"/>
      <protection/>
    </xf>
    <xf numFmtId="0" fontId="0" fillId="0" borderId="80" xfId="0" applyBorder="1" applyAlignment="1" applyProtection="1">
      <alignment horizontal="center" vertical="center" shrinkToFit="1"/>
      <protection/>
    </xf>
    <xf numFmtId="0" fontId="0" fillId="0" borderId="81" xfId="0" applyBorder="1" applyAlignment="1" applyProtection="1">
      <alignment horizontal="center" vertical="center" wrapText="1"/>
      <protection/>
    </xf>
    <xf numFmtId="0" fontId="0" fillId="0" borderId="82" xfId="0" applyBorder="1" applyAlignment="1" applyProtection="1">
      <alignment horizontal="center" vertical="center" wrapText="1"/>
      <protection/>
    </xf>
    <xf numFmtId="0" fontId="0" fillId="0" borderId="7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82" xfId="0" applyBorder="1" applyAlignment="1" applyProtection="1">
      <alignment horizontal="center" vertical="center"/>
      <protection/>
    </xf>
    <xf numFmtId="0" fontId="10" fillId="0" borderId="0" xfId="0" applyFont="1" applyAlignment="1" applyProtection="1">
      <alignment horizontal="center" vertical="center"/>
      <protection/>
    </xf>
    <xf numFmtId="0" fontId="0" fillId="0" borderId="42"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vertical="center"/>
      <protection/>
    </xf>
    <xf numFmtId="0" fontId="0" fillId="0" borderId="47" xfId="0" applyBorder="1" applyAlignment="1" applyProtection="1">
      <alignment vertical="center"/>
      <protection/>
    </xf>
    <xf numFmtId="0" fontId="0" fillId="34" borderId="55" xfId="0"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40" fontId="0" fillId="0" borderId="69" xfId="48" applyNumberFormat="1" applyFont="1" applyBorder="1" applyAlignment="1" applyProtection="1">
      <alignment horizontal="center" vertical="center"/>
      <protection/>
    </xf>
    <xf numFmtId="0" fontId="0" fillId="34" borderId="42" xfId="0" applyFill="1" applyBorder="1" applyAlignment="1" applyProtection="1">
      <alignment vertical="center" wrapText="1"/>
      <protection locked="0"/>
    </xf>
    <xf numFmtId="0" fontId="0" fillId="34" borderId="43" xfId="0"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pplyProtection="1">
      <alignment vertical="center" wrapText="1"/>
      <protection locked="0"/>
    </xf>
    <xf numFmtId="0" fontId="4" fillId="35" borderId="55" xfId="0" applyFont="1" applyFill="1" applyBorder="1" applyAlignment="1" applyProtection="1">
      <alignment vertical="center" wrapText="1"/>
      <protection/>
    </xf>
    <xf numFmtId="0" fontId="4" fillId="35" borderId="20" xfId="0" applyFont="1" applyFill="1" applyBorder="1" applyAlignment="1" applyProtection="1">
      <alignment vertical="center" wrapText="1"/>
      <protection/>
    </xf>
    <xf numFmtId="0" fontId="4" fillId="35" borderId="21" xfId="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29</xdr:row>
      <xdr:rowOff>0</xdr:rowOff>
    </xdr:from>
    <xdr:to>
      <xdr:col>20</xdr:col>
      <xdr:colOff>638175</xdr:colOff>
      <xdr:row>37</xdr:row>
      <xdr:rowOff>38100</xdr:rowOff>
    </xdr:to>
    <xdr:sp>
      <xdr:nvSpPr>
        <xdr:cNvPr id="1" name="テキスト ボックス 1"/>
        <xdr:cNvSpPr txBox="1">
          <a:spLocks noChangeArrowheads="1"/>
        </xdr:cNvSpPr>
      </xdr:nvSpPr>
      <xdr:spPr>
        <a:xfrm>
          <a:off x="11382375" y="8210550"/>
          <a:ext cx="3600450" cy="1619250"/>
        </a:xfrm>
        <a:prstGeom prst="rect">
          <a:avLst/>
        </a:prstGeom>
        <a:solidFill>
          <a:srgbClr val="FFFFFF"/>
        </a:solidFill>
        <a:ln w="28575" cmpd="sng">
          <a:solidFill>
            <a:srgbClr val="B3A2C7"/>
          </a:solidFill>
          <a:prstDash val="dash"/>
          <a:headEnd type="none"/>
          <a:tailEnd type="none"/>
        </a:ln>
      </xdr:spPr>
      <xdr:txBody>
        <a:bodyPr vertOverflow="clip" wrap="square" lIns="108000" tIns="46800" rIns="90000" bIns="46800"/>
        <a:p>
          <a:pPr algn="l">
            <a:defRPr/>
          </a:pPr>
          <a:r>
            <a:rPr lang="en-US" cap="none" sz="1100" b="0" i="0" u="none" baseline="0">
              <a:solidFill>
                <a:srgbClr val="000000"/>
              </a:solidFill>
              <a:latin typeface="ＭＳ Ｐゴシック"/>
              <a:ea typeface="ＭＳ Ｐゴシック"/>
              <a:cs typeface="ＭＳ Ｐゴシック"/>
            </a:rPr>
            <a:t>★算定区分★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①又は②により算出した月平均利用延人員数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７５０人以下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通常規模型事業所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７５０人超９００人以下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大規模型事業所（</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９００人超　　　　　　　　　　　大規模型事業所（</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31</xdr:row>
      <xdr:rowOff>0</xdr:rowOff>
    </xdr:from>
    <xdr:to>
      <xdr:col>20</xdr:col>
      <xdr:colOff>647700</xdr:colOff>
      <xdr:row>39</xdr:row>
      <xdr:rowOff>219075</xdr:rowOff>
    </xdr:to>
    <xdr:sp>
      <xdr:nvSpPr>
        <xdr:cNvPr id="1" name="テキスト ボックス 1"/>
        <xdr:cNvSpPr txBox="1">
          <a:spLocks noChangeArrowheads="1"/>
        </xdr:cNvSpPr>
      </xdr:nvSpPr>
      <xdr:spPr>
        <a:xfrm>
          <a:off x="11382375" y="8972550"/>
          <a:ext cx="3609975" cy="1781175"/>
        </a:xfrm>
        <a:prstGeom prst="rect">
          <a:avLst/>
        </a:prstGeom>
        <a:solidFill>
          <a:srgbClr val="FFFFFF"/>
        </a:solidFill>
        <a:ln w="28575" cmpd="sng">
          <a:solidFill>
            <a:srgbClr val="B3A2C7"/>
          </a:solidFill>
          <a:prstDash val="dash"/>
          <a:headEnd type="none"/>
          <a:tailEnd type="none"/>
        </a:ln>
      </xdr:spPr>
      <xdr:txBody>
        <a:bodyPr vertOverflow="clip" wrap="square" lIns="108000" tIns="46800" rIns="90000" bIns="46800"/>
        <a:p>
          <a:pPr algn="l">
            <a:defRPr/>
          </a:pPr>
          <a:r>
            <a:rPr lang="en-US" cap="none" sz="1100" b="0" i="0" u="none" baseline="0">
              <a:solidFill>
                <a:srgbClr val="000000"/>
              </a:solidFill>
              <a:latin typeface="ＭＳ Ｐゴシック"/>
              <a:ea typeface="ＭＳ Ｐゴシック"/>
              <a:cs typeface="ＭＳ Ｐゴシック"/>
            </a:rPr>
            <a:t>★算定区分★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①又は②により算出した月平均利用延人員数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７５０人以下　　　　　　　　　通常規模型事業所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７５０人超９００人以下　　　大規模型事業所（</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９００人超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大規模型事業所（</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sheetPr>
  <dimension ref="A1:W39"/>
  <sheetViews>
    <sheetView tabSelected="1" view="pageBreakPreview" zoomScale="55" zoomScaleSheetLayoutView="55" workbookViewId="0" topLeftCell="A1">
      <selection activeCell="O15" sqref="O15"/>
    </sheetView>
  </sheetViews>
  <sheetFormatPr defaultColWidth="9.00390625" defaultRowHeight="13.5"/>
  <cols>
    <col min="1" max="1" width="4.50390625" style="25" customWidth="1"/>
    <col min="2" max="3" width="9.00390625" style="25" customWidth="1"/>
    <col min="4" max="4" width="9.50390625" style="25" customWidth="1"/>
    <col min="5" max="15" width="9.625" style="25" customWidth="1"/>
    <col min="16" max="16" width="9.50390625" style="25" customWidth="1"/>
    <col min="17" max="18" width="8.75390625" style="25" customWidth="1"/>
    <col min="19" max="19" width="9.25390625" style="25" customWidth="1"/>
    <col min="20" max="20" width="14.125" style="25" customWidth="1"/>
    <col min="21" max="21" width="9.00390625" style="25" customWidth="1"/>
    <col min="22" max="22" width="3.00390625" style="25" customWidth="1"/>
    <col min="23" max="23" width="0" style="25" hidden="1" customWidth="1"/>
    <col min="24" max="16384" width="9.00390625" style="25" customWidth="1"/>
  </cols>
  <sheetData>
    <row r="1" spans="1:23" ht="15" customHeight="1">
      <c r="A1" s="23" t="s">
        <v>38</v>
      </c>
      <c r="B1" s="24"/>
      <c r="C1" s="23"/>
      <c r="W1" s="26">
        <v>0.8571428571428571</v>
      </c>
    </row>
    <row r="2" spans="3:18" ht="21" customHeight="1">
      <c r="C2" s="27" t="s">
        <v>82</v>
      </c>
      <c r="D2" s="102"/>
      <c r="E2" s="28" t="s">
        <v>24</v>
      </c>
      <c r="F2" s="28"/>
      <c r="G2" s="28" t="s">
        <v>40</v>
      </c>
      <c r="H2" s="28"/>
      <c r="I2" s="28"/>
      <c r="J2" s="28"/>
      <c r="K2" s="28"/>
      <c r="L2" s="29"/>
      <c r="M2" s="29"/>
      <c r="N2" s="29"/>
      <c r="O2" s="29"/>
      <c r="P2" s="29"/>
      <c r="Q2" s="29"/>
      <c r="R2" s="29"/>
    </row>
    <row r="3" spans="14:18" ht="7.5" customHeight="1" thickBot="1">
      <c r="N3" s="30"/>
      <c r="O3" s="30"/>
      <c r="P3" s="30"/>
      <c r="Q3" s="30"/>
      <c r="R3" s="30"/>
    </row>
    <row r="4" spans="2:21" ht="20.25" customHeight="1">
      <c r="B4" s="25" t="s">
        <v>57</v>
      </c>
      <c r="N4" s="118" t="s">
        <v>39</v>
      </c>
      <c r="O4" s="119"/>
      <c r="P4" s="111"/>
      <c r="Q4" s="112"/>
      <c r="R4" s="112"/>
      <c r="S4" s="113"/>
      <c r="T4" s="113"/>
      <c r="U4" s="114"/>
    </row>
    <row r="5" spans="2:21" ht="21" customHeight="1" thickBot="1">
      <c r="B5" s="25" t="s">
        <v>34</v>
      </c>
      <c r="N5" s="120"/>
      <c r="O5" s="121"/>
      <c r="P5" s="115"/>
      <c r="Q5" s="116"/>
      <c r="R5" s="116"/>
      <c r="S5" s="116"/>
      <c r="T5" s="116"/>
      <c r="U5" s="117"/>
    </row>
    <row r="6" spans="1:23" ht="18.75" customHeight="1">
      <c r="A6" s="25">
        <v>1</v>
      </c>
      <c r="B6" s="31" t="s">
        <v>61</v>
      </c>
      <c r="C6" s="32"/>
      <c r="D6" s="32"/>
      <c r="E6" s="32"/>
      <c r="F6" s="32"/>
      <c r="G6" s="32"/>
      <c r="H6" s="32"/>
      <c r="I6" s="32"/>
      <c r="J6" s="32"/>
      <c r="K6" s="32"/>
      <c r="L6" s="32"/>
      <c r="M6" s="32"/>
      <c r="N6" s="32"/>
      <c r="O6" s="32"/>
      <c r="P6" s="32"/>
      <c r="Q6" s="32"/>
      <c r="R6" s="32"/>
      <c r="S6" s="32"/>
      <c r="T6" s="32"/>
      <c r="U6" s="32"/>
      <c r="V6" s="32"/>
      <c r="W6" s="32"/>
    </row>
    <row r="7" spans="1:23" ht="18.75" customHeight="1">
      <c r="A7" s="25">
        <v>2</v>
      </c>
      <c r="B7" s="31" t="s">
        <v>62</v>
      </c>
      <c r="C7" s="32"/>
      <c r="D7" s="32"/>
      <c r="E7" s="32"/>
      <c r="F7" s="32"/>
      <c r="G7" s="32"/>
      <c r="H7" s="32"/>
      <c r="I7" s="32"/>
      <c r="J7" s="32"/>
      <c r="K7" s="32"/>
      <c r="L7" s="32"/>
      <c r="M7" s="32"/>
      <c r="N7" s="32"/>
      <c r="O7" s="32"/>
      <c r="P7" s="32"/>
      <c r="Q7" s="32"/>
      <c r="R7" s="32"/>
      <c r="S7" s="32"/>
      <c r="T7" s="32"/>
      <c r="U7" s="32"/>
      <c r="V7" s="32"/>
      <c r="W7" s="32"/>
    </row>
    <row r="8" spans="1:23" ht="18.75" customHeight="1">
      <c r="A8" s="25">
        <v>3</v>
      </c>
      <c r="B8" s="33" t="s">
        <v>74</v>
      </c>
      <c r="C8" s="34"/>
      <c r="D8" s="34"/>
      <c r="E8" s="34"/>
      <c r="F8" s="34"/>
      <c r="G8" s="34"/>
      <c r="H8" s="34"/>
      <c r="I8" s="34"/>
      <c r="J8" s="34"/>
      <c r="K8" s="34"/>
      <c r="L8" s="34"/>
      <c r="M8" s="34"/>
      <c r="N8" s="34"/>
      <c r="O8" s="34"/>
      <c r="P8" s="34"/>
      <c r="Q8" s="34"/>
      <c r="R8" s="34"/>
      <c r="S8" s="34"/>
      <c r="T8" s="34"/>
      <c r="U8" s="34"/>
      <c r="V8" s="34"/>
      <c r="W8" s="34"/>
    </row>
    <row r="9" spans="1:23" ht="18.75" customHeight="1">
      <c r="A9" s="25">
        <v>4</v>
      </c>
      <c r="B9" s="31" t="s">
        <v>63</v>
      </c>
      <c r="C9" s="32"/>
      <c r="D9" s="32"/>
      <c r="E9" s="32"/>
      <c r="F9" s="32"/>
      <c r="G9" s="32"/>
      <c r="H9" s="32"/>
      <c r="I9" s="32"/>
      <c r="J9" s="32"/>
      <c r="K9" s="32"/>
      <c r="L9" s="32"/>
      <c r="M9" s="32"/>
      <c r="N9" s="32"/>
      <c r="O9" s="32"/>
      <c r="P9" s="32"/>
      <c r="Q9" s="32"/>
      <c r="R9" s="32"/>
      <c r="S9" s="32"/>
      <c r="T9" s="32"/>
      <c r="U9" s="32"/>
      <c r="V9" s="32"/>
      <c r="W9" s="32"/>
    </row>
    <row r="10" spans="1:23" ht="18.75" customHeight="1">
      <c r="A10" s="25">
        <v>5</v>
      </c>
      <c r="B10" s="31" t="s">
        <v>58</v>
      </c>
      <c r="C10" s="32"/>
      <c r="D10" s="32"/>
      <c r="E10" s="32"/>
      <c r="F10" s="32"/>
      <c r="G10" s="32"/>
      <c r="H10" s="32"/>
      <c r="I10" s="32"/>
      <c r="J10" s="32"/>
      <c r="K10" s="32"/>
      <c r="L10" s="32"/>
      <c r="M10" s="32"/>
      <c r="N10" s="32"/>
      <c r="O10" s="32"/>
      <c r="P10" s="32"/>
      <c r="Q10" s="32"/>
      <c r="R10" s="32"/>
      <c r="S10" s="32"/>
      <c r="T10" s="32"/>
      <c r="U10" s="32"/>
      <c r="V10" s="32"/>
      <c r="W10" s="32"/>
    </row>
    <row r="11" spans="1:23" ht="15.75" customHeight="1">
      <c r="A11" s="110">
        <v>6</v>
      </c>
      <c r="B11" s="110" t="s">
        <v>81</v>
      </c>
      <c r="D11" s="32"/>
      <c r="E11" s="32"/>
      <c r="F11" s="32"/>
      <c r="G11" s="32"/>
      <c r="H11" s="32"/>
      <c r="I11" s="32"/>
      <c r="J11" s="32"/>
      <c r="K11" s="32"/>
      <c r="L11" s="32"/>
      <c r="M11" s="32"/>
      <c r="N11" s="32"/>
      <c r="O11" s="32"/>
      <c r="P11" s="32"/>
      <c r="Q11" s="32"/>
      <c r="R11" s="32"/>
      <c r="S11" s="32"/>
      <c r="T11" s="32"/>
      <c r="U11" s="32"/>
      <c r="V11" s="32"/>
      <c r="W11" s="32"/>
    </row>
    <row r="12" spans="1:3" ht="15" customHeight="1">
      <c r="A12" s="35" t="s">
        <v>59</v>
      </c>
      <c r="B12" s="36"/>
      <c r="C12" s="36"/>
    </row>
    <row r="13" spans="1:3" ht="15" customHeight="1">
      <c r="A13" s="35"/>
      <c r="B13" s="36"/>
      <c r="C13" s="36"/>
    </row>
    <row r="14" spans="2:21" ht="15" customHeight="1">
      <c r="B14" s="185" t="s">
        <v>12</v>
      </c>
      <c r="C14" s="149" t="s">
        <v>20</v>
      </c>
      <c r="D14" s="150"/>
      <c r="E14" s="151"/>
      <c r="F14" s="147" t="s">
        <v>83</v>
      </c>
      <c r="G14" s="147"/>
      <c r="H14" s="147"/>
      <c r="I14" s="147"/>
      <c r="J14" s="147"/>
      <c r="K14" s="147"/>
      <c r="L14" s="147"/>
      <c r="M14" s="147"/>
      <c r="N14" s="148"/>
      <c r="O14" s="153" t="s">
        <v>83</v>
      </c>
      <c r="P14" s="153"/>
      <c r="Q14" s="127"/>
      <c r="R14" s="38" t="s">
        <v>17</v>
      </c>
      <c r="S14" s="152"/>
      <c r="T14" s="152"/>
      <c r="U14" s="30"/>
    </row>
    <row r="15" spans="2:21" ht="15" customHeight="1">
      <c r="B15" s="186"/>
      <c r="C15" s="154" t="s">
        <v>17</v>
      </c>
      <c r="D15" s="155"/>
      <c r="E15" s="156"/>
      <c r="F15" s="39" t="s">
        <v>0</v>
      </c>
      <c r="G15" s="40" t="s">
        <v>1</v>
      </c>
      <c r="H15" s="39" t="s">
        <v>2</v>
      </c>
      <c r="I15" s="40" t="s">
        <v>3</v>
      </c>
      <c r="J15" s="40" t="s">
        <v>4</v>
      </c>
      <c r="K15" s="41" t="s">
        <v>5</v>
      </c>
      <c r="L15" s="39" t="s">
        <v>6</v>
      </c>
      <c r="M15" s="40" t="s">
        <v>7</v>
      </c>
      <c r="N15" s="40" t="s">
        <v>8</v>
      </c>
      <c r="O15" s="39" t="s">
        <v>9</v>
      </c>
      <c r="P15" s="40" t="s">
        <v>10</v>
      </c>
      <c r="Q15" s="41" t="s">
        <v>11</v>
      </c>
      <c r="R15" s="42" t="s">
        <v>18</v>
      </c>
      <c r="S15" s="152"/>
      <c r="T15" s="152"/>
      <c r="U15" s="30"/>
    </row>
    <row r="16" spans="2:21" ht="30" customHeight="1">
      <c r="B16" s="186"/>
      <c r="C16" s="177" t="s">
        <v>35</v>
      </c>
      <c r="D16" s="178"/>
      <c r="E16" s="179"/>
      <c r="F16" s="1"/>
      <c r="G16" s="2"/>
      <c r="H16" s="2"/>
      <c r="I16" s="2"/>
      <c r="J16" s="1"/>
      <c r="K16" s="2"/>
      <c r="L16" s="2"/>
      <c r="M16" s="2"/>
      <c r="N16" s="1"/>
      <c r="O16" s="2"/>
      <c r="P16" s="2"/>
      <c r="Q16" s="43"/>
      <c r="R16" s="44">
        <v>0.5</v>
      </c>
      <c r="S16" s="45"/>
      <c r="T16" s="46"/>
      <c r="U16" s="30"/>
    </row>
    <row r="17" spans="2:21" ht="30" customHeight="1">
      <c r="B17" s="186"/>
      <c r="C17" s="188" t="s">
        <v>22</v>
      </c>
      <c r="D17" s="189"/>
      <c r="E17" s="190"/>
      <c r="F17" s="3"/>
      <c r="G17" s="4"/>
      <c r="H17" s="4"/>
      <c r="I17" s="4"/>
      <c r="J17" s="4"/>
      <c r="K17" s="4"/>
      <c r="L17" s="4"/>
      <c r="M17" s="4"/>
      <c r="N17" s="4"/>
      <c r="O17" s="4"/>
      <c r="P17" s="4"/>
      <c r="Q17" s="47"/>
      <c r="R17" s="48">
        <v>0.75</v>
      </c>
      <c r="S17" s="45"/>
      <c r="T17" s="46"/>
      <c r="U17" s="30"/>
    </row>
    <row r="18" spans="2:21" ht="30" customHeight="1">
      <c r="B18" s="186"/>
      <c r="C18" s="174" t="s">
        <v>23</v>
      </c>
      <c r="D18" s="175"/>
      <c r="E18" s="176"/>
      <c r="F18" s="5"/>
      <c r="G18" s="6"/>
      <c r="H18" s="6"/>
      <c r="I18" s="6"/>
      <c r="J18" s="6"/>
      <c r="K18" s="6"/>
      <c r="L18" s="6"/>
      <c r="M18" s="6"/>
      <c r="N18" s="6"/>
      <c r="O18" s="6"/>
      <c r="P18" s="6"/>
      <c r="Q18" s="49"/>
      <c r="R18" s="50"/>
      <c r="S18" s="51"/>
      <c r="T18" s="46"/>
      <c r="U18" s="30"/>
    </row>
    <row r="19" spans="2:21" ht="30" customHeight="1">
      <c r="B19" s="186"/>
      <c r="C19" s="144" t="s">
        <v>76</v>
      </c>
      <c r="D19" s="145"/>
      <c r="E19" s="146"/>
      <c r="F19" s="7"/>
      <c r="G19" s="7"/>
      <c r="H19" s="7"/>
      <c r="I19" s="7"/>
      <c r="J19" s="7"/>
      <c r="K19" s="7"/>
      <c r="L19" s="7"/>
      <c r="M19" s="7"/>
      <c r="N19" s="7"/>
      <c r="O19" s="7"/>
      <c r="P19" s="7"/>
      <c r="Q19" s="52"/>
      <c r="R19" s="53">
        <v>0.5</v>
      </c>
      <c r="S19" s="45"/>
      <c r="T19" s="46"/>
      <c r="U19" s="30"/>
    </row>
    <row r="20" spans="2:21" ht="30" customHeight="1">
      <c r="B20" s="186"/>
      <c r="C20" s="180" t="s">
        <v>77</v>
      </c>
      <c r="D20" s="181"/>
      <c r="E20" s="182"/>
      <c r="F20" s="4"/>
      <c r="G20" s="4"/>
      <c r="H20" s="4"/>
      <c r="I20" s="4"/>
      <c r="J20" s="4"/>
      <c r="K20" s="4"/>
      <c r="L20" s="4"/>
      <c r="M20" s="4"/>
      <c r="N20" s="4"/>
      <c r="O20" s="4"/>
      <c r="P20" s="4"/>
      <c r="Q20" s="54"/>
      <c r="R20" s="55">
        <v>0.75</v>
      </c>
      <c r="S20" s="45"/>
      <c r="T20" s="46"/>
      <c r="U20" s="30"/>
    </row>
    <row r="21" spans="2:21" ht="30" customHeight="1">
      <c r="B21" s="187"/>
      <c r="C21" s="138" t="s">
        <v>78</v>
      </c>
      <c r="D21" s="139"/>
      <c r="E21" s="140"/>
      <c r="F21" s="106"/>
      <c r="G21" s="106"/>
      <c r="H21" s="106"/>
      <c r="I21" s="106"/>
      <c r="J21" s="106"/>
      <c r="K21" s="106"/>
      <c r="L21" s="106"/>
      <c r="M21" s="106"/>
      <c r="N21" s="106"/>
      <c r="O21" s="106"/>
      <c r="P21" s="106"/>
      <c r="Q21" s="56"/>
      <c r="R21" s="50"/>
      <c r="S21" s="51"/>
      <c r="T21" s="46"/>
      <c r="U21" s="30"/>
    </row>
    <row r="22" spans="2:21" ht="30" customHeight="1">
      <c r="B22" s="171" t="s">
        <v>51</v>
      </c>
      <c r="C22" s="183"/>
      <c r="D22" s="183"/>
      <c r="E22" s="184"/>
      <c r="F22" s="57">
        <f>F16*R16+F17*R17+F18*1+F19*R19+F20*R20+F21*1</f>
        <v>0</v>
      </c>
      <c r="G22" s="57">
        <f>G16*R16+G17*R17+G18*1+G19*R19+G20*R20+G21*1</f>
        <v>0</v>
      </c>
      <c r="H22" s="57">
        <f>H16*R16+H17*R17+H18*1+H19*R19+H20*R20+H21*1</f>
        <v>0</v>
      </c>
      <c r="I22" s="57">
        <f>I16*R16+I17*R17+I18*1+I19*R19+I20*R20+I21*1</f>
        <v>0</v>
      </c>
      <c r="J22" s="57">
        <f>J16*R16+J17*R17+J18*1+J19*R19+J20*R20+J21*1</f>
        <v>0</v>
      </c>
      <c r="K22" s="57">
        <f>K16*R16+K17*R17+K18*1+K19*R19+K20*R20+K21*1</f>
        <v>0</v>
      </c>
      <c r="L22" s="57">
        <f>L16*R16+L17*R17+L18*1+L19*R19+L20*R20+L21*1</f>
        <v>0</v>
      </c>
      <c r="M22" s="57">
        <f>M16*R16+M17*R17+M18*1+M19*R19+M20*R20+M21*1</f>
        <v>0</v>
      </c>
      <c r="N22" s="57">
        <f>N16*R16+N17*R17+N18*1+N19*R19+N20*R20+N21*1</f>
        <v>0</v>
      </c>
      <c r="O22" s="57">
        <f>O16*R16+O17*R17+O18*1+O19*R19+O20*R20+O21*1</f>
        <v>0</v>
      </c>
      <c r="P22" s="57">
        <f>P16*R16+P17*R17+P18*1+P19*R19+P20*R20+P21*1</f>
        <v>0</v>
      </c>
      <c r="Q22" s="56"/>
      <c r="R22" s="58"/>
      <c r="S22" s="59"/>
      <c r="T22" s="59"/>
      <c r="U22" s="30"/>
    </row>
    <row r="23" spans="2:22" ht="30" customHeight="1">
      <c r="B23" s="171" t="s">
        <v>21</v>
      </c>
      <c r="C23" s="155"/>
      <c r="D23" s="155"/>
      <c r="E23" s="172"/>
      <c r="F23" s="8"/>
      <c r="G23" s="9"/>
      <c r="H23" s="9"/>
      <c r="I23" s="9"/>
      <c r="J23" s="9"/>
      <c r="K23" s="9"/>
      <c r="L23" s="9"/>
      <c r="M23" s="9"/>
      <c r="N23" s="9"/>
      <c r="O23" s="9"/>
      <c r="P23" s="9"/>
      <c r="Q23" s="56"/>
      <c r="R23" s="141" t="s">
        <v>65</v>
      </c>
      <c r="S23" s="142"/>
      <c r="T23" s="143"/>
      <c r="U23" s="30"/>
      <c r="V23" s="60"/>
    </row>
    <row r="24" spans="2:21" ht="30" customHeight="1">
      <c r="B24" s="173" t="s">
        <v>52</v>
      </c>
      <c r="C24" s="173"/>
      <c r="D24" s="173"/>
      <c r="E24" s="173"/>
      <c r="F24" s="57">
        <f>IF(F23=6/7,ROUND(F22*6/7,2),F22)</f>
        <v>0</v>
      </c>
      <c r="G24" s="57">
        <f aca="true" t="shared" si="0" ref="G24:P24">IF(G23=6/7,ROUND(G22*6/7,2),G22)</f>
        <v>0</v>
      </c>
      <c r="H24" s="57">
        <f t="shared" si="0"/>
        <v>0</v>
      </c>
      <c r="I24" s="57">
        <f t="shared" si="0"/>
        <v>0</v>
      </c>
      <c r="J24" s="57">
        <f t="shared" si="0"/>
        <v>0</v>
      </c>
      <c r="K24" s="57">
        <f t="shared" si="0"/>
        <v>0</v>
      </c>
      <c r="L24" s="57">
        <f t="shared" si="0"/>
        <v>0</v>
      </c>
      <c r="M24" s="57">
        <f t="shared" si="0"/>
        <v>0</v>
      </c>
      <c r="N24" s="57">
        <f t="shared" si="0"/>
        <v>0</v>
      </c>
      <c r="O24" s="57">
        <f t="shared" si="0"/>
        <v>0</v>
      </c>
      <c r="P24" s="57">
        <f t="shared" si="0"/>
        <v>0</v>
      </c>
      <c r="Q24" s="56"/>
      <c r="R24" s="49"/>
      <c r="S24" s="61"/>
      <c r="T24" s="61"/>
      <c r="U24" s="30"/>
    </row>
    <row r="25" spans="1:21" ht="15" customHeight="1">
      <c r="A25" s="62"/>
      <c r="B25" s="62"/>
      <c r="C25" s="62"/>
      <c r="D25" s="63"/>
      <c r="E25" s="64"/>
      <c r="F25" s="64"/>
      <c r="G25" s="64"/>
      <c r="H25" s="64"/>
      <c r="I25" s="64"/>
      <c r="J25" s="64"/>
      <c r="K25" s="64"/>
      <c r="L25" s="64"/>
      <c r="M25" s="64"/>
      <c r="N25" s="64"/>
      <c r="O25" s="64"/>
      <c r="P25" s="65"/>
      <c r="Q25" s="66"/>
      <c r="R25" s="64"/>
      <c r="S25" s="67"/>
      <c r="T25" s="30"/>
      <c r="U25" s="30"/>
    </row>
    <row r="26" spans="2:17" ht="30" customHeight="1" thickBot="1">
      <c r="B26" s="68" t="s">
        <v>79</v>
      </c>
      <c r="C26" s="69"/>
      <c r="D26" s="69"/>
      <c r="E26" s="69"/>
      <c r="F26" s="69"/>
      <c r="G26" s="69"/>
      <c r="H26" s="69"/>
      <c r="I26" s="70"/>
      <c r="M26" s="165" t="s">
        <v>36</v>
      </c>
      <c r="N26" s="166"/>
      <c r="O26" s="71">
        <f>SUM(F24:P24)</f>
        <v>0</v>
      </c>
      <c r="P26" s="72" t="s">
        <v>14</v>
      </c>
      <c r="Q26" s="20"/>
    </row>
    <row r="27" spans="2:19" ht="30" customHeight="1" thickBot="1">
      <c r="B27" s="162" t="s">
        <v>80</v>
      </c>
      <c r="C27" s="163"/>
      <c r="D27" s="163"/>
      <c r="E27" s="163"/>
      <c r="F27" s="163"/>
      <c r="G27" s="163"/>
      <c r="H27" s="163"/>
      <c r="I27" s="164"/>
      <c r="K27" s="73"/>
      <c r="L27" s="73"/>
      <c r="M27" s="169" t="s">
        <v>37</v>
      </c>
      <c r="N27" s="170"/>
      <c r="O27" s="170"/>
      <c r="P27" s="167">
        <f>IF(ISERROR(ROUNDDOWN(O26/Q26,2)),"",ROUNDDOWN(O26/Q26,2))</f>
      </c>
      <c r="Q27" s="168"/>
      <c r="R27" s="108" t="s">
        <v>53</v>
      </c>
      <c r="S27" s="74"/>
    </row>
    <row r="28" spans="2:9" ht="30" customHeight="1">
      <c r="B28" s="159" t="s">
        <v>56</v>
      </c>
      <c r="C28" s="160"/>
      <c r="D28" s="160"/>
      <c r="E28" s="160"/>
      <c r="F28" s="160"/>
      <c r="G28" s="160"/>
      <c r="H28" s="160"/>
      <c r="I28" s="161"/>
    </row>
    <row r="29" ht="17.25" customHeight="1"/>
    <row r="30" spans="1:3" ht="20.25" customHeight="1">
      <c r="A30" s="35" t="s">
        <v>60</v>
      </c>
      <c r="B30" s="36"/>
      <c r="C30" s="36"/>
    </row>
    <row r="31" spans="1:22" ht="19.5" customHeight="1" thickBot="1">
      <c r="A31" s="75" t="s">
        <v>67</v>
      </c>
      <c r="B31" s="76"/>
      <c r="C31" s="155" t="s">
        <v>68</v>
      </c>
      <c r="D31" s="155"/>
      <c r="E31" s="77"/>
      <c r="F31" s="37"/>
      <c r="G31" s="37" t="s">
        <v>70</v>
      </c>
      <c r="H31" s="76"/>
      <c r="I31" s="76"/>
      <c r="J31" s="76"/>
      <c r="K31" s="157" t="s">
        <v>69</v>
      </c>
      <c r="L31" s="157"/>
      <c r="M31" s="157"/>
      <c r="N31" s="157"/>
      <c r="O31" s="157"/>
      <c r="P31" s="158"/>
      <c r="Q31" s="64"/>
      <c r="R31" s="78"/>
      <c r="S31" s="63"/>
      <c r="T31" s="63"/>
      <c r="U31" s="63"/>
      <c r="V31" s="64"/>
    </row>
    <row r="32" spans="1:22" ht="13.5" customHeight="1" thickTop="1">
      <c r="A32" s="79"/>
      <c r="B32" s="64"/>
      <c r="C32" s="126"/>
      <c r="D32" s="127"/>
      <c r="E32" s="132">
        <v>0.9</v>
      </c>
      <c r="F32" s="133"/>
      <c r="G32" s="134">
        <f>IF(ISERROR(O38),"",O38)</f>
      </c>
      <c r="H32" s="137" t="s">
        <v>15</v>
      </c>
      <c r="I32" s="80" t="s">
        <v>16</v>
      </c>
      <c r="J32" s="81"/>
      <c r="K32" s="64"/>
      <c r="L32" s="64"/>
      <c r="M32" s="64"/>
      <c r="N32" s="64"/>
      <c r="O32" s="64"/>
      <c r="P32" s="82"/>
      <c r="Q32" s="64"/>
      <c r="R32" s="78"/>
      <c r="S32" s="63"/>
      <c r="T32" s="78"/>
      <c r="U32" s="78"/>
      <c r="V32" s="64"/>
    </row>
    <row r="33" spans="1:22" ht="13.5" customHeight="1">
      <c r="A33" s="79"/>
      <c r="B33" s="64"/>
      <c r="C33" s="128"/>
      <c r="D33" s="129"/>
      <c r="E33" s="132"/>
      <c r="F33" s="133"/>
      <c r="G33" s="135"/>
      <c r="H33" s="137"/>
      <c r="I33" s="122">
        <f>IF(ISERROR(ROUNDDOWN(C32*E32*G32,2)),"",ROUNDDOWN(C32*E32*G32,2))</f>
      </c>
      <c r="J33" s="123"/>
      <c r="K33" s="107" t="s">
        <v>75</v>
      </c>
      <c r="L33" s="64"/>
      <c r="M33" s="64"/>
      <c r="N33" s="64"/>
      <c r="O33" s="64"/>
      <c r="P33" s="82"/>
      <c r="Q33" s="64"/>
      <c r="R33" s="78"/>
      <c r="S33" s="63"/>
      <c r="T33" s="78"/>
      <c r="U33" s="78"/>
      <c r="V33" s="64"/>
    </row>
    <row r="34" spans="1:22" ht="13.5" customHeight="1" thickBot="1">
      <c r="A34" s="79"/>
      <c r="B34" s="64"/>
      <c r="C34" s="130"/>
      <c r="D34" s="131"/>
      <c r="E34" s="132"/>
      <c r="F34" s="133"/>
      <c r="G34" s="136"/>
      <c r="H34" s="137"/>
      <c r="I34" s="124"/>
      <c r="J34" s="125"/>
      <c r="K34" s="64"/>
      <c r="L34" s="64"/>
      <c r="M34" s="64"/>
      <c r="N34" s="83">
        <f>COUNTA(B38:M38)</f>
        <v>0</v>
      </c>
      <c r="O34" s="64"/>
      <c r="P34" s="82"/>
      <c r="Q34" s="64"/>
      <c r="R34" s="78"/>
      <c r="S34" s="63"/>
      <c r="T34" s="78"/>
      <c r="U34" s="78"/>
      <c r="V34" s="64"/>
    </row>
    <row r="35" spans="1:22" ht="18.75" customHeight="1" thickTop="1">
      <c r="A35" s="79"/>
      <c r="B35" s="64"/>
      <c r="C35" s="64"/>
      <c r="D35" s="84" t="s">
        <v>71</v>
      </c>
      <c r="E35" s="85"/>
      <c r="F35" s="85"/>
      <c r="G35" s="84" t="s">
        <v>72</v>
      </c>
      <c r="H35" s="85"/>
      <c r="I35" s="85"/>
      <c r="J35" s="84" t="s">
        <v>71</v>
      </c>
      <c r="K35" s="85"/>
      <c r="L35" s="85"/>
      <c r="M35" s="64"/>
      <c r="N35" s="64"/>
      <c r="O35" s="64"/>
      <c r="P35" s="82"/>
      <c r="Q35" s="64"/>
      <c r="R35" s="78"/>
      <c r="S35" s="64"/>
      <c r="T35" s="78"/>
      <c r="U35" s="78"/>
      <c r="V35" s="64"/>
    </row>
    <row r="36" spans="1:22" ht="12.75">
      <c r="A36" s="79"/>
      <c r="B36" s="64" t="s">
        <v>33</v>
      </c>
      <c r="C36" s="64"/>
      <c r="D36" s="64"/>
      <c r="E36" s="64"/>
      <c r="F36" s="64"/>
      <c r="G36" s="64"/>
      <c r="H36" s="64"/>
      <c r="I36" s="64"/>
      <c r="J36" s="64"/>
      <c r="K36" s="64"/>
      <c r="L36" s="64"/>
      <c r="M36" s="64"/>
      <c r="N36" s="64"/>
      <c r="O36" s="64"/>
      <c r="P36" s="82"/>
      <c r="R36" s="64"/>
      <c r="S36" s="64"/>
      <c r="T36" s="64"/>
      <c r="U36" s="64"/>
      <c r="V36" s="64"/>
    </row>
    <row r="37" spans="1:22" ht="12.75">
      <c r="A37" s="79"/>
      <c r="B37" s="40" t="s">
        <v>0</v>
      </c>
      <c r="C37" s="40" t="s">
        <v>1</v>
      </c>
      <c r="D37" s="40" t="s">
        <v>26</v>
      </c>
      <c r="E37" s="40" t="s">
        <v>27</v>
      </c>
      <c r="F37" s="40" t="s">
        <v>28</v>
      </c>
      <c r="G37" s="40" t="s">
        <v>29</v>
      </c>
      <c r="H37" s="40" t="s">
        <v>25</v>
      </c>
      <c r="I37" s="40" t="s">
        <v>30</v>
      </c>
      <c r="J37" s="40" t="s">
        <v>31</v>
      </c>
      <c r="K37" s="40" t="s">
        <v>9</v>
      </c>
      <c r="L37" s="40" t="s">
        <v>10</v>
      </c>
      <c r="M37" s="40" t="s">
        <v>11</v>
      </c>
      <c r="N37" s="40" t="s">
        <v>13</v>
      </c>
      <c r="O37" s="40" t="s">
        <v>32</v>
      </c>
      <c r="P37" s="82"/>
      <c r="R37" s="64"/>
      <c r="S37" s="64"/>
      <c r="T37" s="64"/>
      <c r="U37" s="64"/>
      <c r="V37" s="64"/>
    </row>
    <row r="38" spans="1:16" ht="27.75" customHeight="1">
      <c r="A38" s="79"/>
      <c r="B38" s="10"/>
      <c r="C38" s="10"/>
      <c r="D38" s="10"/>
      <c r="E38" s="10"/>
      <c r="F38" s="10"/>
      <c r="G38" s="10"/>
      <c r="H38" s="10"/>
      <c r="I38" s="10"/>
      <c r="J38" s="10"/>
      <c r="K38" s="10"/>
      <c r="L38" s="10"/>
      <c r="M38" s="10"/>
      <c r="N38" s="86">
        <f>SUM(B38:M38)</f>
        <v>0</v>
      </c>
      <c r="O38" s="105">
        <f>IF(ISERROR(N38/N34),"",N38/N34)</f>
      </c>
      <c r="P38" s="82"/>
    </row>
    <row r="39" spans="1:16" ht="12.75">
      <c r="A39" s="87"/>
      <c r="B39" s="88"/>
      <c r="C39" s="88"/>
      <c r="D39" s="88"/>
      <c r="E39" s="88"/>
      <c r="F39" s="88"/>
      <c r="G39" s="88"/>
      <c r="H39" s="88"/>
      <c r="I39" s="88"/>
      <c r="J39" s="88"/>
      <c r="K39" s="88"/>
      <c r="L39" s="88"/>
      <c r="M39" s="88"/>
      <c r="N39" s="88"/>
      <c r="O39" s="88"/>
      <c r="P39" s="89"/>
    </row>
  </sheetData>
  <sheetProtection sheet="1" formatCells="0" formatColumns="0" formatRows="0" insertColumns="0" insertRows="0" insertHyperlinks="0" deleteColumns="0" deleteRows="0" sort="0" autoFilter="0" pivotTables="0"/>
  <mergeCells count="31">
    <mergeCell ref="B23:E23"/>
    <mergeCell ref="B24:E24"/>
    <mergeCell ref="C18:E18"/>
    <mergeCell ref="C16:E16"/>
    <mergeCell ref="C20:E20"/>
    <mergeCell ref="B22:E22"/>
    <mergeCell ref="B14:B21"/>
    <mergeCell ref="C17:E17"/>
    <mergeCell ref="K31:P31"/>
    <mergeCell ref="B28:I28"/>
    <mergeCell ref="B27:I27"/>
    <mergeCell ref="M26:N26"/>
    <mergeCell ref="P27:Q27"/>
    <mergeCell ref="M27:O27"/>
    <mergeCell ref="C31:D31"/>
    <mergeCell ref="F14:N14"/>
    <mergeCell ref="C14:E14"/>
    <mergeCell ref="S14:S15"/>
    <mergeCell ref="T14:T15"/>
    <mergeCell ref="O14:Q14"/>
    <mergeCell ref="C15:E15"/>
    <mergeCell ref="P4:U5"/>
    <mergeCell ref="N4:O5"/>
    <mergeCell ref="I33:J34"/>
    <mergeCell ref="C32:D34"/>
    <mergeCell ref="E32:F34"/>
    <mergeCell ref="G32:G34"/>
    <mergeCell ref="H32:H34"/>
    <mergeCell ref="C21:E21"/>
    <mergeCell ref="R23:T23"/>
    <mergeCell ref="C19:E19"/>
  </mergeCells>
  <dataValidations count="1">
    <dataValidation type="list" showInputMessage="1" showErrorMessage="1" sqref="F23:P23">
      <formula1>$W$1:$W$2</formula1>
    </dataValidation>
  </dataValidations>
  <printOptions horizontalCentered="1" verticalCentered="1"/>
  <pageMargins left="0.16" right="0.16" top="0.16" bottom="0.21" header="0.24" footer="0.31496062992125984"/>
  <pageSetup cellComments="asDisplayed"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indexed="41"/>
  </sheetPr>
  <dimension ref="A1:W41"/>
  <sheetViews>
    <sheetView view="pageBreakPreview" zoomScale="55" zoomScaleSheetLayoutView="55" workbookViewId="0" topLeftCell="A1">
      <selection activeCell="D3" sqref="D3"/>
    </sheetView>
  </sheetViews>
  <sheetFormatPr defaultColWidth="9.00390625" defaultRowHeight="13.5"/>
  <cols>
    <col min="1" max="1" width="4.50390625" style="25" customWidth="1"/>
    <col min="2" max="3" width="9.00390625" style="25" customWidth="1"/>
    <col min="4" max="4" width="9.50390625" style="25" customWidth="1"/>
    <col min="5" max="15" width="9.625" style="25" customWidth="1"/>
    <col min="16" max="16" width="9.50390625" style="25" customWidth="1"/>
    <col min="17" max="18" width="8.75390625" style="25" customWidth="1"/>
    <col min="19" max="19" width="9.25390625" style="25" customWidth="1"/>
    <col min="20" max="20" width="14.125" style="25" customWidth="1"/>
    <col min="21" max="21" width="9.00390625" style="25" customWidth="1"/>
    <col min="22" max="22" width="3.00390625" style="25" customWidth="1"/>
    <col min="23" max="23" width="0" style="25" hidden="1" customWidth="1"/>
    <col min="24" max="16384" width="9.00390625" style="25" customWidth="1"/>
  </cols>
  <sheetData>
    <row r="1" spans="1:23" ht="15" customHeight="1">
      <c r="A1" s="23" t="s">
        <v>38</v>
      </c>
      <c r="B1" s="24"/>
      <c r="C1" s="23"/>
      <c r="W1" s="26">
        <v>0.8571428571428571</v>
      </c>
    </row>
    <row r="2" spans="3:18" ht="21" customHeight="1">
      <c r="C2" s="27" t="s">
        <v>82</v>
      </c>
      <c r="D2" s="103"/>
      <c r="E2" s="28" t="s">
        <v>24</v>
      </c>
      <c r="F2" s="223" t="s">
        <v>54</v>
      </c>
      <c r="G2" s="223"/>
      <c r="H2" s="223"/>
      <c r="I2" s="223"/>
      <c r="J2" s="223"/>
      <c r="K2" s="223"/>
      <c r="L2" s="223"/>
      <c r="M2" s="223"/>
      <c r="N2" s="29"/>
      <c r="O2" s="29"/>
      <c r="P2" s="29"/>
      <c r="Q2" s="29"/>
      <c r="R2" s="29"/>
    </row>
    <row r="3" ht="7.5" customHeight="1" thickBot="1"/>
    <row r="4" spans="2:21" ht="20.25" customHeight="1">
      <c r="B4" s="25" t="s">
        <v>64</v>
      </c>
      <c r="N4" s="224" t="s">
        <v>39</v>
      </c>
      <c r="O4" s="225"/>
      <c r="P4" s="232"/>
      <c r="Q4" s="233"/>
      <c r="R4" s="233"/>
      <c r="S4" s="233"/>
      <c r="T4" s="234"/>
      <c r="U4" s="235"/>
    </row>
    <row r="5" spans="2:21" ht="21" customHeight="1" thickBot="1">
      <c r="B5" s="25" t="s">
        <v>34</v>
      </c>
      <c r="N5" s="226"/>
      <c r="O5" s="227"/>
      <c r="P5" s="236"/>
      <c r="Q5" s="237"/>
      <c r="R5" s="237"/>
      <c r="S5" s="237"/>
      <c r="T5" s="237"/>
      <c r="U5" s="238"/>
    </row>
    <row r="6" spans="1:23" ht="18.75" customHeight="1">
      <c r="A6" s="25">
        <v>1</v>
      </c>
      <c r="B6" s="31" t="s">
        <v>61</v>
      </c>
      <c r="C6" s="32"/>
      <c r="D6" s="32"/>
      <c r="E6" s="32"/>
      <c r="F6" s="32"/>
      <c r="G6" s="32"/>
      <c r="H6" s="32"/>
      <c r="I6" s="32"/>
      <c r="J6" s="32"/>
      <c r="K6" s="32"/>
      <c r="L6" s="32"/>
      <c r="M6" s="32"/>
      <c r="N6" s="32"/>
      <c r="O6" s="32"/>
      <c r="P6" s="32"/>
      <c r="Q6" s="32"/>
      <c r="R6" s="32"/>
      <c r="S6" s="32"/>
      <c r="T6" s="32"/>
      <c r="U6" s="32"/>
      <c r="V6" s="32"/>
      <c r="W6" s="32"/>
    </row>
    <row r="7" spans="1:23" ht="18.75" customHeight="1">
      <c r="A7" s="25">
        <v>2</v>
      </c>
      <c r="B7" s="31" t="s">
        <v>62</v>
      </c>
      <c r="C7" s="32"/>
      <c r="D7" s="32"/>
      <c r="E7" s="32"/>
      <c r="F7" s="32"/>
      <c r="G7" s="32"/>
      <c r="H7" s="32"/>
      <c r="I7" s="32"/>
      <c r="J7" s="32"/>
      <c r="K7" s="32"/>
      <c r="L7" s="32"/>
      <c r="M7" s="32"/>
      <c r="N7" s="32"/>
      <c r="O7" s="32"/>
      <c r="P7" s="32"/>
      <c r="Q7" s="32"/>
      <c r="R7" s="32"/>
      <c r="S7" s="32"/>
      <c r="T7" s="32"/>
      <c r="U7" s="32"/>
      <c r="V7" s="32"/>
      <c r="W7" s="26"/>
    </row>
    <row r="8" spans="1:23" ht="18.75" customHeight="1">
      <c r="A8" s="25">
        <v>3</v>
      </c>
      <c r="B8" s="33" t="s">
        <v>74</v>
      </c>
      <c r="C8" s="34"/>
      <c r="D8" s="34"/>
      <c r="E8" s="34"/>
      <c r="F8" s="34"/>
      <c r="G8" s="34"/>
      <c r="H8" s="34"/>
      <c r="I8" s="34"/>
      <c r="J8" s="34"/>
      <c r="K8" s="34"/>
      <c r="L8" s="34"/>
      <c r="M8" s="34"/>
      <c r="N8" s="34"/>
      <c r="O8" s="34"/>
      <c r="P8" s="34"/>
      <c r="Q8" s="34"/>
      <c r="R8" s="34"/>
      <c r="S8" s="34"/>
      <c r="T8" s="34"/>
      <c r="U8" s="34"/>
      <c r="V8" s="34"/>
      <c r="W8" s="34"/>
    </row>
    <row r="9" spans="1:23" ht="18.75" customHeight="1">
      <c r="A9" s="25">
        <v>4</v>
      </c>
      <c r="B9" s="31" t="s">
        <v>63</v>
      </c>
      <c r="C9" s="32"/>
      <c r="D9" s="32"/>
      <c r="E9" s="32"/>
      <c r="F9" s="32"/>
      <c r="G9" s="32"/>
      <c r="H9" s="32"/>
      <c r="I9" s="32"/>
      <c r="J9" s="32"/>
      <c r="K9" s="32"/>
      <c r="L9" s="32"/>
      <c r="M9" s="32"/>
      <c r="N9" s="32"/>
      <c r="O9" s="32"/>
      <c r="P9" s="32"/>
      <c r="Q9" s="32"/>
      <c r="R9" s="32"/>
      <c r="S9" s="32"/>
      <c r="T9" s="32"/>
      <c r="U9" s="32"/>
      <c r="V9" s="32"/>
      <c r="W9" s="32"/>
    </row>
    <row r="10" spans="1:23" ht="18.75" customHeight="1">
      <c r="A10" s="25">
        <v>5</v>
      </c>
      <c r="B10" s="31" t="s">
        <v>58</v>
      </c>
      <c r="C10" s="32"/>
      <c r="D10" s="32"/>
      <c r="E10" s="32"/>
      <c r="F10" s="32"/>
      <c r="G10" s="32"/>
      <c r="H10" s="32"/>
      <c r="I10" s="32"/>
      <c r="J10" s="32"/>
      <c r="K10" s="32"/>
      <c r="L10" s="32"/>
      <c r="M10" s="32"/>
      <c r="N10" s="32"/>
      <c r="O10" s="32"/>
      <c r="P10" s="32"/>
      <c r="Q10" s="32"/>
      <c r="R10" s="32"/>
      <c r="S10" s="32"/>
      <c r="T10" s="32"/>
      <c r="U10" s="32"/>
      <c r="V10" s="32"/>
      <c r="W10" s="32"/>
    </row>
    <row r="11" spans="1:23" ht="15.75" customHeight="1">
      <c r="A11" s="110">
        <v>6</v>
      </c>
      <c r="B11" s="110" t="s">
        <v>81</v>
      </c>
      <c r="D11" s="32"/>
      <c r="E11" s="32"/>
      <c r="F11" s="32"/>
      <c r="G11" s="32"/>
      <c r="H11" s="32"/>
      <c r="I11" s="32"/>
      <c r="J11" s="32"/>
      <c r="K11" s="32"/>
      <c r="L11" s="32"/>
      <c r="M11" s="32"/>
      <c r="N11" s="32"/>
      <c r="O11" s="32"/>
      <c r="P11" s="32"/>
      <c r="Q11" s="32"/>
      <c r="R11" s="32"/>
      <c r="S11" s="32"/>
      <c r="T11" s="32"/>
      <c r="U11" s="32"/>
      <c r="V11" s="32"/>
      <c r="W11" s="32"/>
    </row>
    <row r="12" spans="1:3" ht="15" customHeight="1">
      <c r="A12" s="35" t="s">
        <v>73</v>
      </c>
      <c r="B12" s="36"/>
      <c r="C12" s="36"/>
    </row>
    <row r="13" spans="1:3" ht="15" customHeight="1">
      <c r="A13" s="35"/>
      <c r="B13" s="36"/>
      <c r="C13" s="36"/>
    </row>
    <row r="14" spans="2:18" ht="15" customHeight="1">
      <c r="B14" s="200" t="s">
        <v>12</v>
      </c>
      <c r="C14" s="171" t="s">
        <v>20</v>
      </c>
      <c r="D14" s="155"/>
      <c r="E14" s="172"/>
      <c r="F14" s="228" t="s">
        <v>83</v>
      </c>
      <c r="G14" s="229"/>
      <c r="H14" s="229"/>
      <c r="I14" s="229"/>
      <c r="J14" s="229"/>
      <c r="K14" s="229"/>
      <c r="L14" s="229"/>
      <c r="M14" s="229"/>
      <c r="N14" s="230"/>
      <c r="O14" s="228" t="s">
        <v>83</v>
      </c>
      <c r="P14" s="229"/>
      <c r="Q14" s="230"/>
      <c r="R14" s="38" t="s">
        <v>17</v>
      </c>
    </row>
    <row r="15" spans="2:18" ht="15" customHeight="1">
      <c r="B15" s="201"/>
      <c r="C15" s="171" t="s">
        <v>17</v>
      </c>
      <c r="D15" s="155"/>
      <c r="E15" s="172"/>
      <c r="F15" s="39" t="s">
        <v>0</v>
      </c>
      <c r="G15" s="40" t="s">
        <v>1</v>
      </c>
      <c r="H15" s="39" t="s">
        <v>2</v>
      </c>
      <c r="I15" s="40" t="s">
        <v>3</v>
      </c>
      <c r="J15" s="40" t="s">
        <v>4</v>
      </c>
      <c r="K15" s="41" t="s">
        <v>5</v>
      </c>
      <c r="L15" s="39" t="s">
        <v>6</v>
      </c>
      <c r="M15" s="40" t="s">
        <v>7</v>
      </c>
      <c r="N15" s="40" t="s">
        <v>8</v>
      </c>
      <c r="O15" s="39" t="s">
        <v>9</v>
      </c>
      <c r="P15" s="40" t="s">
        <v>10</v>
      </c>
      <c r="Q15" s="41" t="s">
        <v>11</v>
      </c>
      <c r="R15" s="42" t="s">
        <v>18</v>
      </c>
    </row>
    <row r="16" spans="2:18" ht="30" customHeight="1">
      <c r="B16" s="201"/>
      <c r="C16" s="216" t="s">
        <v>41</v>
      </c>
      <c r="D16" s="178"/>
      <c r="E16" s="217"/>
      <c r="F16" s="11"/>
      <c r="G16" s="12"/>
      <c r="H16" s="12"/>
      <c r="I16" s="12"/>
      <c r="J16" s="12"/>
      <c r="K16" s="12"/>
      <c r="L16" s="12"/>
      <c r="M16" s="12"/>
      <c r="N16" s="12"/>
      <c r="O16" s="12"/>
      <c r="P16" s="12"/>
      <c r="Q16" s="43"/>
      <c r="R16" s="90">
        <v>0.25</v>
      </c>
    </row>
    <row r="17" spans="2:18" ht="30" customHeight="1">
      <c r="B17" s="201"/>
      <c r="C17" s="211" t="s">
        <v>42</v>
      </c>
      <c r="D17" s="212"/>
      <c r="E17" s="213"/>
      <c r="F17" s="13"/>
      <c r="G17" s="13"/>
      <c r="H17" s="13"/>
      <c r="I17" s="13"/>
      <c r="J17" s="13"/>
      <c r="K17" s="13"/>
      <c r="L17" s="13"/>
      <c r="M17" s="13"/>
      <c r="N17" s="13"/>
      <c r="O17" s="13"/>
      <c r="P17" s="13"/>
      <c r="Q17" s="47"/>
      <c r="R17" s="44">
        <v>0.5</v>
      </c>
    </row>
    <row r="18" spans="2:18" ht="30" customHeight="1">
      <c r="B18" s="201"/>
      <c r="C18" s="211" t="s">
        <v>43</v>
      </c>
      <c r="D18" s="212"/>
      <c r="E18" s="213"/>
      <c r="F18" s="13"/>
      <c r="G18" s="14"/>
      <c r="H18" s="14"/>
      <c r="I18" s="14"/>
      <c r="J18" s="14"/>
      <c r="K18" s="14"/>
      <c r="L18" s="14"/>
      <c r="M18" s="14"/>
      <c r="N18" s="14"/>
      <c r="O18" s="14"/>
      <c r="P18" s="14"/>
      <c r="Q18" s="47"/>
      <c r="R18" s="48">
        <v>0.75</v>
      </c>
    </row>
    <row r="19" spans="2:18" ht="30" customHeight="1">
      <c r="B19" s="201"/>
      <c r="C19" s="218" t="s">
        <v>44</v>
      </c>
      <c r="D19" s="175"/>
      <c r="E19" s="219"/>
      <c r="F19" s="15"/>
      <c r="G19" s="16"/>
      <c r="H19" s="16"/>
      <c r="I19" s="16"/>
      <c r="J19" s="16"/>
      <c r="K19" s="16"/>
      <c r="L19" s="16"/>
      <c r="M19" s="16"/>
      <c r="N19" s="16"/>
      <c r="O19" s="16"/>
      <c r="P19" s="16"/>
      <c r="Q19" s="49"/>
      <c r="R19" s="50"/>
    </row>
    <row r="20" spans="2:18" ht="30" customHeight="1">
      <c r="B20" s="201"/>
      <c r="C20" s="220" t="s">
        <v>45</v>
      </c>
      <c r="D20" s="221"/>
      <c r="E20" s="222"/>
      <c r="F20" s="17"/>
      <c r="G20" s="17"/>
      <c r="H20" s="17"/>
      <c r="I20" s="17"/>
      <c r="J20" s="17"/>
      <c r="K20" s="17"/>
      <c r="L20" s="17"/>
      <c r="M20" s="17"/>
      <c r="N20" s="17"/>
      <c r="O20" s="17"/>
      <c r="P20" s="17"/>
      <c r="Q20" s="52"/>
      <c r="R20" s="90">
        <v>0.25</v>
      </c>
    </row>
    <row r="21" spans="2:18" ht="30" customHeight="1">
      <c r="B21" s="201"/>
      <c r="C21" s="209" t="s">
        <v>46</v>
      </c>
      <c r="D21" s="181"/>
      <c r="E21" s="210"/>
      <c r="F21" s="14"/>
      <c r="G21" s="14"/>
      <c r="H21" s="14"/>
      <c r="I21" s="14"/>
      <c r="J21" s="14"/>
      <c r="K21" s="14"/>
      <c r="L21" s="14"/>
      <c r="M21" s="14"/>
      <c r="N21" s="14"/>
      <c r="O21" s="14"/>
      <c r="P21" s="14"/>
      <c r="Q21" s="54"/>
      <c r="R21" s="44">
        <v>0.5</v>
      </c>
    </row>
    <row r="22" spans="2:18" ht="30" customHeight="1">
      <c r="B22" s="201"/>
      <c r="C22" s="209" t="s">
        <v>47</v>
      </c>
      <c r="D22" s="181"/>
      <c r="E22" s="210"/>
      <c r="F22" s="14"/>
      <c r="G22" s="14"/>
      <c r="H22" s="14"/>
      <c r="I22" s="14"/>
      <c r="J22" s="14"/>
      <c r="K22" s="14"/>
      <c r="L22" s="14"/>
      <c r="M22" s="14"/>
      <c r="N22" s="14"/>
      <c r="O22" s="14"/>
      <c r="P22" s="14"/>
      <c r="Q22" s="52"/>
      <c r="R22" s="48">
        <v>0.75</v>
      </c>
    </row>
    <row r="23" spans="2:18" ht="30" customHeight="1">
      <c r="B23" s="202"/>
      <c r="C23" s="214" t="s">
        <v>48</v>
      </c>
      <c r="D23" s="139"/>
      <c r="E23" s="215"/>
      <c r="F23" s="109"/>
      <c r="G23" s="109"/>
      <c r="H23" s="109"/>
      <c r="I23" s="109"/>
      <c r="J23" s="109"/>
      <c r="K23" s="109"/>
      <c r="L23" s="109"/>
      <c r="M23" s="109"/>
      <c r="N23" s="109"/>
      <c r="O23" s="109"/>
      <c r="P23" s="109"/>
      <c r="Q23" s="91"/>
      <c r="R23" s="50"/>
    </row>
    <row r="24" spans="2:20" ht="30" customHeight="1">
      <c r="B24" s="171" t="s">
        <v>51</v>
      </c>
      <c r="C24" s="155"/>
      <c r="D24" s="155"/>
      <c r="E24" s="172"/>
      <c r="F24" s="57">
        <f>F16*R16+F17*R17+F18*R18+F19*1+F20*R20+F21*R21+F22*R22+F23*1</f>
        <v>0</v>
      </c>
      <c r="G24" s="57">
        <f>G16*R16+G17*R17+G18*R18+G19*1+G20*R20+G21*R21+G22*R22+G23*1</f>
        <v>0</v>
      </c>
      <c r="H24" s="57">
        <f>H16*R16+H17*R17+H18*R18+H19*1+H20*R20+H21*R21+H22*R22+H23*1</f>
        <v>0</v>
      </c>
      <c r="I24" s="57">
        <f>I16*R16+I17*R17+I18*R18+I19*1+I20*R20+I21*R21+I22*R22+I23*1</f>
        <v>0</v>
      </c>
      <c r="J24" s="57">
        <f>J16*R16+J17*R17+J18*R18+J19*1+J20*R20+J21*R21+J22*R22+J23*1</f>
        <v>0</v>
      </c>
      <c r="K24" s="57">
        <f>K16*R16+K17*R17+K18*R18+K19*1+K20*R20+K21*R21+K22*R22+K23*1</f>
        <v>0</v>
      </c>
      <c r="L24" s="57">
        <f>L16*R16+L17*R17+L18*R18+L19*1+L20*R20+L21*R21+L22*R22+L23*1</f>
        <v>0</v>
      </c>
      <c r="M24" s="57">
        <f>M16*R16+M17*R17+M18*R18+M19*1+M20*R20+M21*R21+M22*R22+M23*1</f>
        <v>0</v>
      </c>
      <c r="N24" s="57">
        <f>N16*R16+N17*R17+N18*R18+N19*1+N20*R20+N21*R21+N22*R22+N23*1</f>
        <v>0</v>
      </c>
      <c r="O24" s="57">
        <f>O16*R16+O17*R17+O18*R18+O19*1+O20*R20+O21*R21+O22*R22+O23*1</f>
        <v>0</v>
      </c>
      <c r="P24" s="57">
        <f>P16*R16+P17*R17+P18*R18+P19*1+P20*R20+P21*R21+P22*R22+P23*1</f>
        <v>0</v>
      </c>
      <c r="Q24" s="56"/>
      <c r="R24" s="56"/>
      <c r="T24" s="92"/>
    </row>
    <row r="25" spans="2:22" ht="30" customHeight="1">
      <c r="B25" s="171" t="s">
        <v>21</v>
      </c>
      <c r="C25" s="155"/>
      <c r="D25" s="155"/>
      <c r="E25" s="172"/>
      <c r="F25" s="21"/>
      <c r="G25" s="22"/>
      <c r="H25" s="22"/>
      <c r="I25" s="22"/>
      <c r="J25" s="22"/>
      <c r="K25" s="22"/>
      <c r="L25" s="22"/>
      <c r="M25" s="22"/>
      <c r="N25" s="22"/>
      <c r="O25" s="22"/>
      <c r="P25" s="22"/>
      <c r="Q25" s="93"/>
      <c r="R25" s="239" t="s">
        <v>66</v>
      </c>
      <c r="S25" s="240"/>
      <c r="T25" s="241"/>
      <c r="V25" s="60"/>
    </row>
    <row r="26" spans="2:18" ht="30" customHeight="1">
      <c r="B26" s="171" t="s">
        <v>52</v>
      </c>
      <c r="C26" s="155"/>
      <c r="D26" s="155"/>
      <c r="E26" s="172"/>
      <c r="F26" s="57">
        <f>IF(F25=6/7,ROUND(F24*6/7,2),F24)</f>
        <v>0</v>
      </c>
      <c r="G26" s="57">
        <f aca="true" t="shared" si="0" ref="G26:P26">IF(G25=6/7,ROUND(G24*6/7,2),G24)</f>
        <v>0</v>
      </c>
      <c r="H26" s="57">
        <f t="shared" si="0"/>
        <v>0</v>
      </c>
      <c r="I26" s="57">
        <f t="shared" si="0"/>
        <v>0</v>
      </c>
      <c r="J26" s="57">
        <f t="shared" si="0"/>
        <v>0</v>
      </c>
      <c r="K26" s="57">
        <f t="shared" si="0"/>
        <v>0</v>
      </c>
      <c r="L26" s="57">
        <f t="shared" si="0"/>
        <v>0</v>
      </c>
      <c r="M26" s="57">
        <f t="shared" si="0"/>
        <v>0</v>
      </c>
      <c r="N26" s="57">
        <f t="shared" si="0"/>
        <v>0</v>
      </c>
      <c r="O26" s="57">
        <f t="shared" si="0"/>
        <v>0</v>
      </c>
      <c r="P26" s="57">
        <f t="shared" si="0"/>
        <v>0</v>
      </c>
      <c r="Q26" s="56"/>
      <c r="R26" s="94"/>
    </row>
    <row r="27" spans="1:19" ht="15" customHeight="1">
      <c r="A27" s="62"/>
      <c r="B27" s="62"/>
      <c r="C27" s="62"/>
      <c r="D27" s="63"/>
      <c r="E27" s="64"/>
      <c r="F27" s="64"/>
      <c r="G27" s="64"/>
      <c r="H27" s="64"/>
      <c r="I27" s="64"/>
      <c r="J27" s="64"/>
      <c r="K27" s="64"/>
      <c r="L27" s="64"/>
      <c r="M27" s="64"/>
      <c r="N27" s="64"/>
      <c r="O27" s="64"/>
      <c r="P27" s="95"/>
      <c r="Q27" s="64"/>
      <c r="R27" s="64"/>
      <c r="S27" s="96"/>
    </row>
    <row r="28" spans="2:17" ht="30" customHeight="1" thickBot="1">
      <c r="B28" s="68" t="s">
        <v>19</v>
      </c>
      <c r="C28" s="69"/>
      <c r="D28" s="69"/>
      <c r="E28" s="69"/>
      <c r="F28" s="69"/>
      <c r="G28" s="69"/>
      <c r="H28" s="69"/>
      <c r="I28" s="70"/>
      <c r="M28" s="165" t="s">
        <v>36</v>
      </c>
      <c r="N28" s="166"/>
      <c r="O28" s="71">
        <f>SUM(F26:P26)</f>
        <v>0</v>
      </c>
      <c r="P28" s="97" t="s">
        <v>14</v>
      </c>
      <c r="Q28" s="18"/>
    </row>
    <row r="29" spans="2:18" ht="30" customHeight="1" thickBot="1">
      <c r="B29" s="162" t="s">
        <v>55</v>
      </c>
      <c r="C29" s="163"/>
      <c r="D29" s="163"/>
      <c r="E29" s="163"/>
      <c r="F29" s="163"/>
      <c r="G29" s="163"/>
      <c r="H29" s="163"/>
      <c r="I29" s="164"/>
      <c r="K29" s="73"/>
      <c r="L29" s="73"/>
      <c r="M29" s="169" t="s">
        <v>37</v>
      </c>
      <c r="N29" s="170"/>
      <c r="O29" s="191"/>
      <c r="P29" s="167">
        <f>IF(ISERROR(ROUNDDOWN(O28/Q28,2)),"",ROUNDDOWN(O28/Q28,2))</f>
      </c>
      <c r="Q29" s="231"/>
      <c r="R29" s="108" t="s">
        <v>53</v>
      </c>
    </row>
    <row r="30" spans="2:18" ht="30" customHeight="1">
      <c r="B30" s="159" t="s">
        <v>56</v>
      </c>
      <c r="C30" s="160"/>
      <c r="D30" s="160"/>
      <c r="E30" s="160"/>
      <c r="F30" s="160"/>
      <c r="G30" s="160"/>
      <c r="H30" s="160"/>
      <c r="I30" s="161"/>
      <c r="K30" s="73"/>
      <c r="L30" s="73"/>
      <c r="M30" s="98"/>
      <c r="N30" s="98"/>
      <c r="O30" s="98"/>
      <c r="P30" s="99"/>
      <c r="Q30" s="100"/>
      <c r="R30" s="74"/>
    </row>
    <row r="31" ht="17.25" customHeight="1"/>
    <row r="32" spans="1:3" ht="20.25" customHeight="1">
      <c r="A32" s="35" t="s">
        <v>60</v>
      </c>
      <c r="B32" s="36"/>
      <c r="C32" s="101"/>
    </row>
    <row r="33" spans="1:22" ht="19.5" customHeight="1" thickBot="1">
      <c r="A33" s="75" t="s">
        <v>67</v>
      </c>
      <c r="B33" s="76"/>
      <c r="C33" s="155" t="s">
        <v>68</v>
      </c>
      <c r="D33" s="155"/>
      <c r="E33" s="77"/>
      <c r="F33" s="37"/>
      <c r="G33" s="37" t="s">
        <v>70</v>
      </c>
      <c r="H33" s="76"/>
      <c r="I33" s="76"/>
      <c r="J33" s="76"/>
      <c r="K33" s="157" t="s">
        <v>69</v>
      </c>
      <c r="L33" s="157"/>
      <c r="M33" s="157"/>
      <c r="N33" s="157"/>
      <c r="O33" s="157"/>
      <c r="P33" s="158"/>
      <c r="Q33" s="64"/>
      <c r="R33" s="78"/>
      <c r="S33" s="63"/>
      <c r="T33" s="63"/>
      <c r="U33" s="63"/>
      <c r="V33" s="64"/>
    </row>
    <row r="34" spans="1:22" ht="12.75" customHeight="1" thickTop="1">
      <c r="A34" s="79"/>
      <c r="B34" s="64"/>
      <c r="C34" s="203"/>
      <c r="D34" s="204"/>
      <c r="E34" s="132">
        <v>0.9</v>
      </c>
      <c r="F34" s="133"/>
      <c r="G34" s="196">
        <f>IF(ISERROR(O40),"",O40)</f>
      </c>
      <c r="H34" s="199" t="s">
        <v>49</v>
      </c>
      <c r="I34" s="80" t="s">
        <v>50</v>
      </c>
      <c r="J34" s="81"/>
      <c r="K34" s="64"/>
      <c r="L34" s="64"/>
      <c r="M34" s="64"/>
      <c r="N34" s="64"/>
      <c r="O34" s="64"/>
      <c r="P34" s="82"/>
      <c r="Q34" s="64"/>
      <c r="R34" s="78"/>
      <c r="S34" s="63"/>
      <c r="T34" s="78"/>
      <c r="U34" s="78"/>
      <c r="V34" s="64"/>
    </row>
    <row r="35" spans="1:22" ht="12.75" customHeight="1">
      <c r="A35" s="79"/>
      <c r="B35" s="64"/>
      <c r="C35" s="205"/>
      <c r="D35" s="206"/>
      <c r="E35" s="132"/>
      <c r="F35" s="133"/>
      <c r="G35" s="197"/>
      <c r="H35" s="199"/>
      <c r="I35" s="192">
        <f>IF(ISERROR(ROUNDDOWN(C34*E34*G34,2)),"",ROUNDDOWN(C34*E34*G34,2))</f>
      </c>
      <c r="J35" s="193"/>
      <c r="K35" s="107" t="s">
        <v>75</v>
      </c>
      <c r="L35" s="64"/>
      <c r="M35" s="64"/>
      <c r="N35" s="64"/>
      <c r="O35" s="64"/>
      <c r="P35" s="82"/>
      <c r="Q35" s="64"/>
      <c r="R35" s="78"/>
      <c r="S35" s="63"/>
      <c r="T35" s="78"/>
      <c r="U35" s="78"/>
      <c r="V35" s="64"/>
    </row>
    <row r="36" spans="1:22" ht="13.5" customHeight="1" thickBot="1">
      <c r="A36" s="79"/>
      <c r="B36" s="64"/>
      <c r="C36" s="207"/>
      <c r="D36" s="208"/>
      <c r="E36" s="132"/>
      <c r="F36" s="133"/>
      <c r="G36" s="198"/>
      <c r="H36" s="199"/>
      <c r="I36" s="194"/>
      <c r="J36" s="195"/>
      <c r="K36" s="64"/>
      <c r="L36" s="64"/>
      <c r="M36" s="83">
        <f>COUNTA(B40:M40)</f>
        <v>0</v>
      </c>
      <c r="N36" s="83">
        <f>COUNTA(B40:M40)</f>
        <v>0</v>
      </c>
      <c r="O36" s="64"/>
      <c r="P36" s="82"/>
      <c r="Q36" s="64"/>
      <c r="R36" s="78"/>
      <c r="S36" s="63"/>
      <c r="T36" s="78"/>
      <c r="U36" s="78"/>
      <c r="V36" s="64"/>
    </row>
    <row r="37" spans="1:22" ht="18.75" customHeight="1" thickTop="1">
      <c r="A37" s="79"/>
      <c r="B37" s="64"/>
      <c r="C37" s="64"/>
      <c r="D37" s="84" t="s">
        <v>71</v>
      </c>
      <c r="E37" s="85"/>
      <c r="F37" s="85"/>
      <c r="G37" s="84" t="s">
        <v>72</v>
      </c>
      <c r="H37" s="85"/>
      <c r="I37" s="85"/>
      <c r="J37" s="84" t="s">
        <v>71</v>
      </c>
      <c r="K37" s="85"/>
      <c r="L37" s="85"/>
      <c r="M37" s="64"/>
      <c r="N37" s="64"/>
      <c r="O37" s="64"/>
      <c r="P37" s="82"/>
      <c r="Q37" s="64"/>
      <c r="R37" s="78"/>
      <c r="S37" s="64"/>
      <c r="T37" s="78"/>
      <c r="U37" s="78"/>
      <c r="V37" s="64"/>
    </row>
    <row r="38" spans="1:22" ht="12.75">
      <c r="A38" s="79"/>
      <c r="B38" s="64" t="s">
        <v>33</v>
      </c>
      <c r="C38" s="64"/>
      <c r="D38" s="64"/>
      <c r="E38" s="64"/>
      <c r="F38" s="64"/>
      <c r="G38" s="64"/>
      <c r="H38" s="64"/>
      <c r="I38" s="64"/>
      <c r="J38" s="64"/>
      <c r="K38" s="64"/>
      <c r="L38" s="64"/>
      <c r="M38" s="64"/>
      <c r="N38" s="64"/>
      <c r="O38" s="64"/>
      <c r="P38" s="82"/>
      <c r="R38" s="64"/>
      <c r="S38" s="64"/>
      <c r="T38" s="64"/>
      <c r="U38" s="64"/>
      <c r="V38" s="64"/>
    </row>
    <row r="39" spans="1:22" ht="12.75">
      <c r="A39" s="79"/>
      <c r="B39" s="40" t="s">
        <v>0</v>
      </c>
      <c r="C39" s="40" t="s">
        <v>1</v>
      </c>
      <c r="D39" s="40" t="s">
        <v>26</v>
      </c>
      <c r="E39" s="40" t="s">
        <v>27</v>
      </c>
      <c r="F39" s="40" t="s">
        <v>28</v>
      </c>
      <c r="G39" s="40" t="s">
        <v>29</v>
      </c>
      <c r="H39" s="40" t="s">
        <v>25</v>
      </c>
      <c r="I39" s="40" t="s">
        <v>30</v>
      </c>
      <c r="J39" s="40" t="s">
        <v>31</v>
      </c>
      <c r="K39" s="40" t="s">
        <v>9</v>
      </c>
      <c r="L39" s="40" t="s">
        <v>10</v>
      </c>
      <c r="M39" s="40" t="s">
        <v>11</v>
      </c>
      <c r="N39" s="40" t="s">
        <v>13</v>
      </c>
      <c r="O39" s="40" t="s">
        <v>32</v>
      </c>
      <c r="P39" s="82"/>
      <c r="R39" s="64"/>
      <c r="S39" s="64"/>
      <c r="T39" s="64"/>
      <c r="U39" s="64"/>
      <c r="V39" s="64"/>
    </row>
    <row r="40" spans="1:16" ht="27.75" customHeight="1">
      <c r="A40" s="79"/>
      <c r="B40" s="19"/>
      <c r="C40" s="19"/>
      <c r="D40" s="19"/>
      <c r="E40" s="19"/>
      <c r="F40" s="19"/>
      <c r="G40" s="19"/>
      <c r="H40" s="19"/>
      <c r="I40" s="19"/>
      <c r="J40" s="19"/>
      <c r="K40" s="19"/>
      <c r="L40" s="19"/>
      <c r="M40" s="19"/>
      <c r="N40" s="86">
        <f>SUM(B40:M40)</f>
        <v>0</v>
      </c>
      <c r="O40" s="104">
        <f>IF(ISERROR(N40/N36),"",N40/N36)</f>
      </c>
      <c r="P40" s="82"/>
    </row>
    <row r="41" spans="1:16" ht="12.75">
      <c r="A41" s="87"/>
      <c r="B41" s="88"/>
      <c r="C41" s="88"/>
      <c r="D41" s="88"/>
      <c r="E41" s="88"/>
      <c r="F41" s="88"/>
      <c r="G41" s="88"/>
      <c r="H41" s="88"/>
      <c r="I41" s="88"/>
      <c r="J41" s="88"/>
      <c r="K41" s="88"/>
      <c r="L41" s="88"/>
      <c r="M41" s="88"/>
      <c r="N41" s="88"/>
      <c r="O41" s="88"/>
      <c r="P41" s="89"/>
    </row>
  </sheetData>
  <sheetProtection formatCells="0" formatColumns="0" formatRows="0" insertColumns="0" insertRows="0" insertHyperlinks="0" deleteColumns="0" deleteRows="0" sort="0" autoFilter="0" pivotTables="0"/>
  <mergeCells count="32">
    <mergeCell ref="F2:M2"/>
    <mergeCell ref="N4:O5"/>
    <mergeCell ref="B30:I30"/>
    <mergeCell ref="F14:N14"/>
    <mergeCell ref="O14:Q14"/>
    <mergeCell ref="C15:E15"/>
    <mergeCell ref="P29:Q29"/>
    <mergeCell ref="M28:N28"/>
    <mergeCell ref="P4:U5"/>
    <mergeCell ref="R25:T25"/>
    <mergeCell ref="C17:E17"/>
    <mergeCell ref="C23:E23"/>
    <mergeCell ref="C16:E16"/>
    <mergeCell ref="C19:E19"/>
    <mergeCell ref="C20:E20"/>
    <mergeCell ref="C18:E18"/>
    <mergeCell ref="B26:E26"/>
    <mergeCell ref="B24:E24"/>
    <mergeCell ref="B14:B23"/>
    <mergeCell ref="C34:D36"/>
    <mergeCell ref="E34:F36"/>
    <mergeCell ref="B25:E25"/>
    <mergeCell ref="C21:E21"/>
    <mergeCell ref="C22:E22"/>
    <mergeCell ref="B29:I29"/>
    <mergeCell ref="C14:E14"/>
    <mergeCell ref="M29:O29"/>
    <mergeCell ref="C33:D33"/>
    <mergeCell ref="K33:P33"/>
    <mergeCell ref="I35:J36"/>
    <mergeCell ref="G34:G36"/>
    <mergeCell ref="H34:H36"/>
  </mergeCells>
  <dataValidations count="2">
    <dataValidation type="list" showInputMessage="1" showErrorMessage="1" sqref="W2">
      <formula1>#REF!</formula1>
    </dataValidation>
    <dataValidation type="list" showInputMessage="1" showErrorMessage="1" sqref="F25:P25">
      <formula1>$W$1:$W$2</formula1>
    </dataValidation>
  </dataValidations>
  <printOptions/>
  <pageMargins left="0.6692913385826772" right="0.1968503937007874" top="0.1968503937007874" bottom="0.1968503937007874" header="0.15748031496062992" footer="0.15748031496062992"/>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2021-12-21T12:29:26Z</cp:lastPrinted>
  <dcterms:created xsi:type="dcterms:W3CDTF">2000-01-20T06:48:53Z</dcterms:created>
  <dcterms:modified xsi:type="dcterms:W3CDTF">2021-12-21T12:29:42Z</dcterms:modified>
  <cp:category/>
  <cp:version/>
  <cp:contentType/>
  <cp:contentStatus/>
</cp:coreProperties>
</file>