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0" windowWidth="15360" windowHeight="8865" tabRatio="881" activeTab="0"/>
  </bookViews>
  <sheets>
    <sheet name="t06" sheetId="1" r:id="rId1"/>
    <sheet name="t0703" sheetId="2" r:id="rId2"/>
    <sheet name="t0702" sheetId="3" r:id="rId3"/>
    <sheet name="t0701" sheetId="4" r:id="rId4"/>
    <sheet name="t0612" sheetId="5" r:id="rId5"/>
    <sheet name="t0611" sheetId="6" r:id="rId6"/>
    <sheet name="t0610" sheetId="7" r:id="rId7"/>
    <sheet name="t0609" sheetId="8" r:id="rId8"/>
    <sheet name="t0608" sheetId="9" r:id="rId9"/>
    <sheet name="t0607" sheetId="10" r:id="rId10"/>
    <sheet name="t0606" sheetId="11" r:id="rId11"/>
    <sheet name="t0605" sheetId="12" r:id="rId12"/>
    <sheet name="t0604" sheetId="13" r:id="rId13"/>
  </sheets>
  <externalReferences>
    <externalReference r:id="rId16"/>
  </externalReferences>
  <definedNames>
    <definedName name="旭街">#REF!</definedName>
    <definedName name="一宮">#REF!</definedName>
    <definedName name="鴨田">#REF!</definedName>
    <definedName name="居宅サービス受給者数" localSheetId="0">'t06'!$A$119</definedName>
    <definedName name="居宅サービス受給者数">'[1]t04'!$A$108</definedName>
    <definedName name="鏡">#REF!</definedName>
    <definedName name="件数" localSheetId="12">'t0604'!$A$5</definedName>
    <definedName name="件数" localSheetId="11">'t0605'!$A$5</definedName>
    <definedName name="件数" localSheetId="10">'t0606'!$A$5</definedName>
    <definedName name="件数" localSheetId="9">'t0607'!$A$5</definedName>
    <definedName name="件数" localSheetId="8">'t0608'!$A$5</definedName>
    <definedName name="件数" localSheetId="7">'t0609'!$A$5</definedName>
    <definedName name="件数" localSheetId="6">'t0610'!$A$5</definedName>
    <definedName name="件数" localSheetId="5">'t0611'!$A$5</definedName>
    <definedName name="件数" localSheetId="4">'t0612'!$A$5</definedName>
    <definedName name="件数" localSheetId="3">'t0701'!$A$5</definedName>
    <definedName name="件数" localSheetId="2">'t0702'!$A$5</definedName>
    <definedName name="件数" localSheetId="1">'t0703'!$A$5</definedName>
    <definedName name="件数">#REF!</definedName>
    <definedName name="江ノ口">#REF!</definedName>
    <definedName name="高須">#REF!</definedName>
    <definedName name="高知街">#REF!</definedName>
    <definedName name="合計">#REF!</definedName>
    <definedName name="三里">#REF!</definedName>
    <definedName name="市外">#REF!</definedName>
    <definedName name="支給額" localSheetId="12">'t0604'!$A$39</definedName>
    <definedName name="支給額" localSheetId="11">'t0605'!$A$39</definedName>
    <definedName name="支給額" localSheetId="10">'t0606'!$A$43</definedName>
    <definedName name="支給額" localSheetId="9">'t0607'!$A$43</definedName>
    <definedName name="支給額" localSheetId="8">'t0608'!$A$43</definedName>
    <definedName name="支給額" localSheetId="7">'t0609'!$A$43</definedName>
    <definedName name="支給額" localSheetId="6">'t0610'!$A$43</definedName>
    <definedName name="支給額" localSheetId="5">'t0611'!$A$43</definedName>
    <definedName name="支給額" localSheetId="4">'t0612'!$A$43</definedName>
    <definedName name="支給額" localSheetId="3">'t0701'!$A$43</definedName>
    <definedName name="支給額" localSheetId="2">'t0702'!$A$43</definedName>
    <definedName name="支給額" localSheetId="1">'t0703'!$A$43</definedName>
    <definedName name="支給額">#REF!</definedName>
    <definedName name="施設サービス受給者数" localSheetId="0">'t06'!$A$201</definedName>
    <definedName name="施設サービス受給者数">'[1]t04'!$A$146</definedName>
    <definedName name="収納状況" localSheetId="0">'t06'!#REF!</definedName>
    <definedName name="収納状況">#REF!</definedName>
    <definedName name="初月">#REF!</definedName>
    <definedName name="申請月別">'t06'!#REF!</definedName>
    <definedName name="西部">#REF!</definedName>
    <definedName name="前回との比較">'t0604'!#REF!</definedName>
    <definedName name="大津">#REF!</definedName>
    <definedName name="第１号被保険者数" localSheetId="0">'t06'!$A$10</definedName>
    <definedName name="第１号被保険者数">'[1]t04'!$A$10</definedName>
    <definedName name="認定者数" localSheetId="0">'t06'!$A$52</definedName>
    <definedName name="認定者数">'[1]t04'!$A$48</definedName>
    <definedName name="北街">#REF!</definedName>
    <definedName name="北部">#REF!</definedName>
    <definedName name="密着型サービス受給者数">'t06'!$A$163</definedName>
  </definedNames>
  <calcPr fullCalcOnLoad="1"/>
</workbook>
</file>

<file path=xl/sharedStrings.xml><?xml version="1.0" encoding="utf-8"?>
<sst xmlns="http://schemas.openxmlformats.org/spreadsheetml/2006/main" count="1724" uniqueCount="159">
  <si>
    <t>○第１号被保険者数</t>
  </si>
  <si>
    <t>（単位：人）</t>
  </si>
  <si>
    <t>計</t>
  </si>
  <si>
    <t>４月末日現在</t>
  </si>
  <si>
    <t>５月末日現在</t>
  </si>
  <si>
    <t>○要介護（要支援）認定者数</t>
  </si>
  <si>
    <t>要介護１</t>
  </si>
  <si>
    <t>要介護２</t>
  </si>
  <si>
    <t>要介護３</t>
  </si>
  <si>
    <t>要介護４</t>
  </si>
  <si>
    <t>要介護５</t>
  </si>
  <si>
    <t>第１号被保険者</t>
  </si>
  <si>
    <t>６５歳以上７５歳未満</t>
  </si>
  <si>
    <t>７５歳以上</t>
  </si>
  <si>
    <t>第２号被保険者</t>
  </si>
  <si>
    <t>○居宅介護（支援）サービス受給者数</t>
  </si>
  <si>
    <t>４月</t>
  </si>
  <si>
    <t>５月</t>
  </si>
  <si>
    <t>第１号被保険者数</t>
  </si>
  <si>
    <t>　　計</t>
  </si>
  <si>
    <t>　　総　数</t>
  </si>
  <si>
    <t>現物給付は前々月サービス分，償還給付は前月支出決定分（単位：人）</t>
  </si>
  <si>
    <t>更新</t>
  </si>
  <si>
    <t>○施設介護サービス受給者数</t>
  </si>
  <si>
    <t>前年度の目次へ</t>
  </si>
  <si>
    <t>エクセル形式のファイル(t06.xls)はこちら</t>
  </si>
  <si>
    <t>平成１８年度（２００６年度）</t>
  </si>
  <si>
    <t>６月末日現在</t>
  </si>
  <si>
    <t>７月末日現在</t>
  </si>
  <si>
    <t>要支援１</t>
  </si>
  <si>
    <t>要支援２</t>
  </si>
  <si>
    <t>経過的
要介護</t>
  </si>
  <si>
    <t>８月末日現在</t>
  </si>
  <si>
    <t>９月末日現在</t>
  </si>
  <si>
    <t>９月</t>
  </si>
  <si>
    <t>○地域密着型（介護予防）サービス受給者数</t>
  </si>
  <si>
    <t>予防給付</t>
  </si>
  <si>
    <t>介護給付</t>
  </si>
  <si>
    <t>合計</t>
  </si>
  <si>
    <t>６月</t>
  </si>
  <si>
    <t>７月</t>
  </si>
  <si>
    <t>８月</t>
  </si>
  <si>
    <t>介護老人福祉施設</t>
  </si>
  <si>
    <t>介護老人保健施設</t>
  </si>
  <si>
    <t>　・介護老人福祉施設（特別養護老人ホーム）</t>
  </si>
  <si>
    <t>　・介護老人保健施設（老人保健施設）</t>
  </si>
  <si>
    <t>　・介護療養型医療施設（療養型病床群）</t>
  </si>
  <si>
    <t>介護療養型医療施設</t>
  </si>
  <si>
    <t>要介護（要支援）認定者数</t>
  </si>
  <si>
    <t>居宅介護（支援）サービス受給者数</t>
  </si>
  <si>
    <t>施設介護サービス受給者数</t>
  </si>
  <si>
    <t>地域密着型（介護予防）サービス受給者数</t>
  </si>
  <si>
    <t>１０月末日現在</t>
  </si>
  <si>
    <t>１１月末日現在</t>
  </si>
  <si>
    <t>１０月</t>
  </si>
  <si>
    <t>１１月</t>
  </si>
  <si>
    <t>介護老人医療施設</t>
  </si>
  <si>
    <t>○件数</t>
  </si>
  <si>
    <t>現物給付は前々月サービス分，償還給付は前月支出決定分（単位：件）</t>
  </si>
  <si>
    <t>訪問介護</t>
  </si>
  <si>
    <t>訪問入浴介護</t>
  </si>
  <si>
    <t>訪問看護</t>
  </si>
  <si>
    <t>訪問リハビリテーション</t>
  </si>
  <si>
    <t>福祉用具貸与</t>
  </si>
  <si>
    <t>短期入所サービス</t>
  </si>
  <si>
    <t>短期入所生活介護</t>
  </si>
  <si>
    <t>短期入所療養介護（老健）</t>
  </si>
  <si>
    <t>短期入所療養介護（療養型）</t>
  </si>
  <si>
    <t>居宅療養管理指導</t>
  </si>
  <si>
    <t>福祉用具購入費</t>
  </si>
  <si>
    <t>住宅改修費</t>
  </si>
  <si>
    <t>介護療養型医療施設</t>
  </si>
  <si>
    <t>合　　　　　計</t>
  </si>
  <si>
    <t>○支給額</t>
  </si>
  <si>
    <t>支給額</t>
  </si>
  <si>
    <t>平成１８年度（２００６年度）の目次へ</t>
  </si>
  <si>
    <t>居宅（介護予防）サービス</t>
  </si>
  <si>
    <t>訪問サービス</t>
  </si>
  <si>
    <t>通所サービス</t>
  </si>
  <si>
    <t>通所介護</t>
  </si>
  <si>
    <t>通所リハビリテーション</t>
  </si>
  <si>
    <t>福祉用具・住宅改修サービス</t>
  </si>
  <si>
    <t>特定施設入居者生活介護</t>
  </si>
  <si>
    <t>介護予防支援・居宅介護支援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</si>
  <si>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</si>
  <si>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</si>
  <si>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</si>
  <si>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</si>
  <si>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</si>
  <si>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</si>
  <si>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</si>
  <si>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施設サービス</t>
  </si>
  <si>
    <t>平成１８年（２００６年）６月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</si>
  <si>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</si>
  <si>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</si>
  <si>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</si>
  <si>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</si>
  <si>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</si>
  <si>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</si>
  <si>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</si>
  <si>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居宅介護（支援）サービス</t>
  </si>
  <si>
    <t>訪問通所サービス</t>
  </si>
  <si>
    <t>通所介護</t>
  </si>
  <si>
    <t>通所リハビリテーション</t>
  </si>
  <si>
    <t>その他の単品サービス</t>
  </si>
  <si>
    <t>認知症対応型共同生活介護</t>
  </si>
  <si>
    <t>特定施設入所者生活介護</t>
  </si>
  <si>
    <t>居宅介護支援</t>
  </si>
  <si>
    <t>施設介護サービス</t>
  </si>
  <si>
    <t>食事提供費用（再掲）</t>
  </si>
  <si>
    <t>現物給付は前々月サービス分，償還給付は前月支出決定分（単位：円）</t>
  </si>
  <si>
    <t>平成１８年（２００６年）４月</t>
  </si>
  <si>
    <t>平成１８年（２００６年）５月</t>
  </si>
  <si>
    <t>平成１８年（２００６年）７月</t>
  </si>
  <si>
    <t>平成１８年（２００６年）８月</t>
  </si>
  <si>
    <t>平成１８年（２００６年）９月</t>
  </si>
  <si>
    <t>平成１８年（２００６年）１０月</t>
  </si>
  <si>
    <t>平成１８年（２００６年）１１月</t>
  </si>
  <si>
    <t>件数</t>
  </si>
  <si>
    <t>支給額</t>
  </si>
  <si>
    <t>１２月末日現在</t>
  </si>
  <si>
    <t>１２月</t>
  </si>
  <si>
    <t>保険給付決定状況（件数・支給額）４月</t>
  </si>
  <si>
    <t>保険給付決定状況（件数・支給額）５月</t>
  </si>
  <si>
    <t>保険給付決定状況（件数・支給額）６月</t>
  </si>
  <si>
    <t>保険給付決定状況（件数・支給額）７月</t>
  </si>
  <si>
    <t>保険給付決定状況（件数・支給額）８月</t>
  </si>
  <si>
    <t>保険給付決定状況（件数・支給額）９月</t>
  </si>
  <si>
    <t>保険給付決定状況（件数・支給額）１０月</t>
  </si>
  <si>
    <t>保険給付決定状況（件数・支給額）１１月</t>
  </si>
  <si>
    <t>件数</t>
  </si>
  <si>
    <t>平成１８年（２００６年）１２月</t>
  </si>
  <si>
    <t>保険給付決定状況（件数・支給額）１２月</t>
  </si>
  <si>
    <t>１月末日現在</t>
  </si>
  <si>
    <t>１月</t>
  </si>
  <si>
    <t>平成１９年（２００７年）１月</t>
  </si>
  <si>
    <t>保険給付決定状況（件数・支給額）１月</t>
  </si>
  <si>
    <t>２月末日現在</t>
  </si>
  <si>
    <t>２月</t>
  </si>
  <si>
    <t>３月末日現在</t>
  </si>
  <si>
    <t>３月</t>
  </si>
  <si>
    <t>平成１９年（２００７年）２月</t>
  </si>
  <si>
    <t>保険給付決定状況（件数・支給額）２月</t>
  </si>
  <si>
    <t>次年度の目次へ</t>
  </si>
  <si>
    <t>保険給付決定状況（件数・支給額）３月</t>
  </si>
  <si>
    <t>平成１９年（２００７年）３月</t>
  </si>
  <si>
    <t>保険給付決定状況　平成１８年（２００６年）４月</t>
  </si>
  <si>
    <t>保険給付決定状況　平成１８年（２００６年）５月</t>
  </si>
  <si>
    <t>保険給付決定状況　平成１８年（２００６年）６月</t>
  </si>
  <si>
    <t>保険給付決定状況　平成１８年（２００６年）７月</t>
  </si>
  <si>
    <t>保険給付決定状況　平成１８年（２００６年）８月</t>
  </si>
  <si>
    <t>保険給付決定状況　平成１８年（２００６年）９月</t>
  </si>
  <si>
    <t>保険給付決定状況　平成１８年（２００６年）１０月</t>
  </si>
  <si>
    <t>保険給付決定状況　平成１８年（２００６年）１１月</t>
  </si>
  <si>
    <t>保険給付決定状況　平成１８年（２００６年）１２月</t>
  </si>
  <si>
    <t>保険給付決定状況　平成１９年（２００７年）１月</t>
  </si>
  <si>
    <t>保険給付決定状況　平成１９年（２００７年）２月</t>
  </si>
  <si>
    <t>保険給付決定状況　平成１９年（２００７年）３月</t>
  </si>
  <si>
    <r>
      <t>平成１８年度（２００６年度）</t>
    </r>
    <r>
      <rPr>
        <b/>
        <sz val="11"/>
        <rFont val="ＭＳ Ｐゴシック"/>
        <family val="3"/>
      </rPr>
      <t>の目次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</si>
</sst>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3" fillId="0" borderId="0" xfId="43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33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/>
    </xf>
    <xf numFmtId="38" fontId="0" fillId="33" borderId="15" xfId="0" applyNumberFormat="1" applyFont="1" applyFill="1" applyBorder="1" applyAlignment="1">
      <alignment horizontal="right" vertical="center"/>
    </xf>
    <xf numFmtId="38" fontId="0" fillId="0" borderId="12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38" fontId="0" fillId="33" borderId="12" xfId="0" applyNumberFormat="1" applyFont="1" applyFill="1" applyBorder="1" applyAlignment="1">
      <alignment vertical="center"/>
    </xf>
    <xf numFmtId="38" fontId="0" fillId="33" borderId="16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38" fontId="0" fillId="34" borderId="15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43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0" borderId="15" xfId="49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33" borderId="15" xfId="49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34" borderId="15" xfId="49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33" borderId="20" xfId="49" applyNumberFormat="1" applyFont="1" applyFill="1" applyBorder="1" applyAlignment="1">
      <alignment vertical="center"/>
    </xf>
    <xf numFmtId="3" fontId="0" fillId="0" borderId="20" xfId="49" applyNumberFormat="1" applyFont="1" applyFill="1" applyBorder="1" applyAlignment="1">
      <alignment vertical="center"/>
    </xf>
    <xf numFmtId="3" fontId="0" fillId="34" borderId="12" xfId="49" applyNumberFormat="1" applyFont="1" applyFill="1" applyBorder="1" applyAlignment="1">
      <alignment vertical="center"/>
    </xf>
    <xf numFmtId="3" fontId="0" fillId="33" borderId="12" xfId="49" applyNumberFormat="1" applyFont="1" applyFill="1" applyBorder="1" applyAlignment="1">
      <alignment vertical="center"/>
    </xf>
    <xf numFmtId="3" fontId="0" fillId="33" borderId="21" xfId="49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 wrapText="1" shrinkToFit="1"/>
    </xf>
    <xf numFmtId="3" fontId="0" fillId="0" borderId="23" xfId="49" applyNumberFormat="1" applyFont="1" applyFill="1" applyBorder="1" applyAlignment="1">
      <alignment vertical="center"/>
    </xf>
    <xf numFmtId="3" fontId="0" fillId="33" borderId="23" xfId="49" applyNumberFormat="1" applyFont="1" applyFill="1" applyBorder="1" applyAlignment="1">
      <alignment vertical="center"/>
    </xf>
    <xf numFmtId="3" fontId="0" fillId="33" borderId="24" xfId="49" applyNumberFormat="1" applyFont="1" applyFill="1" applyBorder="1" applyAlignment="1">
      <alignment vertical="center"/>
    </xf>
    <xf numFmtId="3" fontId="0" fillId="0" borderId="24" xfId="49" applyNumberFormat="1" applyFont="1" applyFill="1" applyBorder="1" applyAlignment="1">
      <alignment vertical="center"/>
    </xf>
    <xf numFmtId="3" fontId="0" fillId="0" borderId="12" xfId="49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34" borderId="12" xfId="0" applyNumberFormat="1" applyFont="1" applyFill="1" applyBorder="1" applyAlignment="1">
      <alignment horizontal="right" vertical="center"/>
    </xf>
    <xf numFmtId="38" fontId="0" fillId="33" borderId="12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 shrinkToFit="1"/>
    </xf>
    <xf numFmtId="38" fontId="0" fillId="0" borderId="23" xfId="0" applyNumberFormat="1" applyFont="1" applyBorder="1" applyAlignment="1">
      <alignment horizontal="right" vertical="center"/>
    </xf>
    <xf numFmtId="38" fontId="0" fillId="33" borderId="23" xfId="0" applyNumberFormat="1" applyFont="1" applyFill="1" applyBorder="1" applyAlignment="1">
      <alignment horizontal="right" vertical="center"/>
    </xf>
    <xf numFmtId="38" fontId="0" fillId="0" borderId="1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38" fontId="0" fillId="0" borderId="16" xfId="0" applyNumberFormat="1" applyFont="1" applyBorder="1" applyAlignment="1">
      <alignment horizontal="right" vertical="center"/>
    </xf>
    <xf numFmtId="38" fontId="0" fillId="33" borderId="16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38" fontId="0" fillId="0" borderId="26" xfId="0" applyNumberFormat="1" applyFont="1" applyBorder="1" applyAlignment="1">
      <alignment horizontal="right" vertical="center"/>
    </xf>
    <xf numFmtId="38" fontId="0" fillId="33" borderId="2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 textRotation="255"/>
    </xf>
    <xf numFmtId="0" fontId="0" fillId="34" borderId="31" xfId="0" applyFont="1" applyFill="1" applyBorder="1" applyAlignment="1">
      <alignment horizontal="center" vertical="center" textRotation="255"/>
    </xf>
    <xf numFmtId="0" fontId="0" fillId="34" borderId="31" xfId="0" applyFill="1" applyBorder="1" applyAlignment="1">
      <alignment horizontal="center" vertical="center" textRotation="255"/>
    </xf>
    <xf numFmtId="0" fontId="0" fillId="34" borderId="17" xfId="0" applyFill="1" applyBorder="1" applyAlignment="1">
      <alignment horizontal="center" vertical="center" textRotation="255"/>
    </xf>
    <xf numFmtId="0" fontId="0" fillId="34" borderId="17" xfId="0" applyFont="1" applyFill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33" borderId="30" xfId="0" applyFont="1" applyFill="1" applyBorder="1" applyAlignment="1">
      <alignment horizontal="center" vertical="center" textRotation="255"/>
    </xf>
    <xf numFmtId="0" fontId="0" fillId="33" borderId="31" xfId="0" applyFont="1" applyFill="1" applyBorder="1" applyAlignment="1">
      <alignment horizontal="center" vertical="center" textRotation="255"/>
    </xf>
    <xf numFmtId="0" fontId="0" fillId="33" borderId="31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7" xfId="0" applyFont="1" applyFill="1" applyBorder="1" applyAlignment="1">
      <alignment horizontal="center" vertical="center" textRotation="255"/>
    </xf>
    <xf numFmtId="38" fontId="0" fillId="0" borderId="12" xfId="0" applyNumberFormat="1" applyFont="1" applyBorder="1" applyAlignment="1">
      <alignment horizontal="center" vertical="center"/>
    </xf>
    <xf numFmtId="38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58" fontId="0" fillId="0" borderId="0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ga\Card\&#35506;&#12507;&#12540;&#12512;&#12506;&#12540;&#12472;\toukei\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4"/>
      <sheetName val="t0503"/>
      <sheetName val="t0502"/>
      <sheetName val="t0501"/>
      <sheetName val="t0412"/>
      <sheetName val="t0411"/>
      <sheetName val="t0410"/>
      <sheetName val="t0409"/>
      <sheetName val="t0408"/>
      <sheetName val="t0407"/>
      <sheetName val="t0406"/>
      <sheetName val="t0405"/>
      <sheetName val="t0404"/>
    </sheetNames>
    <sheetDataSet>
      <sheetData sheetId="0">
        <row r="10">
          <cell r="A10" t="str">
            <v>○第１号被保険者数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xls" TargetMode="External" /><Relationship Id="rId2" Type="http://schemas.openxmlformats.org/officeDocument/2006/relationships/hyperlink" Target="file://C:\Users\16025\Downloads\t05.html" TargetMode="External" /><Relationship Id="rId3" Type="http://schemas.openxmlformats.org/officeDocument/2006/relationships/hyperlink" Target="file://C:\Users\16025\Downloads\t0604.html" TargetMode="External" /><Relationship Id="rId4" Type="http://schemas.openxmlformats.org/officeDocument/2006/relationships/hyperlink" Target="file://C:\Users\16025\Downloads\t0605.html" TargetMode="External" /><Relationship Id="rId5" Type="http://schemas.openxmlformats.org/officeDocument/2006/relationships/hyperlink" Target="file://C:\Users\16025\Downloads\t0606.html" TargetMode="External" /><Relationship Id="rId6" Type="http://schemas.openxmlformats.org/officeDocument/2006/relationships/hyperlink" Target="file://C:\Users\16025\Downloads\t0607.html" TargetMode="External" /><Relationship Id="rId7" Type="http://schemas.openxmlformats.org/officeDocument/2006/relationships/hyperlink" Target="file://C:\Users\16025\Downloads\t0608.html" TargetMode="External" /><Relationship Id="rId8" Type="http://schemas.openxmlformats.org/officeDocument/2006/relationships/hyperlink" Target="file://C:\Users\16025\Downloads\t0609.html" TargetMode="External" /><Relationship Id="rId9" Type="http://schemas.openxmlformats.org/officeDocument/2006/relationships/hyperlink" Target="file://C:\Users\16025\Downloads\t0610.html" TargetMode="External" /><Relationship Id="rId10" Type="http://schemas.openxmlformats.org/officeDocument/2006/relationships/hyperlink" Target="file://C:\Users\16025\Downloads\t0611.html" TargetMode="External" /><Relationship Id="rId11" Type="http://schemas.openxmlformats.org/officeDocument/2006/relationships/hyperlink" Target="file://C:\Users\16025\Downloads\t0612.html" TargetMode="External" /><Relationship Id="rId12" Type="http://schemas.openxmlformats.org/officeDocument/2006/relationships/hyperlink" Target="file://C:\Users\16025\Downloads\t0701.html" TargetMode="External" /><Relationship Id="rId13" Type="http://schemas.openxmlformats.org/officeDocument/2006/relationships/hyperlink" Target="file://C:\Users\16025\Downloads\t0702.html" TargetMode="External" /><Relationship Id="rId14" Type="http://schemas.openxmlformats.org/officeDocument/2006/relationships/hyperlink" Target="file://C:\Users\16025\Downloads\t07.html" TargetMode="External" /><Relationship Id="rId15" Type="http://schemas.openxmlformats.org/officeDocument/2006/relationships/hyperlink" Target="file://C:\Users\16025\Downloads\t0703.html" TargetMode="External" /><Relationship Id="rId1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16025\Downloads\t06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1"/>
  <sheetViews>
    <sheetView tabSelected="1" zoomScalePageLayoutView="0" workbookViewId="0" topLeftCell="A1">
      <selection activeCell="A1" sqref="A1"/>
    </sheetView>
  </sheetViews>
  <sheetFormatPr defaultColWidth="7.625" defaultRowHeight="18" customHeight="1"/>
  <cols>
    <col min="1" max="2" width="2.625" style="1" customWidth="1"/>
    <col min="3" max="3" width="5.625" style="1" customWidth="1"/>
    <col min="4" max="4" width="7.625" style="1" customWidth="1"/>
    <col min="5" max="5" width="2.625" style="1" customWidth="1"/>
    <col min="6" max="6" width="6.625" style="1" customWidth="1"/>
    <col min="7" max="7" width="8.625" style="1" customWidth="1"/>
    <col min="8" max="16384" width="7.625" style="1" customWidth="1"/>
  </cols>
  <sheetData>
    <row r="1" spans="1:17" ht="18" customHeight="1">
      <c r="A1" s="13" t="s">
        <v>158</v>
      </c>
      <c r="H1" s="7" t="s">
        <v>25</v>
      </c>
      <c r="N1" s="114">
        <v>39283</v>
      </c>
      <c r="O1" s="114"/>
      <c r="P1" s="14" t="s">
        <v>22</v>
      </c>
      <c r="Q1" s="14"/>
    </row>
    <row r="3" spans="2:14" ht="18" customHeight="1">
      <c r="B3" s="7" t="s">
        <v>18</v>
      </c>
      <c r="I3" s="58" t="s">
        <v>122</v>
      </c>
      <c r="N3" s="58" t="s">
        <v>128</v>
      </c>
    </row>
    <row r="4" spans="2:14" ht="18" customHeight="1">
      <c r="B4" s="7" t="s">
        <v>48</v>
      </c>
      <c r="I4" s="58" t="s">
        <v>123</v>
      </c>
      <c r="N4" s="58" t="s">
        <v>129</v>
      </c>
    </row>
    <row r="5" spans="2:14" ht="18" customHeight="1">
      <c r="B5" s="7" t="s">
        <v>49</v>
      </c>
      <c r="I5" s="58" t="s">
        <v>124</v>
      </c>
      <c r="N5" s="7" t="s">
        <v>132</v>
      </c>
    </row>
    <row r="6" spans="2:14" ht="18" customHeight="1">
      <c r="B6" s="7" t="s">
        <v>51</v>
      </c>
      <c r="I6" s="58" t="s">
        <v>125</v>
      </c>
      <c r="N6" s="7" t="s">
        <v>136</v>
      </c>
    </row>
    <row r="7" spans="2:14" ht="18" customHeight="1">
      <c r="B7" s="7" t="s">
        <v>50</v>
      </c>
      <c r="I7" s="58" t="s">
        <v>126</v>
      </c>
      <c r="N7" s="7" t="s">
        <v>142</v>
      </c>
    </row>
    <row r="8" spans="9:14" ht="18" customHeight="1">
      <c r="I8" s="58" t="s">
        <v>127</v>
      </c>
      <c r="N8" s="7" t="s">
        <v>144</v>
      </c>
    </row>
    <row r="9" spans="2:6" ht="18" customHeight="1">
      <c r="B9" s="7" t="s">
        <v>24</v>
      </c>
      <c r="F9" s="7" t="s">
        <v>143</v>
      </c>
    </row>
    <row r="11" ht="18" customHeight="1">
      <c r="A11" s="13" t="s">
        <v>0</v>
      </c>
    </row>
    <row r="12" spans="2:9" ht="18" customHeight="1">
      <c r="B12" s="8"/>
      <c r="C12" s="8"/>
      <c r="D12" s="8"/>
      <c r="E12" s="9"/>
      <c r="F12" s="9"/>
      <c r="G12" s="9"/>
      <c r="H12" s="108" t="s">
        <v>1</v>
      </c>
      <c r="I12" s="108"/>
    </row>
    <row r="13" spans="2:9" ht="18" customHeight="1">
      <c r="B13" s="96" t="s">
        <v>26</v>
      </c>
      <c r="C13" s="97"/>
      <c r="D13" s="97"/>
      <c r="E13" s="97"/>
      <c r="F13" s="97"/>
      <c r="G13" s="115"/>
      <c r="H13" s="106" t="s">
        <v>18</v>
      </c>
      <c r="I13" s="107"/>
    </row>
    <row r="14" spans="2:9" ht="18" customHeight="1">
      <c r="B14" s="86" t="s">
        <v>3</v>
      </c>
      <c r="C14" s="75"/>
      <c r="D14" s="76"/>
      <c r="E14" s="4" t="s">
        <v>12</v>
      </c>
      <c r="F14" s="15"/>
      <c r="G14" s="10"/>
      <c r="H14" s="19"/>
      <c r="I14" s="20">
        <v>34536</v>
      </c>
    </row>
    <row r="15" spans="2:9" ht="18" customHeight="1">
      <c r="B15" s="87"/>
      <c r="C15" s="77"/>
      <c r="D15" s="78"/>
      <c r="E15" s="4" t="s">
        <v>13</v>
      </c>
      <c r="F15" s="15"/>
      <c r="G15" s="10"/>
      <c r="H15" s="19"/>
      <c r="I15" s="20">
        <v>32641</v>
      </c>
    </row>
    <row r="16" spans="2:9" ht="18" customHeight="1">
      <c r="B16" s="88"/>
      <c r="C16" s="79"/>
      <c r="D16" s="80"/>
      <c r="E16" s="5" t="s">
        <v>19</v>
      </c>
      <c r="F16" s="6"/>
      <c r="G16" s="11"/>
      <c r="H16" s="21"/>
      <c r="I16" s="22">
        <f>I14+I15</f>
        <v>67177</v>
      </c>
    </row>
    <row r="17" spans="2:9" ht="18" customHeight="1">
      <c r="B17" s="86" t="s">
        <v>4</v>
      </c>
      <c r="C17" s="75"/>
      <c r="D17" s="76"/>
      <c r="E17" s="4" t="s">
        <v>12</v>
      </c>
      <c r="F17" s="15"/>
      <c r="G17" s="10"/>
      <c r="H17" s="19"/>
      <c r="I17" s="20">
        <v>34580</v>
      </c>
    </row>
    <row r="18" spans="2:9" ht="18" customHeight="1">
      <c r="B18" s="87"/>
      <c r="C18" s="77"/>
      <c r="D18" s="78"/>
      <c r="E18" s="4" t="s">
        <v>13</v>
      </c>
      <c r="F18" s="15"/>
      <c r="G18" s="10"/>
      <c r="H18" s="19"/>
      <c r="I18" s="20">
        <v>32683</v>
      </c>
    </row>
    <row r="19" spans="2:9" ht="18" customHeight="1">
      <c r="B19" s="88"/>
      <c r="C19" s="79"/>
      <c r="D19" s="80"/>
      <c r="E19" s="5" t="s">
        <v>19</v>
      </c>
      <c r="F19" s="6"/>
      <c r="G19" s="11"/>
      <c r="H19" s="21"/>
      <c r="I19" s="22">
        <f>I17+I18</f>
        <v>67263</v>
      </c>
    </row>
    <row r="20" spans="2:9" ht="18" customHeight="1">
      <c r="B20" s="86" t="s">
        <v>27</v>
      </c>
      <c r="C20" s="75"/>
      <c r="D20" s="76"/>
      <c r="E20" s="4" t="s">
        <v>12</v>
      </c>
      <c r="F20" s="15"/>
      <c r="G20" s="10"/>
      <c r="H20" s="19"/>
      <c r="I20" s="20">
        <v>34656</v>
      </c>
    </row>
    <row r="21" spans="2:9" ht="18" customHeight="1">
      <c r="B21" s="87"/>
      <c r="C21" s="77"/>
      <c r="D21" s="78"/>
      <c r="E21" s="4" t="s">
        <v>13</v>
      </c>
      <c r="F21" s="15"/>
      <c r="G21" s="10"/>
      <c r="H21" s="19"/>
      <c r="I21" s="20">
        <v>32732</v>
      </c>
    </row>
    <row r="22" spans="2:9" ht="18" customHeight="1">
      <c r="B22" s="88"/>
      <c r="C22" s="79"/>
      <c r="D22" s="80"/>
      <c r="E22" s="5" t="s">
        <v>19</v>
      </c>
      <c r="F22" s="6"/>
      <c r="G22" s="11"/>
      <c r="H22" s="21"/>
      <c r="I22" s="22">
        <f>I20+I21</f>
        <v>67388</v>
      </c>
    </row>
    <row r="23" spans="2:9" ht="18" customHeight="1">
      <c r="B23" s="86" t="s">
        <v>28</v>
      </c>
      <c r="C23" s="75"/>
      <c r="D23" s="76"/>
      <c r="E23" s="4" t="s">
        <v>12</v>
      </c>
      <c r="F23" s="15"/>
      <c r="G23" s="10"/>
      <c r="H23" s="19"/>
      <c r="I23" s="20">
        <v>34713</v>
      </c>
    </row>
    <row r="24" spans="2:9" ht="18" customHeight="1">
      <c r="B24" s="87"/>
      <c r="C24" s="77"/>
      <c r="D24" s="78"/>
      <c r="E24" s="4" t="s">
        <v>13</v>
      </c>
      <c r="F24" s="15"/>
      <c r="G24" s="10"/>
      <c r="H24" s="19"/>
      <c r="I24" s="20">
        <v>32851</v>
      </c>
    </row>
    <row r="25" spans="2:9" ht="18" customHeight="1">
      <c r="B25" s="88"/>
      <c r="C25" s="79"/>
      <c r="D25" s="80"/>
      <c r="E25" s="5" t="s">
        <v>19</v>
      </c>
      <c r="F25" s="6"/>
      <c r="G25" s="11"/>
      <c r="H25" s="21"/>
      <c r="I25" s="22">
        <f>I23+I24</f>
        <v>67564</v>
      </c>
    </row>
    <row r="26" spans="2:9" ht="18" customHeight="1">
      <c r="B26" s="86" t="s">
        <v>32</v>
      </c>
      <c r="C26" s="75"/>
      <c r="D26" s="76"/>
      <c r="E26" s="4" t="s">
        <v>12</v>
      </c>
      <c r="F26" s="15"/>
      <c r="G26" s="10"/>
      <c r="H26" s="19"/>
      <c r="I26" s="20">
        <v>34838</v>
      </c>
    </row>
    <row r="27" spans="2:9" ht="18" customHeight="1">
      <c r="B27" s="87"/>
      <c r="C27" s="77"/>
      <c r="D27" s="78"/>
      <c r="E27" s="4" t="s">
        <v>13</v>
      </c>
      <c r="F27" s="15"/>
      <c r="G27" s="10"/>
      <c r="H27" s="19"/>
      <c r="I27" s="20">
        <v>32937</v>
      </c>
    </row>
    <row r="28" spans="2:9" ht="18" customHeight="1">
      <c r="B28" s="88"/>
      <c r="C28" s="79"/>
      <c r="D28" s="80"/>
      <c r="E28" s="5" t="s">
        <v>19</v>
      </c>
      <c r="F28" s="6"/>
      <c r="G28" s="11"/>
      <c r="H28" s="21"/>
      <c r="I28" s="22">
        <f>I26+I27</f>
        <v>67775</v>
      </c>
    </row>
    <row r="29" spans="2:9" ht="18" customHeight="1">
      <c r="B29" s="86" t="s">
        <v>33</v>
      </c>
      <c r="C29" s="75"/>
      <c r="D29" s="76"/>
      <c r="E29" s="4" t="s">
        <v>12</v>
      </c>
      <c r="F29" s="15"/>
      <c r="G29" s="10"/>
      <c r="H29" s="19"/>
      <c r="I29" s="20">
        <v>34899</v>
      </c>
    </row>
    <row r="30" spans="2:9" ht="18" customHeight="1">
      <c r="B30" s="87"/>
      <c r="C30" s="77"/>
      <c r="D30" s="78"/>
      <c r="E30" s="4" t="s">
        <v>13</v>
      </c>
      <c r="F30" s="15"/>
      <c r="G30" s="10"/>
      <c r="H30" s="19"/>
      <c r="I30" s="20">
        <v>33058</v>
      </c>
    </row>
    <row r="31" spans="2:9" ht="18" customHeight="1">
      <c r="B31" s="88"/>
      <c r="C31" s="79"/>
      <c r="D31" s="80"/>
      <c r="E31" s="5" t="s">
        <v>19</v>
      </c>
      <c r="F31" s="6"/>
      <c r="G31" s="11"/>
      <c r="H31" s="21"/>
      <c r="I31" s="22">
        <f>I29+I30</f>
        <v>67957</v>
      </c>
    </row>
    <row r="32" spans="2:9" ht="18" customHeight="1">
      <c r="B32" s="96" t="s">
        <v>26</v>
      </c>
      <c r="C32" s="97"/>
      <c r="D32" s="97"/>
      <c r="E32" s="97"/>
      <c r="F32" s="97"/>
      <c r="G32" s="115"/>
      <c r="H32" s="106" t="s">
        <v>18</v>
      </c>
      <c r="I32" s="107"/>
    </row>
    <row r="33" spans="2:9" ht="18" customHeight="1">
      <c r="B33" s="86" t="s">
        <v>52</v>
      </c>
      <c r="C33" s="75"/>
      <c r="D33" s="76"/>
      <c r="E33" s="4" t="s">
        <v>12</v>
      </c>
      <c r="F33" s="15"/>
      <c r="G33" s="10"/>
      <c r="H33" s="19"/>
      <c r="I33" s="20">
        <v>34941</v>
      </c>
    </row>
    <row r="34" spans="2:9" ht="18" customHeight="1">
      <c r="B34" s="87"/>
      <c r="C34" s="77"/>
      <c r="D34" s="78"/>
      <c r="E34" s="4" t="s">
        <v>13</v>
      </c>
      <c r="F34" s="15"/>
      <c r="G34" s="10"/>
      <c r="H34" s="19"/>
      <c r="I34" s="20">
        <v>33194</v>
      </c>
    </row>
    <row r="35" spans="2:9" ht="18" customHeight="1">
      <c r="B35" s="88"/>
      <c r="C35" s="79"/>
      <c r="D35" s="80"/>
      <c r="E35" s="5" t="s">
        <v>19</v>
      </c>
      <c r="F35" s="6"/>
      <c r="G35" s="11"/>
      <c r="H35" s="21"/>
      <c r="I35" s="22">
        <f>I33+I34</f>
        <v>68135</v>
      </c>
    </row>
    <row r="36" spans="2:9" ht="18" customHeight="1">
      <c r="B36" s="86" t="s">
        <v>53</v>
      </c>
      <c r="C36" s="75"/>
      <c r="D36" s="76"/>
      <c r="E36" s="4" t="s">
        <v>12</v>
      </c>
      <c r="F36" s="15"/>
      <c r="G36" s="10"/>
      <c r="H36" s="19"/>
      <c r="I36" s="20">
        <v>35027</v>
      </c>
    </row>
    <row r="37" spans="2:9" ht="18" customHeight="1">
      <c r="B37" s="87"/>
      <c r="C37" s="77"/>
      <c r="D37" s="78"/>
      <c r="E37" s="4" t="s">
        <v>13</v>
      </c>
      <c r="F37" s="15"/>
      <c r="G37" s="10"/>
      <c r="H37" s="19"/>
      <c r="I37" s="20">
        <v>33281</v>
      </c>
    </row>
    <row r="38" spans="2:9" ht="18" customHeight="1">
      <c r="B38" s="88"/>
      <c r="C38" s="79"/>
      <c r="D38" s="80"/>
      <c r="E38" s="5" t="s">
        <v>19</v>
      </c>
      <c r="F38" s="6"/>
      <c r="G38" s="11"/>
      <c r="H38" s="21"/>
      <c r="I38" s="22">
        <f>I36+I37</f>
        <v>68308</v>
      </c>
    </row>
    <row r="39" spans="2:9" ht="18" customHeight="1">
      <c r="B39" s="86" t="s">
        <v>120</v>
      </c>
      <c r="C39" s="75"/>
      <c r="D39" s="76"/>
      <c r="E39" s="4" t="s">
        <v>12</v>
      </c>
      <c r="F39" s="15"/>
      <c r="G39" s="10"/>
      <c r="H39" s="19"/>
      <c r="I39" s="20">
        <v>35081</v>
      </c>
    </row>
    <row r="40" spans="2:9" ht="18" customHeight="1">
      <c r="B40" s="87"/>
      <c r="C40" s="77"/>
      <c r="D40" s="78"/>
      <c r="E40" s="4" t="s">
        <v>13</v>
      </c>
      <c r="F40" s="15"/>
      <c r="G40" s="10"/>
      <c r="H40" s="19"/>
      <c r="I40" s="20">
        <v>33385</v>
      </c>
    </row>
    <row r="41" spans="2:9" ht="18" customHeight="1">
      <c r="B41" s="88"/>
      <c r="C41" s="79"/>
      <c r="D41" s="80"/>
      <c r="E41" s="5" t="s">
        <v>19</v>
      </c>
      <c r="F41" s="6"/>
      <c r="G41" s="11"/>
      <c r="H41" s="21"/>
      <c r="I41" s="22">
        <f>I39+I40</f>
        <v>68466</v>
      </c>
    </row>
    <row r="42" spans="2:9" ht="18" customHeight="1">
      <c r="B42" s="86" t="s">
        <v>133</v>
      </c>
      <c r="C42" s="75"/>
      <c r="D42" s="76"/>
      <c r="E42" s="4" t="s">
        <v>12</v>
      </c>
      <c r="F42" s="15"/>
      <c r="G42" s="10"/>
      <c r="H42" s="19"/>
      <c r="I42" s="20">
        <v>35199</v>
      </c>
    </row>
    <row r="43" spans="2:9" ht="18" customHeight="1">
      <c r="B43" s="87"/>
      <c r="C43" s="77"/>
      <c r="D43" s="78"/>
      <c r="E43" s="4" t="s">
        <v>13</v>
      </c>
      <c r="F43" s="15"/>
      <c r="G43" s="10"/>
      <c r="H43" s="19"/>
      <c r="I43" s="20">
        <v>33559</v>
      </c>
    </row>
    <row r="44" spans="2:9" ht="18" customHeight="1">
      <c r="B44" s="88"/>
      <c r="C44" s="79"/>
      <c r="D44" s="80"/>
      <c r="E44" s="5" t="s">
        <v>19</v>
      </c>
      <c r="F44" s="6"/>
      <c r="G44" s="11"/>
      <c r="H44" s="21"/>
      <c r="I44" s="22">
        <f>I42+I43</f>
        <v>68758</v>
      </c>
    </row>
    <row r="45" spans="2:9" ht="18" customHeight="1">
      <c r="B45" s="86" t="s">
        <v>137</v>
      </c>
      <c r="C45" s="75"/>
      <c r="D45" s="76"/>
      <c r="E45" s="4" t="s">
        <v>12</v>
      </c>
      <c r="F45" s="15"/>
      <c r="G45" s="10"/>
      <c r="H45" s="19"/>
      <c r="I45" s="20">
        <v>35221</v>
      </c>
    </row>
    <row r="46" spans="2:9" ht="18" customHeight="1">
      <c r="B46" s="87"/>
      <c r="C46" s="77"/>
      <c r="D46" s="78"/>
      <c r="E46" s="4" t="s">
        <v>13</v>
      </c>
      <c r="F46" s="15"/>
      <c r="G46" s="10"/>
      <c r="H46" s="19"/>
      <c r="I46" s="20">
        <v>33724</v>
      </c>
    </row>
    <row r="47" spans="2:9" ht="18" customHeight="1">
      <c r="B47" s="88"/>
      <c r="C47" s="79"/>
      <c r="D47" s="80"/>
      <c r="E47" s="5" t="s">
        <v>19</v>
      </c>
      <c r="F47" s="6"/>
      <c r="G47" s="11"/>
      <c r="H47" s="21"/>
      <c r="I47" s="22">
        <f>I45+I46</f>
        <v>68945</v>
      </c>
    </row>
    <row r="48" spans="2:9" ht="18" customHeight="1">
      <c r="B48" s="86" t="s">
        <v>139</v>
      </c>
      <c r="C48" s="75"/>
      <c r="D48" s="76"/>
      <c r="E48" s="4" t="s">
        <v>12</v>
      </c>
      <c r="F48" s="15"/>
      <c r="G48" s="10"/>
      <c r="H48" s="19"/>
      <c r="I48" s="20">
        <v>35272</v>
      </c>
    </row>
    <row r="49" spans="2:9" ht="18" customHeight="1">
      <c r="B49" s="87"/>
      <c r="C49" s="77"/>
      <c r="D49" s="78"/>
      <c r="E49" s="4" t="s">
        <v>13</v>
      </c>
      <c r="F49" s="15"/>
      <c r="G49" s="10"/>
      <c r="H49" s="19"/>
      <c r="I49" s="20">
        <v>33890</v>
      </c>
    </row>
    <row r="50" spans="2:9" ht="18" customHeight="1">
      <c r="B50" s="88"/>
      <c r="C50" s="79"/>
      <c r="D50" s="80"/>
      <c r="E50" s="5" t="s">
        <v>19</v>
      </c>
      <c r="F50" s="6"/>
      <c r="G50" s="11"/>
      <c r="H50" s="21"/>
      <c r="I50" s="22">
        <f>I48+I49</f>
        <v>69162</v>
      </c>
    </row>
    <row r="53" ht="18" customHeight="1">
      <c r="A53" s="13" t="s">
        <v>5</v>
      </c>
    </row>
    <row r="54" spans="2:18" ht="18" customHeight="1">
      <c r="B54" s="8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P54" s="9"/>
      <c r="Q54" s="108" t="s">
        <v>1</v>
      </c>
      <c r="R54" s="108"/>
    </row>
    <row r="55" spans="2:18" ht="36" customHeight="1">
      <c r="B55" s="96" t="str">
        <f>$B$13</f>
        <v>平成１８年度（２００６年度）</v>
      </c>
      <c r="C55" s="97"/>
      <c r="D55" s="97"/>
      <c r="E55" s="97"/>
      <c r="F55" s="97"/>
      <c r="G55" s="115"/>
      <c r="H55" s="23" t="s">
        <v>29</v>
      </c>
      <c r="I55" s="23" t="s">
        <v>30</v>
      </c>
      <c r="J55" s="26" t="s">
        <v>2</v>
      </c>
      <c r="K55" s="63" t="s">
        <v>31</v>
      </c>
      <c r="L55" s="12" t="s">
        <v>6</v>
      </c>
      <c r="M55" s="12" t="s">
        <v>7</v>
      </c>
      <c r="N55" s="12" t="s">
        <v>8</v>
      </c>
      <c r="O55" s="12" t="s">
        <v>9</v>
      </c>
      <c r="P55" s="12" t="s">
        <v>10</v>
      </c>
      <c r="Q55" s="59" t="s">
        <v>2</v>
      </c>
      <c r="R55" s="67" t="s">
        <v>38</v>
      </c>
    </row>
    <row r="56" spans="2:18" ht="18" customHeight="1">
      <c r="B56" s="86" t="s">
        <v>3</v>
      </c>
      <c r="C56" s="75"/>
      <c r="D56" s="76"/>
      <c r="E56" s="93" t="s">
        <v>11</v>
      </c>
      <c r="F56" s="94"/>
      <c r="G56" s="95"/>
      <c r="H56" s="24">
        <v>0</v>
      </c>
      <c r="I56" s="24">
        <v>0</v>
      </c>
      <c r="J56" s="61">
        <f>SUM(H56:I56)</f>
        <v>0</v>
      </c>
      <c r="K56" s="64">
        <f aca="true" t="shared" si="0" ref="K56:P56">K57+K58</f>
        <v>3110</v>
      </c>
      <c r="L56" s="17">
        <f t="shared" si="0"/>
        <v>3446</v>
      </c>
      <c r="M56" s="17">
        <f t="shared" si="0"/>
        <v>1582</v>
      </c>
      <c r="N56" s="17">
        <f t="shared" si="0"/>
        <v>1375</v>
      </c>
      <c r="O56" s="17">
        <f t="shared" si="0"/>
        <v>1343</v>
      </c>
      <c r="P56" s="17">
        <f t="shared" si="0"/>
        <v>1652</v>
      </c>
      <c r="Q56" s="66">
        <f>SUM(K56:P56)</f>
        <v>12508</v>
      </c>
      <c r="R56" s="64">
        <f>SUM(J56,Q56)</f>
        <v>12508</v>
      </c>
    </row>
    <row r="57" spans="2:18" ht="18" customHeight="1">
      <c r="B57" s="87"/>
      <c r="C57" s="77"/>
      <c r="D57" s="78"/>
      <c r="E57" s="2"/>
      <c r="F57" s="16" t="s">
        <v>12</v>
      </c>
      <c r="G57" s="10"/>
      <c r="H57" s="24">
        <v>0</v>
      </c>
      <c r="I57" s="24">
        <v>0</v>
      </c>
      <c r="J57" s="61">
        <f aca="true" t="shared" si="1" ref="J57:J86">SUM(H57:I57)</f>
        <v>0</v>
      </c>
      <c r="K57" s="64">
        <v>546</v>
      </c>
      <c r="L57" s="17">
        <v>615</v>
      </c>
      <c r="M57" s="17">
        <v>255</v>
      </c>
      <c r="N57" s="17">
        <v>195</v>
      </c>
      <c r="O57" s="17">
        <v>168</v>
      </c>
      <c r="P57" s="17">
        <v>249</v>
      </c>
      <c r="Q57" s="66">
        <f aca="true" t="shared" si="2" ref="Q57:Q86">SUM(K57:P57)</f>
        <v>2028</v>
      </c>
      <c r="R57" s="64">
        <f aca="true" t="shared" si="3" ref="R57:R86">SUM(J57,Q57)</f>
        <v>2028</v>
      </c>
    </row>
    <row r="58" spans="2:18" ht="18" customHeight="1">
      <c r="B58" s="87"/>
      <c r="C58" s="77"/>
      <c r="D58" s="78"/>
      <c r="E58" s="3"/>
      <c r="F58" s="16" t="s">
        <v>13</v>
      </c>
      <c r="G58" s="10"/>
      <c r="H58" s="24">
        <v>0</v>
      </c>
      <c r="I58" s="24">
        <v>0</v>
      </c>
      <c r="J58" s="61">
        <f t="shared" si="1"/>
        <v>0</v>
      </c>
      <c r="K58" s="64">
        <v>2564</v>
      </c>
      <c r="L58" s="17">
        <v>2831</v>
      </c>
      <c r="M58" s="17">
        <v>1327</v>
      </c>
      <c r="N58" s="17">
        <v>1180</v>
      </c>
      <c r="O58" s="17">
        <v>1175</v>
      </c>
      <c r="P58" s="17">
        <v>1403</v>
      </c>
      <c r="Q58" s="66">
        <f t="shared" si="2"/>
        <v>10480</v>
      </c>
      <c r="R58" s="64">
        <f t="shared" si="3"/>
        <v>10480</v>
      </c>
    </row>
    <row r="59" spans="2:18" ht="18" customHeight="1">
      <c r="B59" s="87"/>
      <c r="C59" s="77"/>
      <c r="D59" s="78"/>
      <c r="E59" s="4" t="s">
        <v>14</v>
      </c>
      <c r="F59" s="10"/>
      <c r="G59" s="10"/>
      <c r="H59" s="24">
        <v>0</v>
      </c>
      <c r="I59" s="24">
        <v>0</v>
      </c>
      <c r="J59" s="61">
        <f t="shared" si="1"/>
        <v>0</v>
      </c>
      <c r="K59" s="64">
        <v>79</v>
      </c>
      <c r="L59" s="17">
        <v>150</v>
      </c>
      <c r="M59" s="17">
        <v>62</v>
      </c>
      <c r="N59" s="17">
        <v>44</v>
      </c>
      <c r="O59" s="17">
        <v>48</v>
      </c>
      <c r="P59" s="17">
        <v>60</v>
      </c>
      <c r="Q59" s="66">
        <f t="shared" si="2"/>
        <v>443</v>
      </c>
      <c r="R59" s="64">
        <f t="shared" si="3"/>
        <v>443</v>
      </c>
    </row>
    <row r="60" spans="2:18" ht="18" customHeight="1">
      <c r="B60" s="88"/>
      <c r="C60" s="79"/>
      <c r="D60" s="80"/>
      <c r="E60" s="5" t="s">
        <v>20</v>
      </c>
      <c r="F60" s="6"/>
      <c r="G60" s="6"/>
      <c r="H60" s="18">
        <v>0</v>
      </c>
      <c r="I60" s="18">
        <v>0</v>
      </c>
      <c r="J60" s="62">
        <f t="shared" si="1"/>
        <v>0</v>
      </c>
      <c r="K60" s="65">
        <f aca="true" t="shared" si="4" ref="K60:P60">K56+K59</f>
        <v>3189</v>
      </c>
      <c r="L60" s="18">
        <f t="shared" si="4"/>
        <v>3596</v>
      </c>
      <c r="M60" s="18">
        <f t="shared" si="4"/>
        <v>1644</v>
      </c>
      <c r="N60" s="18">
        <f t="shared" si="4"/>
        <v>1419</v>
      </c>
      <c r="O60" s="18">
        <f t="shared" si="4"/>
        <v>1391</v>
      </c>
      <c r="P60" s="18">
        <f t="shared" si="4"/>
        <v>1712</v>
      </c>
      <c r="Q60" s="62">
        <f t="shared" si="2"/>
        <v>12951</v>
      </c>
      <c r="R60" s="65">
        <f t="shared" si="3"/>
        <v>12951</v>
      </c>
    </row>
    <row r="61" spans="2:18" ht="18" customHeight="1">
      <c r="B61" s="86" t="s">
        <v>4</v>
      </c>
      <c r="C61" s="75"/>
      <c r="D61" s="76"/>
      <c r="E61" s="93" t="s">
        <v>11</v>
      </c>
      <c r="F61" s="94"/>
      <c r="G61" s="95"/>
      <c r="H61" s="24">
        <v>0</v>
      </c>
      <c r="I61" s="24">
        <v>0</v>
      </c>
      <c r="J61" s="61">
        <f t="shared" si="1"/>
        <v>0</v>
      </c>
      <c r="K61" s="64">
        <f aca="true" t="shared" si="5" ref="K61:P61">K62+K63</f>
        <v>3097</v>
      </c>
      <c r="L61" s="17">
        <f t="shared" si="5"/>
        <v>3412</v>
      </c>
      <c r="M61" s="17">
        <f t="shared" si="5"/>
        <v>1637</v>
      </c>
      <c r="N61" s="17">
        <f t="shared" si="5"/>
        <v>1377</v>
      </c>
      <c r="O61" s="17">
        <f t="shared" si="5"/>
        <v>1343</v>
      </c>
      <c r="P61" s="17">
        <f t="shared" si="5"/>
        <v>1677</v>
      </c>
      <c r="Q61" s="66">
        <f t="shared" si="2"/>
        <v>12543</v>
      </c>
      <c r="R61" s="64">
        <f t="shared" si="3"/>
        <v>12543</v>
      </c>
    </row>
    <row r="62" spans="2:18" ht="18" customHeight="1">
      <c r="B62" s="87"/>
      <c r="C62" s="77"/>
      <c r="D62" s="78"/>
      <c r="E62" s="2"/>
      <c r="F62" s="16" t="s">
        <v>12</v>
      </c>
      <c r="G62" s="10"/>
      <c r="H62" s="24">
        <v>0</v>
      </c>
      <c r="I62" s="24">
        <v>0</v>
      </c>
      <c r="J62" s="61">
        <f t="shared" si="1"/>
        <v>0</v>
      </c>
      <c r="K62" s="64">
        <v>544</v>
      </c>
      <c r="L62" s="17">
        <v>611</v>
      </c>
      <c r="M62" s="17">
        <v>264</v>
      </c>
      <c r="N62" s="17">
        <v>193</v>
      </c>
      <c r="O62" s="17">
        <v>174</v>
      </c>
      <c r="P62" s="17">
        <v>251</v>
      </c>
      <c r="Q62" s="66">
        <f t="shared" si="2"/>
        <v>2037</v>
      </c>
      <c r="R62" s="64">
        <f t="shared" si="3"/>
        <v>2037</v>
      </c>
    </row>
    <row r="63" spans="2:18" ht="18" customHeight="1">
      <c r="B63" s="87"/>
      <c r="C63" s="77"/>
      <c r="D63" s="78"/>
      <c r="E63" s="3"/>
      <c r="F63" s="16" t="s">
        <v>13</v>
      </c>
      <c r="G63" s="10"/>
      <c r="H63" s="24">
        <v>0</v>
      </c>
      <c r="I63" s="24">
        <v>0</v>
      </c>
      <c r="J63" s="61">
        <f t="shared" si="1"/>
        <v>0</v>
      </c>
      <c r="K63" s="64">
        <v>2553</v>
      </c>
      <c r="L63" s="17">
        <v>2801</v>
      </c>
      <c r="M63" s="17">
        <v>1373</v>
      </c>
      <c r="N63" s="17">
        <v>1184</v>
      </c>
      <c r="O63" s="17">
        <v>1169</v>
      </c>
      <c r="P63" s="17">
        <v>1426</v>
      </c>
      <c r="Q63" s="66">
        <f t="shared" si="2"/>
        <v>10506</v>
      </c>
      <c r="R63" s="64">
        <f t="shared" si="3"/>
        <v>10506</v>
      </c>
    </row>
    <row r="64" spans="2:18" ht="18" customHeight="1">
      <c r="B64" s="87"/>
      <c r="C64" s="77"/>
      <c r="D64" s="78"/>
      <c r="E64" s="4" t="s">
        <v>14</v>
      </c>
      <c r="F64" s="10"/>
      <c r="G64" s="10"/>
      <c r="H64" s="24">
        <v>0</v>
      </c>
      <c r="I64" s="24">
        <v>0</v>
      </c>
      <c r="J64" s="61">
        <f t="shared" si="1"/>
        <v>0</v>
      </c>
      <c r="K64" s="64">
        <v>79</v>
      </c>
      <c r="L64" s="17">
        <v>162</v>
      </c>
      <c r="M64" s="17">
        <v>59</v>
      </c>
      <c r="N64" s="17">
        <v>44</v>
      </c>
      <c r="O64" s="17">
        <v>51</v>
      </c>
      <c r="P64" s="17">
        <v>58</v>
      </c>
      <c r="Q64" s="66">
        <f t="shared" si="2"/>
        <v>453</v>
      </c>
      <c r="R64" s="64">
        <f t="shared" si="3"/>
        <v>453</v>
      </c>
    </row>
    <row r="65" spans="2:18" ht="18" customHeight="1">
      <c r="B65" s="88"/>
      <c r="C65" s="79"/>
      <c r="D65" s="80"/>
      <c r="E65" s="5" t="s">
        <v>20</v>
      </c>
      <c r="F65" s="6"/>
      <c r="G65" s="6"/>
      <c r="H65" s="18">
        <v>0</v>
      </c>
      <c r="I65" s="18">
        <v>0</v>
      </c>
      <c r="J65" s="62">
        <f t="shared" si="1"/>
        <v>0</v>
      </c>
      <c r="K65" s="65">
        <f aca="true" t="shared" si="6" ref="K65:P65">K61+K64</f>
        <v>3176</v>
      </c>
      <c r="L65" s="18">
        <f t="shared" si="6"/>
        <v>3574</v>
      </c>
      <c r="M65" s="18">
        <f t="shared" si="6"/>
        <v>1696</v>
      </c>
      <c r="N65" s="18">
        <f t="shared" si="6"/>
        <v>1421</v>
      </c>
      <c r="O65" s="18">
        <f t="shared" si="6"/>
        <v>1394</v>
      </c>
      <c r="P65" s="18">
        <f t="shared" si="6"/>
        <v>1735</v>
      </c>
      <c r="Q65" s="62">
        <f t="shared" si="2"/>
        <v>12996</v>
      </c>
      <c r="R65" s="65">
        <f t="shared" si="3"/>
        <v>12996</v>
      </c>
    </row>
    <row r="66" spans="2:18" ht="18" customHeight="1">
      <c r="B66" s="86" t="s">
        <v>27</v>
      </c>
      <c r="C66" s="75"/>
      <c r="D66" s="76"/>
      <c r="E66" s="93" t="s">
        <v>11</v>
      </c>
      <c r="F66" s="94"/>
      <c r="G66" s="95"/>
      <c r="H66" s="24">
        <v>0</v>
      </c>
      <c r="I66" s="24">
        <v>0</v>
      </c>
      <c r="J66" s="61">
        <f t="shared" si="1"/>
        <v>0</v>
      </c>
      <c r="K66" s="64">
        <f aca="true" t="shared" si="7" ref="K66:P66">K67+K68</f>
        <v>3092</v>
      </c>
      <c r="L66" s="17">
        <f t="shared" si="7"/>
        <v>3417</v>
      </c>
      <c r="M66" s="17">
        <f t="shared" si="7"/>
        <v>1654</v>
      </c>
      <c r="N66" s="17">
        <f t="shared" si="7"/>
        <v>1393</v>
      </c>
      <c r="O66" s="17">
        <f t="shared" si="7"/>
        <v>1354</v>
      </c>
      <c r="P66" s="17">
        <f t="shared" si="7"/>
        <v>1719</v>
      </c>
      <c r="Q66" s="66">
        <f t="shared" si="2"/>
        <v>12629</v>
      </c>
      <c r="R66" s="64">
        <f t="shared" si="3"/>
        <v>12629</v>
      </c>
    </row>
    <row r="67" spans="2:18" ht="18" customHeight="1">
      <c r="B67" s="87"/>
      <c r="C67" s="77"/>
      <c r="D67" s="78"/>
      <c r="E67" s="2"/>
      <c r="F67" s="16" t="s">
        <v>12</v>
      </c>
      <c r="G67" s="10"/>
      <c r="H67" s="24">
        <v>0</v>
      </c>
      <c r="I67" s="24">
        <v>0</v>
      </c>
      <c r="J67" s="61">
        <f t="shared" si="1"/>
        <v>0</v>
      </c>
      <c r="K67" s="64">
        <v>542</v>
      </c>
      <c r="L67" s="17">
        <v>627</v>
      </c>
      <c r="M67" s="17">
        <v>273</v>
      </c>
      <c r="N67" s="17">
        <v>191</v>
      </c>
      <c r="O67" s="17">
        <v>172</v>
      </c>
      <c r="P67" s="17">
        <v>256</v>
      </c>
      <c r="Q67" s="66">
        <f t="shared" si="2"/>
        <v>2061</v>
      </c>
      <c r="R67" s="64">
        <f t="shared" si="3"/>
        <v>2061</v>
      </c>
    </row>
    <row r="68" spans="2:18" ht="18" customHeight="1">
      <c r="B68" s="87"/>
      <c r="C68" s="77"/>
      <c r="D68" s="78"/>
      <c r="E68" s="3"/>
      <c r="F68" s="16" t="s">
        <v>13</v>
      </c>
      <c r="G68" s="10"/>
      <c r="H68" s="24">
        <v>0</v>
      </c>
      <c r="I68" s="24">
        <v>0</v>
      </c>
      <c r="J68" s="61">
        <f t="shared" si="1"/>
        <v>0</v>
      </c>
      <c r="K68" s="64">
        <v>2550</v>
      </c>
      <c r="L68" s="17">
        <v>2790</v>
      </c>
      <c r="M68" s="17">
        <v>1381</v>
      </c>
      <c r="N68" s="17">
        <v>1202</v>
      </c>
      <c r="O68" s="17">
        <v>1182</v>
      </c>
      <c r="P68" s="17">
        <v>1463</v>
      </c>
      <c r="Q68" s="66">
        <f t="shared" si="2"/>
        <v>10568</v>
      </c>
      <c r="R68" s="64">
        <f t="shared" si="3"/>
        <v>10568</v>
      </c>
    </row>
    <row r="69" spans="2:18" ht="18" customHeight="1">
      <c r="B69" s="87"/>
      <c r="C69" s="77"/>
      <c r="D69" s="78"/>
      <c r="E69" s="4" t="s">
        <v>14</v>
      </c>
      <c r="F69" s="10"/>
      <c r="G69" s="10"/>
      <c r="H69" s="24">
        <v>0</v>
      </c>
      <c r="I69" s="24">
        <v>0</v>
      </c>
      <c r="J69" s="61">
        <f t="shared" si="1"/>
        <v>0</v>
      </c>
      <c r="K69" s="64">
        <v>75</v>
      </c>
      <c r="L69" s="17">
        <v>165</v>
      </c>
      <c r="M69" s="17">
        <v>57</v>
      </c>
      <c r="N69" s="17">
        <v>49</v>
      </c>
      <c r="O69" s="17">
        <v>53</v>
      </c>
      <c r="P69" s="17">
        <v>58</v>
      </c>
      <c r="Q69" s="66">
        <f t="shared" si="2"/>
        <v>457</v>
      </c>
      <c r="R69" s="64">
        <f t="shared" si="3"/>
        <v>457</v>
      </c>
    </row>
    <row r="70" spans="2:18" ht="18" customHeight="1">
      <c r="B70" s="88"/>
      <c r="C70" s="79"/>
      <c r="D70" s="80"/>
      <c r="E70" s="5" t="s">
        <v>20</v>
      </c>
      <c r="F70" s="6"/>
      <c r="G70" s="6"/>
      <c r="H70" s="18">
        <v>0</v>
      </c>
      <c r="I70" s="18">
        <v>0</v>
      </c>
      <c r="J70" s="62">
        <f t="shared" si="1"/>
        <v>0</v>
      </c>
      <c r="K70" s="65">
        <f aca="true" t="shared" si="8" ref="K70:P70">K66+K69</f>
        <v>3167</v>
      </c>
      <c r="L70" s="18">
        <f t="shared" si="8"/>
        <v>3582</v>
      </c>
      <c r="M70" s="18">
        <f t="shared" si="8"/>
        <v>1711</v>
      </c>
      <c r="N70" s="18">
        <f t="shared" si="8"/>
        <v>1442</v>
      </c>
      <c r="O70" s="18">
        <f t="shared" si="8"/>
        <v>1407</v>
      </c>
      <c r="P70" s="18">
        <f t="shared" si="8"/>
        <v>1777</v>
      </c>
      <c r="Q70" s="62">
        <f t="shared" si="2"/>
        <v>13086</v>
      </c>
      <c r="R70" s="65">
        <f t="shared" si="3"/>
        <v>13086</v>
      </c>
    </row>
    <row r="71" spans="2:18" ht="18" customHeight="1">
      <c r="B71" s="86" t="s">
        <v>28</v>
      </c>
      <c r="C71" s="75"/>
      <c r="D71" s="76"/>
      <c r="E71" s="93" t="s">
        <v>11</v>
      </c>
      <c r="F71" s="94"/>
      <c r="G71" s="95"/>
      <c r="H71" s="24">
        <f aca="true" t="shared" si="9" ref="H71:P71">H72+H73</f>
        <v>237</v>
      </c>
      <c r="I71" s="24">
        <f t="shared" si="9"/>
        <v>97</v>
      </c>
      <c r="J71" s="61">
        <f t="shared" si="1"/>
        <v>334</v>
      </c>
      <c r="K71" s="64">
        <f t="shared" si="9"/>
        <v>2871</v>
      </c>
      <c r="L71" s="17">
        <f t="shared" si="9"/>
        <v>3311</v>
      </c>
      <c r="M71" s="17">
        <f t="shared" si="9"/>
        <v>1691</v>
      </c>
      <c r="N71" s="17">
        <f t="shared" si="9"/>
        <v>1390</v>
      </c>
      <c r="O71" s="17">
        <f t="shared" si="9"/>
        <v>1362</v>
      </c>
      <c r="P71" s="17">
        <f t="shared" si="9"/>
        <v>1753</v>
      </c>
      <c r="Q71" s="66">
        <f t="shared" si="2"/>
        <v>12378</v>
      </c>
      <c r="R71" s="64">
        <f t="shared" si="3"/>
        <v>12712</v>
      </c>
    </row>
    <row r="72" spans="2:18" ht="18" customHeight="1">
      <c r="B72" s="87"/>
      <c r="C72" s="77"/>
      <c r="D72" s="78"/>
      <c r="E72" s="2"/>
      <c r="F72" s="16" t="s">
        <v>12</v>
      </c>
      <c r="G72" s="10"/>
      <c r="H72" s="24">
        <v>45</v>
      </c>
      <c r="I72" s="24">
        <v>28</v>
      </c>
      <c r="J72" s="61">
        <f t="shared" si="1"/>
        <v>73</v>
      </c>
      <c r="K72" s="64">
        <v>504</v>
      </c>
      <c r="L72" s="17">
        <v>593</v>
      </c>
      <c r="M72" s="17">
        <v>282</v>
      </c>
      <c r="N72" s="17">
        <v>191</v>
      </c>
      <c r="O72" s="17">
        <v>178</v>
      </c>
      <c r="P72" s="17">
        <v>260</v>
      </c>
      <c r="Q72" s="66">
        <f t="shared" si="2"/>
        <v>2008</v>
      </c>
      <c r="R72" s="64">
        <f t="shared" si="3"/>
        <v>2081</v>
      </c>
    </row>
    <row r="73" spans="2:18" ht="18" customHeight="1">
      <c r="B73" s="87"/>
      <c r="C73" s="77"/>
      <c r="D73" s="78"/>
      <c r="E73" s="3"/>
      <c r="F73" s="16" t="s">
        <v>13</v>
      </c>
      <c r="G73" s="10"/>
      <c r="H73" s="24">
        <v>192</v>
      </c>
      <c r="I73" s="24">
        <v>69</v>
      </c>
      <c r="J73" s="61">
        <f t="shared" si="1"/>
        <v>261</v>
      </c>
      <c r="K73" s="64">
        <v>2367</v>
      </c>
      <c r="L73" s="17">
        <v>2718</v>
      </c>
      <c r="M73" s="17">
        <v>1409</v>
      </c>
      <c r="N73" s="17">
        <v>1199</v>
      </c>
      <c r="O73" s="17">
        <v>1184</v>
      </c>
      <c r="P73" s="17">
        <v>1493</v>
      </c>
      <c r="Q73" s="66">
        <f t="shared" si="2"/>
        <v>10370</v>
      </c>
      <c r="R73" s="64">
        <f t="shared" si="3"/>
        <v>10631</v>
      </c>
    </row>
    <row r="74" spans="2:18" ht="18" customHeight="1">
      <c r="B74" s="87"/>
      <c r="C74" s="77"/>
      <c r="D74" s="78"/>
      <c r="E74" s="4" t="s">
        <v>14</v>
      </c>
      <c r="F74" s="10"/>
      <c r="G74" s="10"/>
      <c r="H74" s="24">
        <v>8</v>
      </c>
      <c r="I74" s="24">
        <v>2</v>
      </c>
      <c r="J74" s="61">
        <f t="shared" si="1"/>
        <v>10</v>
      </c>
      <c r="K74" s="64">
        <v>69</v>
      </c>
      <c r="L74" s="17">
        <v>157</v>
      </c>
      <c r="M74" s="17">
        <v>59</v>
      </c>
      <c r="N74" s="17">
        <v>56</v>
      </c>
      <c r="O74" s="17">
        <v>53</v>
      </c>
      <c r="P74" s="17">
        <v>58</v>
      </c>
      <c r="Q74" s="66">
        <f t="shared" si="2"/>
        <v>452</v>
      </c>
      <c r="R74" s="64">
        <f t="shared" si="3"/>
        <v>462</v>
      </c>
    </row>
    <row r="75" spans="2:18" ht="18" customHeight="1">
      <c r="B75" s="88"/>
      <c r="C75" s="79"/>
      <c r="D75" s="80"/>
      <c r="E75" s="5" t="s">
        <v>20</v>
      </c>
      <c r="F75" s="6"/>
      <c r="G75" s="6"/>
      <c r="H75" s="18">
        <f aca="true" t="shared" si="10" ref="H75:P75">H71+H74</f>
        <v>245</v>
      </c>
      <c r="I75" s="18">
        <f t="shared" si="10"/>
        <v>99</v>
      </c>
      <c r="J75" s="62">
        <f t="shared" si="1"/>
        <v>344</v>
      </c>
      <c r="K75" s="65">
        <f t="shared" si="10"/>
        <v>2940</v>
      </c>
      <c r="L75" s="18">
        <f t="shared" si="10"/>
        <v>3468</v>
      </c>
      <c r="M75" s="18">
        <f t="shared" si="10"/>
        <v>1750</v>
      </c>
      <c r="N75" s="18">
        <f t="shared" si="10"/>
        <v>1446</v>
      </c>
      <c r="O75" s="18">
        <f t="shared" si="10"/>
        <v>1415</v>
      </c>
      <c r="P75" s="18">
        <f t="shared" si="10"/>
        <v>1811</v>
      </c>
      <c r="Q75" s="62">
        <f t="shared" si="2"/>
        <v>12830</v>
      </c>
      <c r="R75" s="65">
        <f t="shared" si="3"/>
        <v>13174</v>
      </c>
    </row>
    <row r="76" spans="2:18" ht="36" customHeight="1">
      <c r="B76" s="96" t="str">
        <f>$B$13</f>
        <v>平成１８年度（２００６年度）</v>
      </c>
      <c r="C76" s="97"/>
      <c r="D76" s="97"/>
      <c r="E76" s="97"/>
      <c r="F76" s="97"/>
      <c r="G76" s="97"/>
      <c r="H76" s="23" t="s">
        <v>29</v>
      </c>
      <c r="I76" s="23" t="s">
        <v>30</v>
      </c>
      <c r="J76" s="26" t="s">
        <v>2</v>
      </c>
      <c r="K76" s="63" t="s">
        <v>31</v>
      </c>
      <c r="L76" s="12" t="s">
        <v>6</v>
      </c>
      <c r="M76" s="12" t="s">
        <v>7</v>
      </c>
      <c r="N76" s="12" t="s">
        <v>8</v>
      </c>
      <c r="O76" s="12" t="s">
        <v>9</v>
      </c>
      <c r="P76" s="12" t="s">
        <v>10</v>
      </c>
      <c r="Q76" s="59" t="s">
        <v>2</v>
      </c>
      <c r="R76" s="67" t="s">
        <v>38</v>
      </c>
    </row>
    <row r="77" spans="2:18" ht="18" customHeight="1">
      <c r="B77" s="86" t="s">
        <v>32</v>
      </c>
      <c r="C77" s="75"/>
      <c r="D77" s="76"/>
      <c r="E77" s="93" t="s">
        <v>11</v>
      </c>
      <c r="F77" s="94"/>
      <c r="G77" s="95"/>
      <c r="H77" s="24">
        <f aca="true" t="shared" si="11" ref="H77:P77">H78+H79</f>
        <v>588</v>
      </c>
      <c r="I77" s="24">
        <f t="shared" si="11"/>
        <v>195</v>
      </c>
      <c r="J77" s="61">
        <f t="shared" si="1"/>
        <v>783</v>
      </c>
      <c r="K77" s="64">
        <f t="shared" si="11"/>
        <v>2523</v>
      </c>
      <c r="L77" s="17">
        <f t="shared" si="11"/>
        <v>3190</v>
      </c>
      <c r="M77" s="17">
        <f t="shared" si="11"/>
        <v>1706</v>
      </c>
      <c r="N77" s="17">
        <f t="shared" si="11"/>
        <v>1400</v>
      </c>
      <c r="O77" s="17">
        <f t="shared" si="11"/>
        <v>1364</v>
      </c>
      <c r="P77" s="17">
        <f t="shared" si="11"/>
        <v>1792</v>
      </c>
      <c r="Q77" s="66">
        <f t="shared" si="2"/>
        <v>11975</v>
      </c>
      <c r="R77" s="64">
        <f t="shared" si="3"/>
        <v>12758</v>
      </c>
    </row>
    <row r="78" spans="2:18" ht="18" customHeight="1">
      <c r="B78" s="87"/>
      <c r="C78" s="77"/>
      <c r="D78" s="78"/>
      <c r="E78" s="2"/>
      <c r="F78" s="16" t="s">
        <v>12</v>
      </c>
      <c r="G78" s="10"/>
      <c r="H78" s="24">
        <v>106</v>
      </c>
      <c r="I78" s="24">
        <v>58</v>
      </c>
      <c r="J78" s="61">
        <f t="shared" si="1"/>
        <v>164</v>
      </c>
      <c r="K78" s="64">
        <v>445</v>
      </c>
      <c r="L78" s="17">
        <v>556</v>
      </c>
      <c r="M78" s="17">
        <v>278</v>
      </c>
      <c r="N78" s="17">
        <v>194</v>
      </c>
      <c r="O78" s="17">
        <v>176</v>
      </c>
      <c r="P78" s="17">
        <v>282</v>
      </c>
      <c r="Q78" s="66">
        <f t="shared" si="2"/>
        <v>1931</v>
      </c>
      <c r="R78" s="64">
        <f t="shared" si="3"/>
        <v>2095</v>
      </c>
    </row>
    <row r="79" spans="2:18" ht="18" customHeight="1">
      <c r="B79" s="87"/>
      <c r="C79" s="77"/>
      <c r="D79" s="78"/>
      <c r="E79" s="3"/>
      <c r="F79" s="16" t="s">
        <v>13</v>
      </c>
      <c r="G79" s="10"/>
      <c r="H79" s="24">
        <v>482</v>
      </c>
      <c r="I79" s="24">
        <v>137</v>
      </c>
      <c r="J79" s="61">
        <f t="shared" si="1"/>
        <v>619</v>
      </c>
      <c r="K79" s="64">
        <v>2078</v>
      </c>
      <c r="L79" s="17">
        <v>2634</v>
      </c>
      <c r="M79" s="17">
        <v>1428</v>
      </c>
      <c r="N79" s="17">
        <v>1206</v>
      </c>
      <c r="O79" s="17">
        <v>1188</v>
      </c>
      <c r="P79" s="17">
        <v>1510</v>
      </c>
      <c r="Q79" s="66">
        <f t="shared" si="2"/>
        <v>10044</v>
      </c>
      <c r="R79" s="64">
        <f t="shared" si="3"/>
        <v>10663</v>
      </c>
    </row>
    <row r="80" spans="2:18" ht="18" customHeight="1">
      <c r="B80" s="87"/>
      <c r="C80" s="77"/>
      <c r="D80" s="78"/>
      <c r="E80" s="4" t="s">
        <v>14</v>
      </c>
      <c r="F80" s="10"/>
      <c r="G80" s="10"/>
      <c r="H80" s="24">
        <v>14</v>
      </c>
      <c r="I80" s="24">
        <v>7</v>
      </c>
      <c r="J80" s="61">
        <f t="shared" si="1"/>
        <v>21</v>
      </c>
      <c r="K80" s="64">
        <v>65</v>
      </c>
      <c r="L80" s="17">
        <v>147</v>
      </c>
      <c r="M80" s="17">
        <v>64</v>
      </c>
      <c r="N80" s="17">
        <v>57</v>
      </c>
      <c r="O80" s="17">
        <v>53</v>
      </c>
      <c r="P80" s="17">
        <v>60</v>
      </c>
      <c r="Q80" s="66">
        <f t="shared" si="2"/>
        <v>446</v>
      </c>
      <c r="R80" s="64">
        <f t="shared" si="3"/>
        <v>467</v>
      </c>
    </row>
    <row r="81" spans="2:18" ht="18" customHeight="1">
      <c r="B81" s="88"/>
      <c r="C81" s="79"/>
      <c r="D81" s="80"/>
      <c r="E81" s="5" t="s">
        <v>20</v>
      </c>
      <c r="F81" s="6"/>
      <c r="G81" s="6"/>
      <c r="H81" s="18">
        <f aca="true" t="shared" si="12" ref="H81:P81">H77+H80</f>
        <v>602</v>
      </c>
      <c r="I81" s="18">
        <f t="shared" si="12"/>
        <v>202</v>
      </c>
      <c r="J81" s="62">
        <f t="shared" si="1"/>
        <v>804</v>
      </c>
      <c r="K81" s="65">
        <f t="shared" si="12"/>
        <v>2588</v>
      </c>
      <c r="L81" s="18">
        <f t="shared" si="12"/>
        <v>3337</v>
      </c>
      <c r="M81" s="18">
        <f t="shared" si="12"/>
        <v>1770</v>
      </c>
      <c r="N81" s="18">
        <f t="shared" si="12"/>
        <v>1457</v>
      </c>
      <c r="O81" s="18">
        <f t="shared" si="12"/>
        <v>1417</v>
      </c>
      <c r="P81" s="18">
        <f t="shared" si="12"/>
        <v>1852</v>
      </c>
      <c r="Q81" s="62">
        <f t="shared" si="2"/>
        <v>12421</v>
      </c>
      <c r="R81" s="65">
        <f t="shared" si="3"/>
        <v>13225</v>
      </c>
    </row>
    <row r="82" spans="2:18" ht="18" customHeight="1">
      <c r="B82" s="86" t="s">
        <v>33</v>
      </c>
      <c r="C82" s="75"/>
      <c r="D82" s="76"/>
      <c r="E82" s="93" t="s">
        <v>11</v>
      </c>
      <c r="F82" s="94"/>
      <c r="G82" s="95"/>
      <c r="H82" s="24">
        <f aca="true" t="shared" si="13" ref="H82:P82">H83+H84</f>
        <v>878</v>
      </c>
      <c r="I82" s="24">
        <f t="shared" si="13"/>
        <v>290</v>
      </c>
      <c r="J82" s="61">
        <f t="shared" si="1"/>
        <v>1168</v>
      </c>
      <c r="K82" s="64">
        <f t="shared" si="13"/>
        <v>2197</v>
      </c>
      <c r="L82" s="17">
        <f t="shared" si="13"/>
        <v>3081</v>
      </c>
      <c r="M82" s="17">
        <f t="shared" si="13"/>
        <v>1738</v>
      </c>
      <c r="N82" s="17">
        <f t="shared" si="13"/>
        <v>1412</v>
      </c>
      <c r="O82" s="17">
        <f t="shared" si="13"/>
        <v>1383</v>
      </c>
      <c r="P82" s="17">
        <f t="shared" si="13"/>
        <v>1797</v>
      </c>
      <c r="Q82" s="66">
        <f t="shared" si="2"/>
        <v>11608</v>
      </c>
      <c r="R82" s="64">
        <f t="shared" si="3"/>
        <v>12776</v>
      </c>
    </row>
    <row r="83" spans="2:18" ht="18" customHeight="1">
      <c r="B83" s="87"/>
      <c r="C83" s="77"/>
      <c r="D83" s="78"/>
      <c r="E83" s="2"/>
      <c r="F83" s="16" t="s">
        <v>12</v>
      </c>
      <c r="G83" s="10"/>
      <c r="H83" s="24">
        <v>153</v>
      </c>
      <c r="I83" s="24">
        <v>79</v>
      </c>
      <c r="J83" s="61">
        <f t="shared" si="1"/>
        <v>232</v>
      </c>
      <c r="K83" s="64">
        <v>381</v>
      </c>
      <c r="L83" s="17">
        <v>529</v>
      </c>
      <c r="M83" s="17">
        <v>279</v>
      </c>
      <c r="N83" s="17">
        <v>194</v>
      </c>
      <c r="O83" s="17">
        <v>172</v>
      </c>
      <c r="P83" s="17">
        <v>282</v>
      </c>
      <c r="Q83" s="66">
        <f t="shared" si="2"/>
        <v>1837</v>
      </c>
      <c r="R83" s="64">
        <f t="shared" si="3"/>
        <v>2069</v>
      </c>
    </row>
    <row r="84" spans="2:18" ht="18" customHeight="1">
      <c r="B84" s="87"/>
      <c r="C84" s="77"/>
      <c r="D84" s="78"/>
      <c r="E84" s="3"/>
      <c r="F84" s="16" t="s">
        <v>13</v>
      </c>
      <c r="G84" s="10"/>
      <c r="H84" s="24">
        <v>725</v>
      </c>
      <c r="I84" s="24">
        <v>211</v>
      </c>
      <c r="J84" s="61">
        <f t="shared" si="1"/>
        <v>936</v>
      </c>
      <c r="K84" s="64">
        <v>1816</v>
      </c>
      <c r="L84" s="17">
        <v>2552</v>
      </c>
      <c r="M84" s="17">
        <v>1459</v>
      </c>
      <c r="N84" s="17">
        <v>1218</v>
      </c>
      <c r="O84" s="17">
        <v>1211</v>
      </c>
      <c r="P84" s="17">
        <v>1515</v>
      </c>
      <c r="Q84" s="66">
        <f t="shared" si="2"/>
        <v>9771</v>
      </c>
      <c r="R84" s="64">
        <f t="shared" si="3"/>
        <v>10707</v>
      </c>
    </row>
    <row r="85" spans="2:18" ht="18" customHeight="1">
      <c r="B85" s="87"/>
      <c r="C85" s="77"/>
      <c r="D85" s="78"/>
      <c r="E85" s="4" t="s">
        <v>14</v>
      </c>
      <c r="F85" s="10"/>
      <c r="G85" s="10"/>
      <c r="H85" s="24">
        <v>17</v>
      </c>
      <c r="I85" s="24">
        <v>13</v>
      </c>
      <c r="J85" s="61">
        <f t="shared" si="1"/>
        <v>30</v>
      </c>
      <c r="K85" s="64">
        <v>57</v>
      </c>
      <c r="L85" s="17">
        <v>139</v>
      </c>
      <c r="M85" s="17">
        <v>72</v>
      </c>
      <c r="N85" s="17">
        <v>52</v>
      </c>
      <c r="O85" s="17">
        <v>54</v>
      </c>
      <c r="P85" s="17">
        <v>62</v>
      </c>
      <c r="Q85" s="66">
        <f t="shared" si="2"/>
        <v>436</v>
      </c>
      <c r="R85" s="64">
        <f t="shared" si="3"/>
        <v>466</v>
      </c>
    </row>
    <row r="86" spans="2:18" ht="18" customHeight="1">
      <c r="B86" s="88"/>
      <c r="C86" s="79"/>
      <c r="D86" s="80"/>
      <c r="E86" s="5" t="s">
        <v>20</v>
      </c>
      <c r="F86" s="6"/>
      <c r="G86" s="6"/>
      <c r="H86" s="18">
        <f aca="true" t="shared" si="14" ref="H86:P86">H82+H85</f>
        <v>895</v>
      </c>
      <c r="I86" s="18">
        <f t="shared" si="14"/>
        <v>303</v>
      </c>
      <c r="J86" s="62">
        <f t="shared" si="1"/>
        <v>1198</v>
      </c>
      <c r="K86" s="65">
        <f t="shared" si="14"/>
        <v>2254</v>
      </c>
      <c r="L86" s="18">
        <f t="shared" si="14"/>
        <v>3220</v>
      </c>
      <c r="M86" s="18">
        <f t="shared" si="14"/>
        <v>1810</v>
      </c>
      <c r="N86" s="18">
        <f t="shared" si="14"/>
        <v>1464</v>
      </c>
      <c r="O86" s="18">
        <f t="shared" si="14"/>
        <v>1437</v>
      </c>
      <c r="P86" s="18">
        <f t="shared" si="14"/>
        <v>1859</v>
      </c>
      <c r="Q86" s="62">
        <f t="shared" si="2"/>
        <v>12044</v>
      </c>
      <c r="R86" s="65">
        <f t="shared" si="3"/>
        <v>13242</v>
      </c>
    </row>
    <row r="87" spans="2:18" ht="18" customHeight="1">
      <c r="B87" s="86" t="s">
        <v>52</v>
      </c>
      <c r="C87" s="75"/>
      <c r="D87" s="76"/>
      <c r="E87" s="93" t="s">
        <v>11</v>
      </c>
      <c r="F87" s="94"/>
      <c r="G87" s="95"/>
      <c r="H87" s="24">
        <f>H88+H89</f>
        <v>1217</v>
      </c>
      <c r="I87" s="24">
        <f>I88+I89</f>
        <v>415</v>
      </c>
      <c r="J87" s="61">
        <f aca="true" t="shared" si="15" ref="J87:J96">SUM(H87:I87)</f>
        <v>1632</v>
      </c>
      <c r="K87" s="64">
        <f aca="true" t="shared" si="16" ref="K87:P87">K88+K89</f>
        <v>1839</v>
      </c>
      <c r="L87" s="17">
        <f t="shared" si="16"/>
        <v>2925</v>
      </c>
      <c r="M87" s="17">
        <f t="shared" si="16"/>
        <v>1758</v>
      </c>
      <c r="N87" s="17">
        <f t="shared" si="16"/>
        <v>1432</v>
      </c>
      <c r="O87" s="17">
        <f t="shared" si="16"/>
        <v>1380</v>
      </c>
      <c r="P87" s="17">
        <f t="shared" si="16"/>
        <v>1806</v>
      </c>
      <c r="Q87" s="66">
        <f aca="true" t="shared" si="17" ref="Q87:Q96">SUM(K87:P87)</f>
        <v>11140</v>
      </c>
      <c r="R87" s="64">
        <f aca="true" t="shared" si="18" ref="R87:R96">SUM(J87,Q87)</f>
        <v>12772</v>
      </c>
    </row>
    <row r="88" spans="2:18" ht="18" customHeight="1">
      <c r="B88" s="87"/>
      <c r="C88" s="77"/>
      <c r="D88" s="78"/>
      <c r="E88" s="2"/>
      <c r="F88" s="16" t="s">
        <v>12</v>
      </c>
      <c r="G88" s="10"/>
      <c r="H88" s="24">
        <v>219</v>
      </c>
      <c r="I88" s="24">
        <v>101</v>
      </c>
      <c r="J88" s="61">
        <f t="shared" si="15"/>
        <v>320</v>
      </c>
      <c r="K88" s="64">
        <v>304</v>
      </c>
      <c r="L88" s="17">
        <v>491</v>
      </c>
      <c r="M88" s="17">
        <v>283</v>
      </c>
      <c r="N88" s="17">
        <v>191</v>
      </c>
      <c r="O88" s="17">
        <v>173</v>
      </c>
      <c r="P88" s="17">
        <v>280</v>
      </c>
      <c r="Q88" s="66">
        <f t="shared" si="17"/>
        <v>1722</v>
      </c>
      <c r="R88" s="64">
        <f t="shared" si="18"/>
        <v>2042</v>
      </c>
    </row>
    <row r="89" spans="2:18" ht="18" customHeight="1">
      <c r="B89" s="87"/>
      <c r="C89" s="77"/>
      <c r="D89" s="78"/>
      <c r="E89" s="3"/>
      <c r="F89" s="16" t="s">
        <v>13</v>
      </c>
      <c r="G89" s="10"/>
      <c r="H89" s="24">
        <v>998</v>
      </c>
      <c r="I89" s="24">
        <v>314</v>
      </c>
      <c r="J89" s="61">
        <f t="shared" si="15"/>
        <v>1312</v>
      </c>
      <c r="K89" s="64">
        <v>1535</v>
      </c>
      <c r="L89" s="17">
        <v>2434</v>
      </c>
      <c r="M89" s="17">
        <v>1475</v>
      </c>
      <c r="N89" s="17">
        <v>1241</v>
      </c>
      <c r="O89" s="17">
        <v>1207</v>
      </c>
      <c r="P89" s="17">
        <v>1526</v>
      </c>
      <c r="Q89" s="66">
        <f t="shared" si="17"/>
        <v>9418</v>
      </c>
      <c r="R89" s="64">
        <f t="shared" si="18"/>
        <v>10730</v>
      </c>
    </row>
    <row r="90" spans="2:18" ht="18" customHeight="1">
      <c r="B90" s="87"/>
      <c r="C90" s="77"/>
      <c r="D90" s="78"/>
      <c r="E90" s="4" t="s">
        <v>14</v>
      </c>
      <c r="F90" s="10"/>
      <c r="G90" s="10"/>
      <c r="H90" s="24">
        <v>25</v>
      </c>
      <c r="I90" s="24">
        <v>27</v>
      </c>
      <c r="J90" s="61">
        <f t="shared" si="15"/>
        <v>52</v>
      </c>
      <c r="K90" s="64">
        <v>45</v>
      </c>
      <c r="L90" s="17">
        <v>133</v>
      </c>
      <c r="M90" s="17">
        <v>74</v>
      </c>
      <c r="N90" s="17">
        <v>48</v>
      </c>
      <c r="O90" s="17">
        <v>48</v>
      </c>
      <c r="P90" s="17">
        <v>63</v>
      </c>
      <c r="Q90" s="66">
        <f t="shared" si="17"/>
        <v>411</v>
      </c>
      <c r="R90" s="64">
        <f t="shared" si="18"/>
        <v>463</v>
      </c>
    </row>
    <row r="91" spans="2:18" ht="18" customHeight="1">
      <c r="B91" s="88"/>
      <c r="C91" s="79"/>
      <c r="D91" s="80"/>
      <c r="E91" s="5" t="s">
        <v>20</v>
      </c>
      <c r="F91" s="6"/>
      <c r="G91" s="6"/>
      <c r="H91" s="18">
        <f>H87+H90</f>
        <v>1242</v>
      </c>
      <c r="I91" s="18">
        <f>I87+I90</f>
        <v>442</v>
      </c>
      <c r="J91" s="62">
        <f t="shared" si="15"/>
        <v>1684</v>
      </c>
      <c r="K91" s="65">
        <f aca="true" t="shared" si="19" ref="K91:P91">K87+K90</f>
        <v>1884</v>
      </c>
      <c r="L91" s="18">
        <f t="shared" si="19"/>
        <v>3058</v>
      </c>
      <c r="M91" s="18">
        <f t="shared" si="19"/>
        <v>1832</v>
      </c>
      <c r="N91" s="18">
        <f t="shared" si="19"/>
        <v>1480</v>
      </c>
      <c r="O91" s="18">
        <f t="shared" si="19"/>
        <v>1428</v>
      </c>
      <c r="P91" s="18">
        <f t="shared" si="19"/>
        <v>1869</v>
      </c>
      <c r="Q91" s="62">
        <f t="shared" si="17"/>
        <v>11551</v>
      </c>
      <c r="R91" s="65">
        <f t="shared" si="18"/>
        <v>13235</v>
      </c>
    </row>
    <row r="92" spans="2:18" ht="18" customHeight="1">
      <c r="B92" s="86" t="s">
        <v>53</v>
      </c>
      <c r="C92" s="75"/>
      <c r="D92" s="76"/>
      <c r="E92" s="93" t="s">
        <v>11</v>
      </c>
      <c r="F92" s="94"/>
      <c r="G92" s="95"/>
      <c r="H92" s="24">
        <f>H93+H94</f>
        <v>1503</v>
      </c>
      <c r="I92" s="24">
        <f>I93+I94</f>
        <v>504</v>
      </c>
      <c r="J92" s="61">
        <f t="shared" si="15"/>
        <v>2007</v>
      </c>
      <c r="K92" s="64">
        <f aca="true" t="shared" si="20" ref="K92:P92">K93+K94</f>
        <v>1558</v>
      </c>
      <c r="L92" s="17">
        <f t="shared" si="20"/>
        <v>2804</v>
      </c>
      <c r="M92" s="17">
        <f t="shared" si="20"/>
        <v>1780</v>
      </c>
      <c r="N92" s="17">
        <f t="shared" si="20"/>
        <v>1419</v>
      </c>
      <c r="O92" s="17">
        <f t="shared" si="20"/>
        <v>1386</v>
      </c>
      <c r="P92" s="17">
        <f t="shared" si="20"/>
        <v>1813</v>
      </c>
      <c r="Q92" s="66">
        <f t="shared" si="17"/>
        <v>10760</v>
      </c>
      <c r="R92" s="64">
        <f t="shared" si="18"/>
        <v>12767</v>
      </c>
    </row>
    <row r="93" spans="2:18" ht="18" customHeight="1">
      <c r="B93" s="87"/>
      <c r="C93" s="77"/>
      <c r="D93" s="78"/>
      <c r="E93" s="2"/>
      <c r="F93" s="16" t="s">
        <v>12</v>
      </c>
      <c r="G93" s="10"/>
      <c r="H93" s="24">
        <v>263</v>
      </c>
      <c r="I93" s="24">
        <v>118</v>
      </c>
      <c r="J93" s="61">
        <f t="shared" si="15"/>
        <v>381</v>
      </c>
      <c r="K93" s="64">
        <v>246</v>
      </c>
      <c r="L93" s="17">
        <v>468</v>
      </c>
      <c r="M93" s="17">
        <v>288</v>
      </c>
      <c r="N93" s="17">
        <v>187</v>
      </c>
      <c r="O93" s="17">
        <v>179</v>
      </c>
      <c r="P93" s="17">
        <v>274</v>
      </c>
      <c r="Q93" s="66">
        <f t="shared" si="17"/>
        <v>1642</v>
      </c>
      <c r="R93" s="64">
        <f t="shared" si="18"/>
        <v>2023</v>
      </c>
    </row>
    <row r="94" spans="2:18" ht="18" customHeight="1">
      <c r="B94" s="87"/>
      <c r="C94" s="77"/>
      <c r="D94" s="78"/>
      <c r="E94" s="3"/>
      <c r="F94" s="16" t="s">
        <v>13</v>
      </c>
      <c r="G94" s="10"/>
      <c r="H94" s="24">
        <v>1240</v>
      </c>
      <c r="I94" s="24">
        <v>386</v>
      </c>
      <c r="J94" s="61">
        <f t="shared" si="15"/>
        <v>1626</v>
      </c>
      <c r="K94" s="64">
        <v>1312</v>
      </c>
      <c r="L94" s="17">
        <v>2336</v>
      </c>
      <c r="M94" s="17">
        <v>1492</v>
      </c>
      <c r="N94" s="17">
        <v>1232</v>
      </c>
      <c r="O94" s="17">
        <v>1207</v>
      </c>
      <c r="P94" s="17">
        <v>1539</v>
      </c>
      <c r="Q94" s="66">
        <f t="shared" si="17"/>
        <v>9118</v>
      </c>
      <c r="R94" s="64">
        <f t="shared" si="18"/>
        <v>10744</v>
      </c>
    </row>
    <row r="95" spans="2:18" ht="18" customHeight="1">
      <c r="B95" s="87"/>
      <c r="C95" s="77"/>
      <c r="D95" s="78"/>
      <c r="E95" s="4" t="s">
        <v>14</v>
      </c>
      <c r="F95" s="10"/>
      <c r="G95" s="10"/>
      <c r="H95" s="24">
        <v>32</v>
      </c>
      <c r="I95" s="24">
        <v>35</v>
      </c>
      <c r="J95" s="61">
        <f t="shared" si="15"/>
        <v>67</v>
      </c>
      <c r="K95" s="64">
        <v>37</v>
      </c>
      <c r="L95" s="17">
        <v>122</v>
      </c>
      <c r="M95" s="17">
        <v>71</v>
      </c>
      <c r="N95" s="17">
        <v>52</v>
      </c>
      <c r="O95" s="17">
        <v>45</v>
      </c>
      <c r="P95" s="17">
        <v>59</v>
      </c>
      <c r="Q95" s="66">
        <f t="shared" si="17"/>
        <v>386</v>
      </c>
      <c r="R95" s="64">
        <f t="shared" si="18"/>
        <v>453</v>
      </c>
    </row>
    <row r="96" spans="2:18" ht="18" customHeight="1">
      <c r="B96" s="88"/>
      <c r="C96" s="79"/>
      <c r="D96" s="80"/>
      <c r="E96" s="5" t="s">
        <v>20</v>
      </c>
      <c r="F96" s="6"/>
      <c r="G96" s="6"/>
      <c r="H96" s="18">
        <f>H92+H95</f>
        <v>1535</v>
      </c>
      <c r="I96" s="18">
        <f>I92+I95</f>
        <v>539</v>
      </c>
      <c r="J96" s="62">
        <f t="shared" si="15"/>
        <v>2074</v>
      </c>
      <c r="K96" s="65">
        <f aca="true" t="shared" si="21" ref="K96:P96">K92+K95</f>
        <v>1595</v>
      </c>
      <c r="L96" s="18">
        <f t="shared" si="21"/>
        <v>2926</v>
      </c>
      <c r="M96" s="18">
        <f t="shared" si="21"/>
        <v>1851</v>
      </c>
      <c r="N96" s="18">
        <f t="shared" si="21"/>
        <v>1471</v>
      </c>
      <c r="O96" s="18">
        <f t="shared" si="21"/>
        <v>1431</v>
      </c>
      <c r="P96" s="18">
        <f t="shared" si="21"/>
        <v>1872</v>
      </c>
      <c r="Q96" s="62">
        <f t="shared" si="17"/>
        <v>11146</v>
      </c>
      <c r="R96" s="65">
        <f t="shared" si="18"/>
        <v>13220</v>
      </c>
    </row>
    <row r="97" spans="2:18" ht="36" customHeight="1">
      <c r="B97" s="96" t="str">
        <f>$B$13</f>
        <v>平成１８年度（２００６年度）</v>
      </c>
      <c r="C97" s="97"/>
      <c r="D97" s="97"/>
      <c r="E97" s="97"/>
      <c r="F97" s="97"/>
      <c r="G97" s="97"/>
      <c r="H97" s="23" t="s">
        <v>29</v>
      </c>
      <c r="I97" s="23" t="s">
        <v>30</v>
      </c>
      <c r="J97" s="26" t="s">
        <v>2</v>
      </c>
      <c r="K97" s="63" t="s">
        <v>31</v>
      </c>
      <c r="L97" s="12" t="s">
        <v>6</v>
      </c>
      <c r="M97" s="12" t="s">
        <v>7</v>
      </c>
      <c r="N97" s="12" t="s">
        <v>8</v>
      </c>
      <c r="O97" s="12" t="s">
        <v>9</v>
      </c>
      <c r="P97" s="12" t="s">
        <v>10</v>
      </c>
      <c r="Q97" s="59" t="s">
        <v>2</v>
      </c>
      <c r="R97" s="67" t="s">
        <v>38</v>
      </c>
    </row>
    <row r="98" spans="2:18" ht="18" customHeight="1">
      <c r="B98" s="86" t="s">
        <v>120</v>
      </c>
      <c r="C98" s="75"/>
      <c r="D98" s="76"/>
      <c r="E98" s="93" t="s">
        <v>11</v>
      </c>
      <c r="F98" s="94"/>
      <c r="G98" s="95"/>
      <c r="H98" s="24">
        <f>H99+H100</f>
        <v>1762</v>
      </c>
      <c r="I98" s="24">
        <f>I99+I100</f>
        <v>610</v>
      </c>
      <c r="J98" s="61">
        <f aca="true" t="shared" si="22" ref="J98:J107">SUM(H98:I98)</f>
        <v>2372</v>
      </c>
      <c r="K98" s="64">
        <f aca="true" t="shared" si="23" ref="K98:P98">K99+K100</f>
        <v>1255</v>
      </c>
      <c r="L98" s="17">
        <f t="shared" si="23"/>
        <v>2712</v>
      </c>
      <c r="M98" s="17">
        <f t="shared" si="23"/>
        <v>1789</v>
      </c>
      <c r="N98" s="17">
        <f t="shared" si="23"/>
        <v>1449</v>
      </c>
      <c r="O98" s="17">
        <f t="shared" si="23"/>
        <v>1395</v>
      </c>
      <c r="P98" s="17">
        <f t="shared" si="23"/>
        <v>1805</v>
      </c>
      <c r="Q98" s="66">
        <f aca="true" t="shared" si="24" ref="Q98:Q107">SUM(K98:P98)</f>
        <v>10405</v>
      </c>
      <c r="R98" s="64">
        <f aca="true" t="shared" si="25" ref="R98:R107">SUM(J98,Q98)</f>
        <v>12777</v>
      </c>
    </row>
    <row r="99" spans="2:18" ht="18" customHeight="1">
      <c r="B99" s="87"/>
      <c r="C99" s="77"/>
      <c r="D99" s="78"/>
      <c r="E99" s="2"/>
      <c r="F99" s="16" t="s">
        <v>12</v>
      </c>
      <c r="G99" s="10"/>
      <c r="H99" s="24">
        <v>309</v>
      </c>
      <c r="I99" s="24">
        <v>142</v>
      </c>
      <c r="J99" s="61">
        <f t="shared" si="22"/>
        <v>451</v>
      </c>
      <c r="K99" s="64">
        <v>188</v>
      </c>
      <c r="L99" s="17">
        <v>440</v>
      </c>
      <c r="M99" s="17">
        <v>291</v>
      </c>
      <c r="N99" s="17">
        <v>197</v>
      </c>
      <c r="O99" s="17">
        <v>175</v>
      </c>
      <c r="P99" s="17">
        <v>278</v>
      </c>
      <c r="Q99" s="66">
        <f t="shared" si="24"/>
        <v>1569</v>
      </c>
      <c r="R99" s="64">
        <f t="shared" si="25"/>
        <v>2020</v>
      </c>
    </row>
    <row r="100" spans="2:18" ht="18" customHeight="1">
      <c r="B100" s="87"/>
      <c r="C100" s="77"/>
      <c r="D100" s="78"/>
      <c r="E100" s="3"/>
      <c r="F100" s="16" t="s">
        <v>13</v>
      </c>
      <c r="G100" s="10"/>
      <c r="H100" s="24">
        <v>1453</v>
      </c>
      <c r="I100" s="24">
        <v>468</v>
      </c>
      <c r="J100" s="61">
        <f t="shared" si="22"/>
        <v>1921</v>
      </c>
      <c r="K100" s="64">
        <v>1067</v>
      </c>
      <c r="L100" s="17">
        <v>2272</v>
      </c>
      <c r="M100" s="17">
        <v>1498</v>
      </c>
      <c r="N100" s="17">
        <v>1252</v>
      </c>
      <c r="O100" s="17">
        <v>1220</v>
      </c>
      <c r="P100" s="17">
        <v>1527</v>
      </c>
      <c r="Q100" s="66">
        <f t="shared" si="24"/>
        <v>8836</v>
      </c>
      <c r="R100" s="64">
        <f t="shared" si="25"/>
        <v>10757</v>
      </c>
    </row>
    <row r="101" spans="2:18" ht="18" customHeight="1">
      <c r="B101" s="87"/>
      <c r="C101" s="77"/>
      <c r="D101" s="78"/>
      <c r="E101" s="4" t="s">
        <v>14</v>
      </c>
      <c r="F101" s="10"/>
      <c r="G101" s="10"/>
      <c r="H101" s="24">
        <v>43</v>
      </c>
      <c r="I101" s="24">
        <v>43</v>
      </c>
      <c r="J101" s="61">
        <f t="shared" si="22"/>
        <v>86</v>
      </c>
      <c r="K101" s="64">
        <v>29</v>
      </c>
      <c r="L101" s="17">
        <v>109</v>
      </c>
      <c r="M101" s="17">
        <v>67</v>
      </c>
      <c r="N101" s="17">
        <v>54</v>
      </c>
      <c r="O101" s="17">
        <v>48</v>
      </c>
      <c r="P101" s="17">
        <v>58</v>
      </c>
      <c r="Q101" s="66">
        <f t="shared" si="24"/>
        <v>365</v>
      </c>
      <c r="R101" s="64">
        <f t="shared" si="25"/>
        <v>451</v>
      </c>
    </row>
    <row r="102" spans="2:18" ht="18" customHeight="1">
      <c r="B102" s="88"/>
      <c r="C102" s="79"/>
      <c r="D102" s="80"/>
      <c r="E102" s="5" t="s">
        <v>20</v>
      </c>
      <c r="F102" s="6"/>
      <c r="G102" s="6"/>
      <c r="H102" s="18">
        <f>H98+H101</f>
        <v>1805</v>
      </c>
      <c r="I102" s="18">
        <f>I98+I101</f>
        <v>653</v>
      </c>
      <c r="J102" s="62">
        <f t="shared" si="22"/>
        <v>2458</v>
      </c>
      <c r="K102" s="65">
        <f aca="true" t="shared" si="26" ref="K102:P102">K98+K101</f>
        <v>1284</v>
      </c>
      <c r="L102" s="18">
        <f t="shared" si="26"/>
        <v>2821</v>
      </c>
      <c r="M102" s="18">
        <f t="shared" si="26"/>
        <v>1856</v>
      </c>
      <c r="N102" s="18">
        <f t="shared" si="26"/>
        <v>1503</v>
      </c>
      <c r="O102" s="18">
        <f t="shared" si="26"/>
        <v>1443</v>
      </c>
      <c r="P102" s="18">
        <f t="shared" si="26"/>
        <v>1863</v>
      </c>
      <c r="Q102" s="62">
        <f t="shared" si="24"/>
        <v>10770</v>
      </c>
      <c r="R102" s="65">
        <f t="shared" si="25"/>
        <v>13228</v>
      </c>
    </row>
    <row r="103" spans="2:18" ht="18" customHeight="1">
      <c r="B103" s="86" t="s">
        <v>133</v>
      </c>
      <c r="C103" s="75"/>
      <c r="D103" s="76"/>
      <c r="E103" s="93" t="s">
        <v>11</v>
      </c>
      <c r="F103" s="94"/>
      <c r="G103" s="95"/>
      <c r="H103" s="24">
        <f>H104+H105</f>
        <v>1990</v>
      </c>
      <c r="I103" s="24">
        <f>I104+I105</f>
        <v>670</v>
      </c>
      <c r="J103" s="61">
        <f t="shared" si="22"/>
        <v>2660</v>
      </c>
      <c r="K103" s="64">
        <f aca="true" t="shared" si="27" ref="K103:P103">K104+K105</f>
        <v>963</v>
      </c>
      <c r="L103" s="17">
        <f t="shared" si="27"/>
        <v>2661</v>
      </c>
      <c r="M103" s="17">
        <f t="shared" si="27"/>
        <v>1780</v>
      </c>
      <c r="N103" s="17">
        <f t="shared" si="27"/>
        <v>1471</v>
      </c>
      <c r="O103" s="17">
        <f t="shared" si="27"/>
        <v>1408</v>
      </c>
      <c r="P103" s="17">
        <f t="shared" si="27"/>
        <v>1791</v>
      </c>
      <c r="Q103" s="66">
        <f t="shared" si="24"/>
        <v>10074</v>
      </c>
      <c r="R103" s="64">
        <f t="shared" si="25"/>
        <v>12734</v>
      </c>
    </row>
    <row r="104" spans="2:18" ht="18" customHeight="1">
      <c r="B104" s="87"/>
      <c r="C104" s="77"/>
      <c r="D104" s="78"/>
      <c r="E104" s="2"/>
      <c r="F104" s="16" t="s">
        <v>12</v>
      </c>
      <c r="G104" s="10"/>
      <c r="H104" s="24">
        <v>340</v>
      </c>
      <c r="I104" s="24">
        <v>160</v>
      </c>
      <c r="J104" s="61">
        <f t="shared" si="22"/>
        <v>500</v>
      </c>
      <c r="K104" s="64">
        <v>134</v>
      </c>
      <c r="L104" s="17">
        <v>428</v>
      </c>
      <c r="M104" s="17">
        <v>284</v>
      </c>
      <c r="N104" s="17">
        <v>202</v>
      </c>
      <c r="O104" s="17">
        <v>177</v>
      </c>
      <c r="P104" s="17">
        <v>270</v>
      </c>
      <c r="Q104" s="66">
        <f t="shared" si="24"/>
        <v>1495</v>
      </c>
      <c r="R104" s="64">
        <f t="shared" si="25"/>
        <v>1995</v>
      </c>
    </row>
    <row r="105" spans="2:18" ht="18" customHeight="1">
      <c r="B105" s="87"/>
      <c r="C105" s="77"/>
      <c r="D105" s="78"/>
      <c r="E105" s="3"/>
      <c r="F105" s="16" t="s">
        <v>13</v>
      </c>
      <c r="G105" s="10"/>
      <c r="H105" s="24">
        <v>1650</v>
      </c>
      <c r="I105" s="24">
        <v>510</v>
      </c>
      <c r="J105" s="61">
        <f t="shared" si="22"/>
        <v>2160</v>
      </c>
      <c r="K105" s="64">
        <v>829</v>
      </c>
      <c r="L105" s="17">
        <v>2233</v>
      </c>
      <c r="M105" s="17">
        <v>1496</v>
      </c>
      <c r="N105" s="17">
        <v>1269</v>
      </c>
      <c r="O105" s="17">
        <v>1231</v>
      </c>
      <c r="P105" s="17">
        <v>1521</v>
      </c>
      <c r="Q105" s="66">
        <f t="shared" si="24"/>
        <v>8579</v>
      </c>
      <c r="R105" s="64">
        <f t="shared" si="25"/>
        <v>10739</v>
      </c>
    </row>
    <row r="106" spans="2:18" ht="18" customHeight="1">
      <c r="B106" s="87"/>
      <c r="C106" s="77"/>
      <c r="D106" s="78"/>
      <c r="E106" s="4" t="s">
        <v>14</v>
      </c>
      <c r="F106" s="10"/>
      <c r="G106" s="10"/>
      <c r="H106" s="24">
        <v>51</v>
      </c>
      <c r="I106" s="24">
        <v>45</v>
      </c>
      <c r="J106" s="61">
        <f t="shared" si="22"/>
        <v>96</v>
      </c>
      <c r="K106" s="64">
        <v>24</v>
      </c>
      <c r="L106" s="17">
        <v>105</v>
      </c>
      <c r="M106" s="17">
        <v>72</v>
      </c>
      <c r="N106" s="17">
        <v>52</v>
      </c>
      <c r="O106" s="17">
        <v>43</v>
      </c>
      <c r="P106" s="17">
        <v>56</v>
      </c>
      <c r="Q106" s="66">
        <f t="shared" si="24"/>
        <v>352</v>
      </c>
      <c r="R106" s="64">
        <f t="shared" si="25"/>
        <v>448</v>
      </c>
    </row>
    <row r="107" spans="2:18" ht="18" customHeight="1">
      <c r="B107" s="88"/>
      <c r="C107" s="79"/>
      <c r="D107" s="80"/>
      <c r="E107" s="5" t="s">
        <v>20</v>
      </c>
      <c r="F107" s="6"/>
      <c r="G107" s="6"/>
      <c r="H107" s="18">
        <f>H103+H106</f>
        <v>2041</v>
      </c>
      <c r="I107" s="18">
        <f>I103+I106</f>
        <v>715</v>
      </c>
      <c r="J107" s="62">
        <f t="shared" si="22"/>
        <v>2756</v>
      </c>
      <c r="K107" s="65">
        <f aca="true" t="shared" si="28" ref="K107:P107">K103+K106</f>
        <v>987</v>
      </c>
      <c r="L107" s="18">
        <f t="shared" si="28"/>
        <v>2766</v>
      </c>
      <c r="M107" s="18">
        <f t="shared" si="28"/>
        <v>1852</v>
      </c>
      <c r="N107" s="18">
        <f t="shared" si="28"/>
        <v>1523</v>
      </c>
      <c r="O107" s="18">
        <f t="shared" si="28"/>
        <v>1451</v>
      </c>
      <c r="P107" s="18">
        <f t="shared" si="28"/>
        <v>1847</v>
      </c>
      <c r="Q107" s="62">
        <f t="shared" si="24"/>
        <v>10426</v>
      </c>
      <c r="R107" s="65">
        <f t="shared" si="25"/>
        <v>13182</v>
      </c>
    </row>
    <row r="108" spans="2:18" ht="18" customHeight="1">
      <c r="B108" s="86" t="s">
        <v>137</v>
      </c>
      <c r="C108" s="75"/>
      <c r="D108" s="76"/>
      <c r="E108" s="93" t="s">
        <v>11</v>
      </c>
      <c r="F108" s="94"/>
      <c r="G108" s="95"/>
      <c r="H108" s="24">
        <f>H109+H110</f>
        <v>2133</v>
      </c>
      <c r="I108" s="24">
        <f>I109+I110</f>
        <v>743</v>
      </c>
      <c r="J108" s="61">
        <f aca="true" t="shared" si="29" ref="J108:J117">SUM(H108:I108)</f>
        <v>2876</v>
      </c>
      <c r="K108" s="64">
        <f aca="true" t="shared" si="30" ref="K108:P108">K109+K110</f>
        <v>763</v>
      </c>
      <c r="L108" s="17">
        <f t="shared" si="30"/>
        <v>2631</v>
      </c>
      <c r="M108" s="17">
        <f t="shared" si="30"/>
        <v>1752</v>
      </c>
      <c r="N108" s="17">
        <f t="shared" si="30"/>
        <v>1493</v>
      </c>
      <c r="O108" s="17">
        <f t="shared" si="30"/>
        <v>1409</v>
      </c>
      <c r="P108" s="17">
        <f t="shared" si="30"/>
        <v>1790</v>
      </c>
      <c r="Q108" s="66">
        <f aca="true" t="shared" si="31" ref="Q108:Q117">SUM(K108:P108)</f>
        <v>9838</v>
      </c>
      <c r="R108" s="64">
        <f aca="true" t="shared" si="32" ref="R108:R117">SUM(J108,Q108)</f>
        <v>12714</v>
      </c>
    </row>
    <row r="109" spans="2:18" ht="18" customHeight="1">
      <c r="B109" s="87"/>
      <c r="C109" s="77"/>
      <c r="D109" s="78"/>
      <c r="E109" s="2"/>
      <c r="F109" s="16" t="s">
        <v>12</v>
      </c>
      <c r="G109" s="10"/>
      <c r="H109" s="24">
        <v>368</v>
      </c>
      <c r="I109" s="24">
        <v>170</v>
      </c>
      <c r="J109" s="61">
        <f t="shared" si="29"/>
        <v>538</v>
      </c>
      <c r="K109" s="64">
        <v>103</v>
      </c>
      <c r="L109" s="17">
        <v>412</v>
      </c>
      <c r="M109" s="17">
        <v>268</v>
      </c>
      <c r="N109" s="17">
        <v>212</v>
      </c>
      <c r="O109" s="17">
        <v>179</v>
      </c>
      <c r="P109" s="17">
        <v>259</v>
      </c>
      <c r="Q109" s="66">
        <f t="shared" si="31"/>
        <v>1433</v>
      </c>
      <c r="R109" s="64">
        <f t="shared" si="32"/>
        <v>1971</v>
      </c>
    </row>
    <row r="110" spans="2:18" ht="18" customHeight="1">
      <c r="B110" s="87"/>
      <c r="C110" s="77"/>
      <c r="D110" s="78"/>
      <c r="E110" s="3"/>
      <c r="F110" s="16" t="s">
        <v>13</v>
      </c>
      <c r="G110" s="10"/>
      <c r="H110" s="24">
        <v>1765</v>
      </c>
      <c r="I110" s="24">
        <v>573</v>
      </c>
      <c r="J110" s="61">
        <f t="shared" si="29"/>
        <v>2338</v>
      </c>
      <c r="K110" s="64">
        <v>660</v>
      </c>
      <c r="L110" s="17">
        <v>2219</v>
      </c>
      <c r="M110" s="17">
        <v>1484</v>
      </c>
      <c r="N110" s="17">
        <v>1281</v>
      </c>
      <c r="O110" s="17">
        <v>1230</v>
      </c>
      <c r="P110" s="17">
        <v>1531</v>
      </c>
      <c r="Q110" s="66">
        <f t="shared" si="31"/>
        <v>8405</v>
      </c>
      <c r="R110" s="64">
        <f t="shared" si="32"/>
        <v>10743</v>
      </c>
    </row>
    <row r="111" spans="2:18" ht="18" customHeight="1">
      <c r="B111" s="87"/>
      <c r="C111" s="77"/>
      <c r="D111" s="78"/>
      <c r="E111" s="4" t="s">
        <v>14</v>
      </c>
      <c r="F111" s="10"/>
      <c r="G111" s="10"/>
      <c r="H111" s="24">
        <v>49</v>
      </c>
      <c r="I111" s="24">
        <v>43</v>
      </c>
      <c r="J111" s="61">
        <f t="shared" si="29"/>
        <v>92</v>
      </c>
      <c r="K111" s="64">
        <v>22</v>
      </c>
      <c r="L111" s="17">
        <v>105</v>
      </c>
      <c r="M111" s="17">
        <v>75</v>
      </c>
      <c r="N111" s="17">
        <v>50</v>
      </c>
      <c r="O111" s="17">
        <v>43</v>
      </c>
      <c r="P111" s="17">
        <v>58</v>
      </c>
      <c r="Q111" s="66">
        <f t="shared" si="31"/>
        <v>353</v>
      </c>
      <c r="R111" s="64">
        <f t="shared" si="32"/>
        <v>445</v>
      </c>
    </row>
    <row r="112" spans="2:18" ht="18" customHeight="1">
      <c r="B112" s="88"/>
      <c r="C112" s="79"/>
      <c r="D112" s="80"/>
      <c r="E112" s="5" t="s">
        <v>20</v>
      </c>
      <c r="F112" s="6"/>
      <c r="G112" s="6"/>
      <c r="H112" s="18">
        <f>H108+H111</f>
        <v>2182</v>
      </c>
      <c r="I112" s="18">
        <f>I108+I111</f>
        <v>786</v>
      </c>
      <c r="J112" s="62">
        <f t="shared" si="29"/>
        <v>2968</v>
      </c>
      <c r="K112" s="65">
        <f aca="true" t="shared" si="33" ref="K112:P112">K108+K111</f>
        <v>785</v>
      </c>
      <c r="L112" s="18">
        <f t="shared" si="33"/>
        <v>2736</v>
      </c>
      <c r="M112" s="18">
        <f t="shared" si="33"/>
        <v>1827</v>
      </c>
      <c r="N112" s="18">
        <f t="shared" si="33"/>
        <v>1543</v>
      </c>
      <c r="O112" s="18">
        <f t="shared" si="33"/>
        <v>1452</v>
      </c>
      <c r="P112" s="18">
        <f t="shared" si="33"/>
        <v>1848</v>
      </c>
      <c r="Q112" s="62">
        <f t="shared" si="31"/>
        <v>10191</v>
      </c>
      <c r="R112" s="65">
        <f t="shared" si="32"/>
        <v>13159</v>
      </c>
    </row>
    <row r="113" spans="2:18" ht="18" customHeight="1">
      <c r="B113" s="86" t="s">
        <v>139</v>
      </c>
      <c r="C113" s="75"/>
      <c r="D113" s="76"/>
      <c r="E113" s="93" t="s">
        <v>11</v>
      </c>
      <c r="F113" s="94"/>
      <c r="G113" s="95"/>
      <c r="H113" s="24">
        <f>H114+H115</f>
        <v>2284</v>
      </c>
      <c r="I113" s="24">
        <f>I114+I115</f>
        <v>787</v>
      </c>
      <c r="J113" s="61">
        <f t="shared" si="29"/>
        <v>3071</v>
      </c>
      <c r="K113" s="64">
        <f aca="true" t="shared" si="34" ref="K113:P113">K114+K115</f>
        <v>562</v>
      </c>
      <c r="L113" s="17">
        <f t="shared" si="34"/>
        <v>2606</v>
      </c>
      <c r="M113" s="17">
        <f t="shared" si="34"/>
        <v>1780</v>
      </c>
      <c r="N113" s="17">
        <f t="shared" si="34"/>
        <v>1521</v>
      </c>
      <c r="O113" s="17">
        <f t="shared" si="34"/>
        <v>1430</v>
      </c>
      <c r="P113" s="17">
        <f t="shared" si="34"/>
        <v>1792</v>
      </c>
      <c r="Q113" s="66">
        <f t="shared" si="31"/>
        <v>9691</v>
      </c>
      <c r="R113" s="64">
        <f t="shared" si="32"/>
        <v>12762</v>
      </c>
    </row>
    <row r="114" spans="2:18" ht="18" customHeight="1">
      <c r="B114" s="87"/>
      <c r="C114" s="77"/>
      <c r="D114" s="78"/>
      <c r="E114" s="2"/>
      <c r="F114" s="16" t="s">
        <v>12</v>
      </c>
      <c r="G114" s="10"/>
      <c r="H114" s="24">
        <v>387</v>
      </c>
      <c r="I114" s="24">
        <v>177</v>
      </c>
      <c r="J114" s="61">
        <f t="shared" si="29"/>
        <v>564</v>
      </c>
      <c r="K114" s="64">
        <v>80</v>
      </c>
      <c r="L114" s="17">
        <v>400</v>
      </c>
      <c r="M114" s="17">
        <v>275</v>
      </c>
      <c r="N114" s="17">
        <v>212</v>
      </c>
      <c r="O114" s="17">
        <v>182</v>
      </c>
      <c r="P114" s="17">
        <v>262</v>
      </c>
      <c r="Q114" s="66">
        <f t="shared" si="31"/>
        <v>1411</v>
      </c>
      <c r="R114" s="64">
        <f t="shared" si="32"/>
        <v>1975</v>
      </c>
    </row>
    <row r="115" spans="2:18" ht="18" customHeight="1">
      <c r="B115" s="87"/>
      <c r="C115" s="77"/>
      <c r="D115" s="78"/>
      <c r="E115" s="3"/>
      <c r="F115" s="16" t="s">
        <v>13</v>
      </c>
      <c r="G115" s="10"/>
      <c r="H115" s="24">
        <v>1897</v>
      </c>
      <c r="I115" s="24">
        <v>610</v>
      </c>
      <c r="J115" s="61">
        <f t="shared" si="29"/>
        <v>2507</v>
      </c>
      <c r="K115" s="64">
        <v>482</v>
      </c>
      <c r="L115" s="17">
        <v>2206</v>
      </c>
      <c r="M115" s="17">
        <v>1505</v>
      </c>
      <c r="N115" s="17">
        <v>1309</v>
      </c>
      <c r="O115" s="17">
        <v>1248</v>
      </c>
      <c r="P115" s="17">
        <v>1530</v>
      </c>
      <c r="Q115" s="66">
        <f t="shared" si="31"/>
        <v>8280</v>
      </c>
      <c r="R115" s="64">
        <f t="shared" si="32"/>
        <v>10787</v>
      </c>
    </row>
    <row r="116" spans="2:18" ht="18" customHeight="1">
      <c r="B116" s="87"/>
      <c r="C116" s="77"/>
      <c r="D116" s="78"/>
      <c r="E116" s="4" t="s">
        <v>14</v>
      </c>
      <c r="F116" s="10"/>
      <c r="G116" s="10"/>
      <c r="H116" s="24">
        <v>57</v>
      </c>
      <c r="I116" s="24">
        <v>45</v>
      </c>
      <c r="J116" s="61">
        <f t="shared" si="29"/>
        <v>102</v>
      </c>
      <c r="K116" s="64">
        <v>17</v>
      </c>
      <c r="L116" s="17">
        <v>102</v>
      </c>
      <c r="M116" s="17">
        <v>75</v>
      </c>
      <c r="N116" s="17">
        <v>53</v>
      </c>
      <c r="O116" s="17">
        <v>42</v>
      </c>
      <c r="P116" s="17">
        <v>59</v>
      </c>
      <c r="Q116" s="66">
        <f t="shared" si="31"/>
        <v>348</v>
      </c>
      <c r="R116" s="64">
        <f t="shared" si="32"/>
        <v>450</v>
      </c>
    </row>
    <row r="117" spans="2:18" ht="18" customHeight="1">
      <c r="B117" s="88"/>
      <c r="C117" s="79"/>
      <c r="D117" s="80"/>
      <c r="E117" s="5" t="s">
        <v>20</v>
      </c>
      <c r="F117" s="6"/>
      <c r="G117" s="6"/>
      <c r="H117" s="18">
        <f>H113+H116</f>
        <v>2341</v>
      </c>
      <c r="I117" s="18">
        <f>I113+I116</f>
        <v>832</v>
      </c>
      <c r="J117" s="62">
        <f t="shared" si="29"/>
        <v>3173</v>
      </c>
      <c r="K117" s="65">
        <f aca="true" t="shared" si="35" ref="K117:P117">K113+K116</f>
        <v>579</v>
      </c>
      <c r="L117" s="18">
        <f t="shared" si="35"/>
        <v>2708</v>
      </c>
      <c r="M117" s="18">
        <f t="shared" si="35"/>
        <v>1855</v>
      </c>
      <c r="N117" s="18">
        <f t="shared" si="35"/>
        <v>1574</v>
      </c>
      <c r="O117" s="18">
        <f t="shared" si="35"/>
        <v>1472</v>
      </c>
      <c r="P117" s="18">
        <f t="shared" si="35"/>
        <v>1851</v>
      </c>
      <c r="Q117" s="62">
        <f t="shared" si="31"/>
        <v>10039</v>
      </c>
      <c r="R117" s="65">
        <f t="shared" si="32"/>
        <v>13212</v>
      </c>
    </row>
    <row r="120" ht="18" customHeight="1">
      <c r="A120" s="13" t="s">
        <v>15</v>
      </c>
    </row>
    <row r="121" spans="2:18" ht="18" customHeight="1">
      <c r="B121" s="8"/>
      <c r="C121" s="8"/>
      <c r="D121" s="8"/>
      <c r="E121" s="9"/>
      <c r="F121" s="9"/>
      <c r="G121" s="9"/>
      <c r="H121" s="9"/>
      <c r="I121" s="9"/>
      <c r="J121" s="9"/>
      <c r="K121" s="108" t="s">
        <v>21</v>
      </c>
      <c r="L121" s="108"/>
      <c r="M121" s="108"/>
      <c r="N121" s="108"/>
      <c r="O121" s="108"/>
      <c r="P121" s="108"/>
      <c r="Q121" s="108"/>
      <c r="R121" s="108"/>
    </row>
    <row r="122" spans="2:18" ht="18" customHeight="1">
      <c r="B122" s="86" t="str">
        <f>$B$13</f>
        <v>平成１８年度（２００６年度）</v>
      </c>
      <c r="C122" s="75"/>
      <c r="D122" s="75"/>
      <c r="E122" s="75"/>
      <c r="F122" s="75"/>
      <c r="G122" s="76"/>
      <c r="H122" s="112" t="s">
        <v>36</v>
      </c>
      <c r="I122" s="113"/>
      <c r="J122" s="113"/>
      <c r="K122" s="111" t="s">
        <v>37</v>
      </c>
      <c r="L122" s="97"/>
      <c r="M122" s="97"/>
      <c r="N122" s="97"/>
      <c r="O122" s="97"/>
      <c r="P122" s="97"/>
      <c r="Q122" s="97"/>
      <c r="R122" s="109" t="s">
        <v>38</v>
      </c>
    </row>
    <row r="123" spans="2:18" ht="36" customHeight="1">
      <c r="B123" s="88"/>
      <c r="C123" s="79"/>
      <c r="D123" s="79"/>
      <c r="E123" s="79"/>
      <c r="F123" s="79"/>
      <c r="G123" s="80"/>
      <c r="H123" s="23" t="s">
        <v>29</v>
      </c>
      <c r="I123" s="23" t="s">
        <v>30</v>
      </c>
      <c r="J123" s="26" t="s">
        <v>2</v>
      </c>
      <c r="K123" s="47" t="s">
        <v>31</v>
      </c>
      <c r="L123" s="25" t="s">
        <v>6</v>
      </c>
      <c r="M123" s="25" t="s">
        <v>7</v>
      </c>
      <c r="N123" s="25" t="s">
        <v>8</v>
      </c>
      <c r="O123" s="25" t="s">
        <v>9</v>
      </c>
      <c r="P123" s="25" t="s">
        <v>10</v>
      </c>
      <c r="Q123" s="41" t="s">
        <v>2</v>
      </c>
      <c r="R123" s="110"/>
    </row>
    <row r="124" spans="2:18" ht="18" customHeight="1">
      <c r="B124" s="116" t="s">
        <v>16</v>
      </c>
      <c r="C124" s="117"/>
      <c r="D124" s="118"/>
      <c r="E124" s="4" t="s">
        <v>11</v>
      </c>
      <c r="F124" s="10"/>
      <c r="G124" s="10"/>
      <c r="H124" s="24">
        <v>0</v>
      </c>
      <c r="I124" s="24">
        <v>0</v>
      </c>
      <c r="J124" s="61">
        <f aca="true" t="shared" si="36" ref="J124:J134">SUM(H124:I124)</f>
        <v>0</v>
      </c>
      <c r="K124" s="64">
        <v>1934</v>
      </c>
      <c r="L124" s="17">
        <v>2389</v>
      </c>
      <c r="M124" s="17">
        <v>1086</v>
      </c>
      <c r="N124" s="17">
        <v>610</v>
      </c>
      <c r="O124" s="17">
        <v>400</v>
      </c>
      <c r="P124" s="17">
        <v>272</v>
      </c>
      <c r="Q124" s="66">
        <f aca="true" t="shared" si="37" ref="Q124:Q135">SUM(K124:P124)</f>
        <v>6691</v>
      </c>
      <c r="R124" s="64">
        <f aca="true" t="shared" si="38" ref="R124:R135">SUM(J124,Q124)</f>
        <v>6691</v>
      </c>
    </row>
    <row r="125" spans="2:18" ht="18" customHeight="1">
      <c r="B125" s="119"/>
      <c r="C125" s="120"/>
      <c r="D125" s="121"/>
      <c r="E125" s="4" t="s">
        <v>14</v>
      </c>
      <c r="F125" s="10"/>
      <c r="G125" s="10"/>
      <c r="H125" s="24">
        <v>0</v>
      </c>
      <c r="I125" s="24">
        <v>0</v>
      </c>
      <c r="J125" s="61">
        <f t="shared" si="36"/>
        <v>0</v>
      </c>
      <c r="K125" s="64">
        <v>47</v>
      </c>
      <c r="L125" s="17">
        <v>109</v>
      </c>
      <c r="M125" s="17">
        <v>41</v>
      </c>
      <c r="N125" s="17">
        <v>25</v>
      </c>
      <c r="O125" s="17">
        <v>23</v>
      </c>
      <c r="P125" s="17">
        <v>19</v>
      </c>
      <c r="Q125" s="66">
        <f t="shared" si="37"/>
        <v>264</v>
      </c>
      <c r="R125" s="64">
        <f t="shared" si="38"/>
        <v>264</v>
      </c>
    </row>
    <row r="126" spans="2:18" ht="18" customHeight="1">
      <c r="B126" s="122"/>
      <c r="C126" s="123"/>
      <c r="D126" s="124"/>
      <c r="E126" s="5" t="s">
        <v>20</v>
      </c>
      <c r="F126" s="6"/>
      <c r="G126" s="6"/>
      <c r="H126" s="18">
        <v>0</v>
      </c>
      <c r="I126" s="18">
        <v>0</v>
      </c>
      <c r="J126" s="62">
        <f>J124+J125</f>
        <v>0</v>
      </c>
      <c r="K126" s="65">
        <f aca="true" t="shared" si="39" ref="K126:P126">K124+K125</f>
        <v>1981</v>
      </c>
      <c r="L126" s="18">
        <f t="shared" si="39"/>
        <v>2498</v>
      </c>
      <c r="M126" s="18">
        <f t="shared" si="39"/>
        <v>1127</v>
      </c>
      <c r="N126" s="18">
        <f t="shared" si="39"/>
        <v>635</v>
      </c>
      <c r="O126" s="18">
        <f t="shared" si="39"/>
        <v>423</v>
      </c>
      <c r="P126" s="18">
        <f t="shared" si="39"/>
        <v>291</v>
      </c>
      <c r="Q126" s="62">
        <f t="shared" si="37"/>
        <v>6955</v>
      </c>
      <c r="R126" s="65">
        <f t="shared" si="38"/>
        <v>6955</v>
      </c>
    </row>
    <row r="127" spans="2:18" ht="18" customHeight="1">
      <c r="B127" s="86" t="s">
        <v>17</v>
      </c>
      <c r="C127" s="75"/>
      <c r="D127" s="76"/>
      <c r="E127" s="4" t="s">
        <v>11</v>
      </c>
      <c r="F127" s="10"/>
      <c r="G127" s="10"/>
      <c r="H127" s="24">
        <v>0</v>
      </c>
      <c r="I127" s="24">
        <v>0</v>
      </c>
      <c r="J127" s="61">
        <f t="shared" si="36"/>
        <v>0</v>
      </c>
      <c r="K127" s="64">
        <v>1968</v>
      </c>
      <c r="L127" s="17">
        <v>2430</v>
      </c>
      <c r="M127" s="17">
        <v>1128</v>
      </c>
      <c r="N127" s="17">
        <v>659</v>
      </c>
      <c r="O127" s="17">
        <v>432</v>
      </c>
      <c r="P127" s="17">
        <v>267</v>
      </c>
      <c r="Q127" s="66">
        <f t="shared" si="37"/>
        <v>6884</v>
      </c>
      <c r="R127" s="64">
        <f t="shared" si="38"/>
        <v>6884</v>
      </c>
    </row>
    <row r="128" spans="2:18" ht="18" customHeight="1">
      <c r="B128" s="87"/>
      <c r="C128" s="77"/>
      <c r="D128" s="78"/>
      <c r="E128" s="4" t="s">
        <v>14</v>
      </c>
      <c r="F128" s="10"/>
      <c r="G128" s="10"/>
      <c r="H128" s="24">
        <v>0</v>
      </c>
      <c r="I128" s="24">
        <v>0</v>
      </c>
      <c r="J128" s="61">
        <f t="shared" si="36"/>
        <v>0</v>
      </c>
      <c r="K128" s="64">
        <v>53</v>
      </c>
      <c r="L128" s="17">
        <v>106</v>
      </c>
      <c r="M128" s="17">
        <v>42</v>
      </c>
      <c r="N128" s="17">
        <v>18</v>
      </c>
      <c r="O128" s="17">
        <v>18</v>
      </c>
      <c r="P128" s="17">
        <v>19</v>
      </c>
      <c r="Q128" s="66">
        <f t="shared" si="37"/>
        <v>256</v>
      </c>
      <c r="R128" s="64">
        <f t="shared" si="38"/>
        <v>256</v>
      </c>
    </row>
    <row r="129" spans="2:18" ht="18" customHeight="1">
      <c r="B129" s="88"/>
      <c r="C129" s="79"/>
      <c r="D129" s="80"/>
      <c r="E129" s="5" t="s">
        <v>20</v>
      </c>
      <c r="F129" s="6"/>
      <c r="G129" s="6"/>
      <c r="H129" s="18">
        <v>0</v>
      </c>
      <c r="I129" s="18">
        <v>0</v>
      </c>
      <c r="J129" s="62">
        <f>J127+J128</f>
        <v>0</v>
      </c>
      <c r="K129" s="65">
        <f aca="true" t="shared" si="40" ref="K129:P129">K127+K128</f>
        <v>2021</v>
      </c>
      <c r="L129" s="18">
        <f t="shared" si="40"/>
        <v>2536</v>
      </c>
      <c r="M129" s="18">
        <f t="shared" si="40"/>
        <v>1170</v>
      </c>
      <c r="N129" s="18">
        <f t="shared" si="40"/>
        <v>677</v>
      </c>
      <c r="O129" s="18">
        <f t="shared" si="40"/>
        <v>450</v>
      </c>
      <c r="P129" s="18">
        <f t="shared" si="40"/>
        <v>286</v>
      </c>
      <c r="Q129" s="62">
        <f t="shared" si="37"/>
        <v>7140</v>
      </c>
      <c r="R129" s="65">
        <f t="shared" si="38"/>
        <v>7140</v>
      </c>
    </row>
    <row r="130" spans="2:18" ht="18" customHeight="1">
      <c r="B130" s="86" t="s">
        <v>39</v>
      </c>
      <c r="C130" s="75"/>
      <c r="D130" s="76"/>
      <c r="E130" s="4" t="s">
        <v>11</v>
      </c>
      <c r="F130" s="10"/>
      <c r="G130" s="10"/>
      <c r="H130" s="24">
        <v>38</v>
      </c>
      <c r="I130" s="24">
        <v>0</v>
      </c>
      <c r="J130" s="61">
        <f>SUM(H130:I130)</f>
        <v>38</v>
      </c>
      <c r="K130" s="64">
        <v>1803</v>
      </c>
      <c r="L130" s="17">
        <v>2112</v>
      </c>
      <c r="M130" s="17">
        <v>904</v>
      </c>
      <c r="N130" s="17">
        <v>505</v>
      </c>
      <c r="O130" s="17">
        <v>375</v>
      </c>
      <c r="P130" s="17">
        <v>240</v>
      </c>
      <c r="Q130" s="66">
        <f>SUM(K130:P130)</f>
        <v>5939</v>
      </c>
      <c r="R130" s="64">
        <f>SUM(J130,Q130)</f>
        <v>5977</v>
      </c>
    </row>
    <row r="131" spans="2:18" ht="18" customHeight="1">
      <c r="B131" s="87"/>
      <c r="C131" s="77"/>
      <c r="D131" s="78"/>
      <c r="E131" s="4" t="s">
        <v>14</v>
      </c>
      <c r="F131" s="10"/>
      <c r="G131" s="10"/>
      <c r="H131" s="24">
        <v>0</v>
      </c>
      <c r="I131" s="24">
        <v>0</v>
      </c>
      <c r="J131" s="61">
        <f>SUM(H131:I131)</f>
        <v>0</v>
      </c>
      <c r="K131" s="64">
        <v>43</v>
      </c>
      <c r="L131" s="17">
        <v>101</v>
      </c>
      <c r="M131" s="17">
        <v>41</v>
      </c>
      <c r="N131" s="17">
        <v>28</v>
      </c>
      <c r="O131" s="17">
        <v>13</v>
      </c>
      <c r="P131" s="17">
        <v>18</v>
      </c>
      <c r="Q131" s="66">
        <f>SUM(K131:P131)</f>
        <v>244</v>
      </c>
      <c r="R131" s="64">
        <f>SUM(J131,Q131)</f>
        <v>244</v>
      </c>
    </row>
    <row r="132" spans="2:18" ht="18" customHeight="1">
      <c r="B132" s="88"/>
      <c r="C132" s="79"/>
      <c r="D132" s="80"/>
      <c r="E132" s="5" t="s">
        <v>20</v>
      </c>
      <c r="F132" s="6"/>
      <c r="G132" s="6"/>
      <c r="H132" s="18">
        <f aca="true" t="shared" si="41" ref="H132:P132">H130+H131</f>
        <v>38</v>
      </c>
      <c r="I132" s="18">
        <f t="shared" si="41"/>
        <v>0</v>
      </c>
      <c r="J132" s="62">
        <f t="shared" si="41"/>
        <v>38</v>
      </c>
      <c r="K132" s="65">
        <f t="shared" si="41"/>
        <v>1846</v>
      </c>
      <c r="L132" s="18">
        <f t="shared" si="41"/>
        <v>2213</v>
      </c>
      <c r="M132" s="18">
        <f t="shared" si="41"/>
        <v>945</v>
      </c>
      <c r="N132" s="18">
        <f t="shared" si="41"/>
        <v>533</v>
      </c>
      <c r="O132" s="18">
        <f t="shared" si="41"/>
        <v>388</v>
      </c>
      <c r="P132" s="18">
        <f t="shared" si="41"/>
        <v>258</v>
      </c>
      <c r="Q132" s="62">
        <f>SUM(K132:P132)</f>
        <v>6183</v>
      </c>
      <c r="R132" s="65">
        <f>SUM(J132,Q132)</f>
        <v>6221</v>
      </c>
    </row>
    <row r="133" spans="2:18" ht="18" customHeight="1">
      <c r="B133" s="86" t="s">
        <v>40</v>
      </c>
      <c r="C133" s="75"/>
      <c r="D133" s="76"/>
      <c r="E133" s="4" t="s">
        <v>11</v>
      </c>
      <c r="F133" s="10"/>
      <c r="G133" s="10"/>
      <c r="H133" s="24">
        <v>13</v>
      </c>
      <c r="I133" s="24">
        <v>0</v>
      </c>
      <c r="J133" s="61">
        <f t="shared" si="36"/>
        <v>13</v>
      </c>
      <c r="K133" s="64">
        <v>1891</v>
      </c>
      <c r="L133" s="17">
        <v>2238</v>
      </c>
      <c r="M133" s="17">
        <v>1002</v>
      </c>
      <c r="N133" s="17">
        <v>552</v>
      </c>
      <c r="O133" s="17">
        <v>394</v>
      </c>
      <c r="P133" s="17">
        <v>254</v>
      </c>
      <c r="Q133" s="66">
        <f t="shared" si="37"/>
        <v>6331</v>
      </c>
      <c r="R133" s="64">
        <f t="shared" si="38"/>
        <v>6344</v>
      </c>
    </row>
    <row r="134" spans="2:18" ht="18" customHeight="1">
      <c r="B134" s="87"/>
      <c r="C134" s="77"/>
      <c r="D134" s="78"/>
      <c r="E134" s="4" t="s">
        <v>14</v>
      </c>
      <c r="F134" s="10"/>
      <c r="G134" s="10"/>
      <c r="H134" s="24">
        <v>0</v>
      </c>
      <c r="I134" s="24">
        <v>0</v>
      </c>
      <c r="J134" s="61">
        <f t="shared" si="36"/>
        <v>0</v>
      </c>
      <c r="K134" s="64">
        <v>41</v>
      </c>
      <c r="L134" s="17">
        <v>108</v>
      </c>
      <c r="M134" s="17">
        <v>38</v>
      </c>
      <c r="N134" s="17">
        <v>27</v>
      </c>
      <c r="O134" s="17">
        <v>17</v>
      </c>
      <c r="P134" s="17">
        <v>17</v>
      </c>
      <c r="Q134" s="66">
        <f t="shared" si="37"/>
        <v>248</v>
      </c>
      <c r="R134" s="64">
        <f t="shared" si="38"/>
        <v>248</v>
      </c>
    </row>
    <row r="135" spans="2:18" ht="18" customHeight="1">
      <c r="B135" s="88"/>
      <c r="C135" s="79"/>
      <c r="D135" s="80"/>
      <c r="E135" s="5" t="s">
        <v>20</v>
      </c>
      <c r="F135" s="6"/>
      <c r="G135" s="6"/>
      <c r="H135" s="18">
        <f>H133+H134</f>
        <v>13</v>
      </c>
      <c r="I135" s="18">
        <f>I133+I134</f>
        <v>0</v>
      </c>
      <c r="J135" s="62">
        <f>J133+J134</f>
        <v>13</v>
      </c>
      <c r="K135" s="65">
        <f aca="true" t="shared" si="42" ref="K135:P135">K133+K134</f>
        <v>1932</v>
      </c>
      <c r="L135" s="18">
        <f t="shared" si="42"/>
        <v>2346</v>
      </c>
      <c r="M135" s="18">
        <f t="shared" si="42"/>
        <v>1040</v>
      </c>
      <c r="N135" s="18">
        <f t="shared" si="42"/>
        <v>579</v>
      </c>
      <c r="O135" s="18">
        <f t="shared" si="42"/>
        <v>411</v>
      </c>
      <c r="P135" s="18">
        <f t="shared" si="42"/>
        <v>271</v>
      </c>
      <c r="Q135" s="62">
        <f t="shared" si="37"/>
        <v>6579</v>
      </c>
      <c r="R135" s="65">
        <f t="shared" si="38"/>
        <v>6592</v>
      </c>
    </row>
    <row r="136" spans="2:18" ht="18" customHeight="1">
      <c r="B136" s="86" t="s">
        <v>41</v>
      </c>
      <c r="C136" s="75"/>
      <c r="D136" s="76"/>
      <c r="E136" s="4" t="s">
        <v>11</v>
      </c>
      <c r="F136" s="10"/>
      <c r="G136" s="10"/>
      <c r="H136" s="24">
        <v>9</v>
      </c>
      <c r="I136" s="24">
        <v>0</v>
      </c>
      <c r="J136" s="61">
        <f>SUM(H136:I136)</f>
        <v>9</v>
      </c>
      <c r="K136" s="64">
        <v>1904</v>
      </c>
      <c r="L136" s="17">
        <v>2235</v>
      </c>
      <c r="M136" s="17">
        <v>1018</v>
      </c>
      <c r="N136" s="17">
        <v>561</v>
      </c>
      <c r="O136" s="17">
        <v>395</v>
      </c>
      <c r="P136" s="17">
        <v>265</v>
      </c>
      <c r="Q136" s="66">
        <f aca="true" t="shared" si="43" ref="Q136:Q141">SUM(K136:P136)</f>
        <v>6378</v>
      </c>
      <c r="R136" s="64">
        <f aca="true" t="shared" si="44" ref="R136:R141">SUM(J136,Q136)</f>
        <v>6387</v>
      </c>
    </row>
    <row r="137" spans="2:18" ht="18" customHeight="1">
      <c r="B137" s="87"/>
      <c r="C137" s="77"/>
      <c r="D137" s="78"/>
      <c r="E137" s="4" t="s">
        <v>14</v>
      </c>
      <c r="F137" s="10"/>
      <c r="G137" s="10"/>
      <c r="H137" s="24">
        <v>0</v>
      </c>
      <c r="I137" s="24">
        <v>0</v>
      </c>
      <c r="J137" s="61">
        <f>SUM(H137:I137)</f>
        <v>0</v>
      </c>
      <c r="K137" s="64">
        <v>41</v>
      </c>
      <c r="L137" s="17">
        <v>107</v>
      </c>
      <c r="M137" s="17">
        <v>38</v>
      </c>
      <c r="N137" s="17">
        <v>30</v>
      </c>
      <c r="O137" s="17">
        <v>14</v>
      </c>
      <c r="P137" s="17">
        <v>19</v>
      </c>
      <c r="Q137" s="66">
        <f t="shared" si="43"/>
        <v>249</v>
      </c>
      <c r="R137" s="64">
        <f t="shared" si="44"/>
        <v>249</v>
      </c>
    </row>
    <row r="138" spans="2:18" ht="18" customHeight="1">
      <c r="B138" s="88"/>
      <c r="C138" s="79"/>
      <c r="D138" s="80"/>
      <c r="E138" s="5" t="s">
        <v>20</v>
      </c>
      <c r="F138" s="6"/>
      <c r="G138" s="6"/>
      <c r="H138" s="18">
        <f>H136+H137</f>
        <v>9</v>
      </c>
      <c r="I138" s="18">
        <f>I136+I137</f>
        <v>0</v>
      </c>
      <c r="J138" s="62">
        <f>J136+J137</f>
        <v>9</v>
      </c>
      <c r="K138" s="65">
        <f aca="true" t="shared" si="45" ref="K138:P138">K136+K137</f>
        <v>1945</v>
      </c>
      <c r="L138" s="18">
        <f t="shared" si="45"/>
        <v>2342</v>
      </c>
      <c r="M138" s="18">
        <f t="shared" si="45"/>
        <v>1056</v>
      </c>
      <c r="N138" s="18">
        <f t="shared" si="45"/>
        <v>591</v>
      </c>
      <c r="O138" s="18">
        <f t="shared" si="45"/>
        <v>409</v>
      </c>
      <c r="P138" s="18">
        <f t="shared" si="45"/>
        <v>284</v>
      </c>
      <c r="Q138" s="62">
        <f t="shared" si="43"/>
        <v>6627</v>
      </c>
      <c r="R138" s="65">
        <f t="shared" si="44"/>
        <v>6636</v>
      </c>
    </row>
    <row r="139" spans="2:18" ht="18" customHeight="1">
      <c r="B139" s="86" t="s">
        <v>34</v>
      </c>
      <c r="C139" s="75"/>
      <c r="D139" s="76"/>
      <c r="E139" s="4" t="s">
        <v>11</v>
      </c>
      <c r="F139" s="10"/>
      <c r="G139" s="10"/>
      <c r="H139" s="24">
        <v>146</v>
      </c>
      <c r="I139" s="24">
        <v>70</v>
      </c>
      <c r="J139" s="61">
        <f>SUM(H139:I139)</f>
        <v>216</v>
      </c>
      <c r="K139" s="64">
        <v>1732</v>
      </c>
      <c r="L139" s="17">
        <v>2169</v>
      </c>
      <c r="M139" s="17">
        <v>1046</v>
      </c>
      <c r="N139" s="17">
        <v>567</v>
      </c>
      <c r="O139" s="17">
        <v>398</v>
      </c>
      <c r="P139" s="17">
        <v>256</v>
      </c>
      <c r="Q139" s="66">
        <f t="shared" si="43"/>
        <v>6168</v>
      </c>
      <c r="R139" s="64">
        <f t="shared" si="44"/>
        <v>6384</v>
      </c>
    </row>
    <row r="140" spans="2:18" ht="18" customHeight="1">
      <c r="B140" s="87"/>
      <c r="C140" s="77"/>
      <c r="D140" s="78"/>
      <c r="E140" s="4" t="s">
        <v>14</v>
      </c>
      <c r="F140" s="10"/>
      <c r="G140" s="10"/>
      <c r="H140" s="24">
        <v>3</v>
      </c>
      <c r="I140" s="24">
        <v>1</v>
      </c>
      <c r="J140" s="61">
        <f>SUM(H140:I140)</f>
        <v>4</v>
      </c>
      <c r="K140" s="64">
        <v>38</v>
      </c>
      <c r="L140" s="17">
        <v>103</v>
      </c>
      <c r="M140" s="17">
        <v>39</v>
      </c>
      <c r="N140" s="17">
        <v>31</v>
      </c>
      <c r="O140" s="17">
        <v>14</v>
      </c>
      <c r="P140" s="17">
        <v>20</v>
      </c>
      <c r="Q140" s="66">
        <f t="shared" si="43"/>
        <v>245</v>
      </c>
      <c r="R140" s="64">
        <f t="shared" si="44"/>
        <v>249</v>
      </c>
    </row>
    <row r="141" spans="2:18" ht="18" customHeight="1">
      <c r="B141" s="88"/>
      <c r="C141" s="79"/>
      <c r="D141" s="80"/>
      <c r="E141" s="5" t="s">
        <v>20</v>
      </c>
      <c r="F141" s="6"/>
      <c r="G141" s="6"/>
      <c r="H141" s="18">
        <f>H139+H140</f>
        <v>149</v>
      </c>
      <c r="I141" s="18">
        <f>I139+I140</f>
        <v>71</v>
      </c>
      <c r="J141" s="62">
        <f>J139+J140</f>
        <v>220</v>
      </c>
      <c r="K141" s="65">
        <f aca="true" t="shared" si="46" ref="K141:P141">K139+K140</f>
        <v>1770</v>
      </c>
      <c r="L141" s="18">
        <f t="shared" si="46"/>
        <v>2272</v>
      </c>
      <c r="M141" s="18">
        <f t="shared" si="46"/>
        <v>1085</v>
      </c>
      <c r="N141" s="18">
        <f t="shared" si="46"/>
        <v>598</v>
      </c>
      <c r="O141" s="18">
        <f t="shared" si="46"/>
        <v>412</v>
      </c>
      <c r="P141" s="18">
        <f t="shared" si="46"/>
        <v>276</v>
      </c>
      <c r="Q141" s="62">
        <f t="shared" si="43"/>
        <v>6413</v>
      </c>
      <c r="R141" s="65">
        <f t="shared" si="44"/>
        <v>6633</v>
      </c>
    </row>
    <row r="142" spans="2:18" ht="18" customHeight="1">
      <c r="B142" s="86" t="str">
        <f>$B$13</f>
        <v>平成１８年度（２００６年度）</v>
      </c>
      <c r="C142" s="75"/>
      <c r="D142" s="75"/>
      <c r="E142" s="75"/>
      <c r="F142" s="75"/>
      <c r="G142" s="76"/>
      <c r="H142" s="112" t="s">
        <v>36</v>
      </c>
      <c r="I142" s="113"/>
      <c r="J142" s="113"/>
      <c r="K142" s="111" t="s">
        <v>37</v>
      </c>
      <c r="L142" s="97"/>
      <c r="M142" s="97"/>
      <c r="N142" s="97"/>
      <c r="O142" s="97"/>
      <c r="P142" s="97"/>
      <c r="Q142" s="97"/>
      <c r="R142" s="109" t="s">
        <v>38</v>
      </c>
    </row>
    <row r="143" spans="2:18" ht="36" customHeight="1">
      <c r="B143" s="88"/>
      <c r="C143" s="79"/>
      <c r="D143" s="79"/>
      <c r="E143" s="79"/>
      <c r="F143" s="79"/>
      <c r="G143" s="80"/>
      <c r="H143" s="23" t="s">
        <v>29</v>
      </c>
      <c r="I143" s="23" t="s">
        <v>30</v>
      </c>
      <c r="J143" s="26" t="s">
        <v>2</v>
      </c>
      <c r="K143" s="47" t="s">
        <v>31</v>
      </c>
      <c r="L143" s="25" t="s">
        <v>6</v>
      </c>
      <c r="M143" s="25" t="s">
        <v>7</v>
      </c>
      <c r="N143" s="25" t="s">
        <v>8</v>
      </c>
      <c r="O143" s="25" t="s">
        <v>9</v>
      </c>
      <c r="P143" s="25" t="s">
        <v>10</v>
      </c>
      <c r="Q143" s="41" t="s">
        <v>2</v>
      </c>
      <c r="R143" s="110"/>
    </row>
    <row r="144" spans="2:18" ht="18" customHeight="1">
      <c r="B144" s="86" t="s">
        <v>54</v>
      </c>
      <c r="C144" s="75"/>
      <c r="D144" s="76"/>
      <c r="E144" s="4" t="s">
        <v>11</v>
      </c>
      <c r="F144" s="10"/>
      <c r="G144" s="10"/>
      <c r="H144" s="24">
        <v>320</v>
      </c>
      <c r="I144" s="24">
        <v>132</v>
      </c>
      <c r="J144" s="61">
        <f>SUM(H144:I144)</f>
        <v>452</v>
      </c>
      <c r="K144" s="64">
        <v>1540</v>
      </c>
      <c r="L144" s="17">
        <v>2080</v>
      </c>
      <c r="M144" s="17">
        <v>1018</v>
      </c>
      <c r="N144" s="17">
        <v>568</v>
      </c>
      <c r="O144" s="17">
        <v>405</v>
      </c>
      <c r="P144" s="17">
        <v>256</v>
      </c>
      <c r="Q144" s="66">
        <f aca="true" t="shared" si="47" ref="Q144:Q149">SUM(K144:P144)</f>
        <v>5867</v>
      </c>
      <c r="R144" s="64">
        <f aca="true" t="shared" si="48" ref="R144:R149">SUM(J144,Q144)</f>
        <v>6319</v>
      </c>
    </row>
    <row r="145" spans="2:18" ht="18" customHeight="1">
      <c r="B145" s="87"/>
      <c r="C145" s="77"/>
      <c r="D145" s="78"/>
      <c r="E145" s="4" t="s">
        <v>14</v>
      </c>
      <c r="F145" s="10"/>
      <c r="G145" s="10"/>
      <c r="H145" s="24">
        <v>4</v>
      </c>
      <c r="I145" s="24">
        <v>3</v>
      </c>
      <c r="J145" s="61">
        <f>SUM(H145:I145)</f>
        <v>7</v>
      </c>
      <c r="K145" s="64">
        <v>35</v>
      </c>
      <c r="L145" s="17">
        <v>91</v>
      </c>
      <c r="M145" s="17">
        <v>44</v>
      </c>
      <c r="N145" s="17">
        <v>30</v>
      </c>
      <c r="O145" s="17">
        <v>15</v>
      </c>
      <c r="P145" s="17">
        <v>18</v>
      </c>
      <c r="Q145" s="66">
        <f t="shared" si="47"/>
        <v>233</v>
      </c>
      <c r="R145" s="64">
        <f t="shared" si="48"/>
        <v>240</v>
      </c>
    </row>
    <row r="146" spans="2:18" ht="18" customHeight="1">
      <c r="B146" s="88"/>
      <c r="C146" s="79"/>
      <c r="D146" s="80"/>
      <c r="E146" s="5" t="s">
        <v>20</v>
      </c>
      <c r="F146" s="6"/>
      <c r="G146" s="6"/>
      <c r="H146" s="18">
        <f>H144+H145</f>
        <v>324</v>
      </c>
      <c r="I146" s="18">
        <f>I144+I145</f>
        <v>135</v>
      </c>
      <c r="J146" s="62">
        <f>J144+J145</f>
        <v>459</v>
      </c>
      <c r="K146" s="65">
        <f aca="true" t="shared" si="49" ref="K146:P146">K144+K145</f>
        <v>1575</v>
      </c>
      <c r="L146" s="18">
        <f t="shared" si="49"/>
        <v>2171</v>
      </c>
      <c r="M146" s="18">
        <f t="shared" si="49"/>
        <v>1062</v>
      </c>
      <c r="N146" s="18">
        <f t="shared" si="49"/>
        <v>598</v>
      </c>
      <c r="O146" s="18">
        <f t="shared" si="49"/>
        <v>420</v>
      </c>
      <c r="P146" s="18">
        <f t="shared" si="49"/>
        <v>274</v>
      </c>
      <c r="Q146" s="62">
        <f t="shared" si="47"/>
        <v>6100</v>
      </c>
      <c r="R146" s="65">
        <f t="shared" si="48"/>
        <v>6559</v>
      </c>
    </row>
    <row r="147" spans="2:18" ht="18" customHeight="1">
      <c r="B147" s="86" t="s">
        <v>55</v>
      </c>
      <c r="C147" s="75"/>
      <c r="D147" s="76"/>
      <c r="E147" s="4" t="s">
        <v>11</v>
      </c>
      <c r="F147" s="10"/>
      <c r="G147" s="10"/>
      <c r="H147" s="24">
        <v>508</v>
      </c>
      <c r="I147" s="24">
        <v>198</v>
      </c>
      <c r="J147" s="61">
        <f>SUM(H147:I147)</f>
        <v>706</v>
      </c>
      <c r="K147" s="64">
        <v>1368</v>
      </c>
      <c r="L147" s="17">
        <v>2016</v>
      </c>
      <c r="M147" s="17">
        <v>1054</v>
      </c>
      <c r="N147" s="17">
        <v>587</v>
      </c>
      <c r="O147" s="17">
        <v>414</v>
      </c>
      <c r="P147" s="17">
        <v>272</v>
      </c>
      <c r="Q147" s="66">
        <f t="shared" si="47"/>
        <v>5711</v>
      </c>
      <c r="R147" s="64">
        <f t="shared" si="48"/>
        <v>6417</v>
      </c>
    </row>
    <row r="148" spans="2:18" ht="18" customHeight="1">
      <c r="B148" s="87"/>
      <c r="C148" s="77"/>
      <c r="D148" s="78"/>
      <c r="E148" s="4" t="s">
        <v>14</v>
      </c>
      <c r="F148" s="10"/>
      <c r="G148" s="10"/>
      <c r="H148" s="24">
        <v>4</v>
      </c>
      <c r="I148" s="24">
        <v>5</v>
      </c>
      <c r="J148" s="61">
        <f>SUM(H148:I148)</f>
        <v>9</v>
      </c>
      <c r="K148" s="64">
        <v>34</v>
      </c>
      <c r="L148" s="17">
        <v>90</v>
      </c>
      <c r="M148" s="17">
        <v>51</v>
      </c>
      <c r="N148" s="17">
        <v>28</v>
      </c>
      <c r="O148" s="17">
        <v>17</v>
      </c>
      <c r="P148" s="17">
        <v>20</v>
      </c>
      <c r="Q148" s="66">
        <f t="shared" si="47"/>
        <v>240</v>
      </c>
      <c r="R148" s="64">
        <f t="shared" si="48"/>
        <v>249</v>
      </c>
    </row>
    <row r="149" spans="2:18" ht="18" customHeight="1">
      <c r="B149" s="88"/>
      <c r="C149" s="79"/>
      <c r="D149" s="80"/>
      <c r="E149" s="5" t="s">
        <v>20</v>
      </c>
      <c r="F149" s="6"/>
      <c r="G149" s="6"/>
      <c r="H149" s="18">
        <f>H147+H148</f>
        <v>512</v>
      </c>
      <c r="I149" s="18">
        <f>I147+I148</f>
        <v>203</v>
      </c>
      <c r="J149" s="62">
        <f>J147+J148</f>
        <v>715</v>
      </c>
      <c r="K149" s="65">
        <f aca="true" t="shared" si="50" ref="K149:P149">K147+K148</f>
        <v>1402</v>
      </c>
      <c r="L149" s="18">
        <f t="shared" si="50"/>
        <v>2106</v>
      </c>
      <c r="M149" s="18">
        <f t="shared" si="50"/>
        <v>1105</v>
      </c>
      <c r="N149" s="18">
        <f t="shared" si="50"/>
        <v>615</v>
      </c>
      <c r="O149" s="18">
        <f t="shared" si="50"/>
        <v>431</v>
      </c>
      <c r="P149" s="18">
        <f t="shared" si="50"/>
        <v>292</v>
      </c>
      <c r="Q149" s="62">
        <f t="shared" si="47"/>
        <v>5951</v>
      </c>
      <c r="R149" s="65">
        <f t="shared" si="48"/>
        <v>6666</v>
      </c>
    </row>
    <row r="150" spans="2:18" ht="18" customHeight="1">
      <c r="B150" s="86" t="s">
        <v>121</v>
      </c>
      <c r="C150" s="75"/>
      <c r="D150" s="76"/>
      <c r="E150" s="4" t="s">
        <v>11</v>
      </c>
      <c r="F150" s="10"/>
      <c r="G150" s="10"/>
      <c r="H150" s="24">
        <v>652</v>
      </c>
      <c r="I150" s="24">
        <v>286</v>
      </c>
      <c r="J150" s="61">
        <f>SUM(H150:I150)</f>
        <v>938</v>
      </c>
      <c r="K150" s="64">
        <v>1125</v>
      </c>
      <c r="L150" s="17">
        <v>1909</v>
      </c>
      <c r="M150" s="17">
        <v>1096</v>
      </c>
      <c r="N150" s="17">
        <v>614</v>
      </c>
      <c r="O150" s="17">
        <v>414</v>
      </c>
      <c r="P150" s="17">
        <v>283</v>
      </c>
      <c r="Q150" s="66">
        <f aca="true" t="shared" si="51" ref="Q150:Q155">SUM(K150:P150)</f>
        <v>5441</v>
      </c>
      <c r="R150" s="64">
        <f aca="true" t="shared" si="52" ref="R150:R155">SUM(J150,Q150)</f>
        <v>6379</v>
      </c>
    </row>
    <row r="151" spans="2:18" ht="18" customHeight="1">
      <c r="B151" s="87"/>
      <c r="C151" s="77"/>
      <c r="D151" s="78"/>
      <c r="E151" s="4" t="s">
        <v>14</v>
      </c>
      <c r="F151" s="10"/>
      <c r="G151" s="10"/>
      <c r="H151" s="24">
        <v>7</v>
      </c>
      <c r="I151" s="24">
        <v>12</v>
      </c>
      <c r="J151" s="61">
        <f>SUM(H151:I151)</f>
        <v>19</v>
      </c>
      <c r="K151" s="64">
        <v>23</v>
      </c>
      <c r="L151" s="17">
        <v>82</v>
      </c>
      <c r="M151" s="17">
        <v>50</v>
      </c>
      <c r="N151" s="17">
        <v>28</v>
      </c>
      <c r="O151" s="17">
        <v>14</v>
      </c>
      <c r="P151" s="17">
        <v>22</v>
      </c>
      <c r="Q151" s="66">
        <f t="shared" si="51"/>
        <v>219</v>
      </c>
      <c r="R151" s="64">
        <f t="shared" si="52"/>
        <v>238</v>
      </c>
    </row>
    <row r="152" spans="2:18" ht="18" customHeight="1">
      <c r="B152" s="88"/>
      <c r="C152" s="79"/>
      <c r="D152" s="80"/>
      <c r="E152" s="5" t="s">
        <v>20</v>
      </c>
      <c r="F152" s="6"/>
      <c r="G152" s="6"/>
      <c r="H152" s="18">
        <f>H150+H151</f>
        <v>659</v>
      </c>
      <c r="I152" s="18">
        <f>I150+I151</f>
        <v>298</v>
      </c>
      <c r="J152" s="62">
        <f>J150+J151</f>
        <v>957</v>
      </c>
      <c r="K152" s="65">
        <f aca="true" t="shared" si="53" ref="K152:P152">K150+K151</f>
        <v>1148</v>
      </c>
      <c r="L152" s="18">
        <f t="shared" si="53"/>
        <v>1991</v>
      </c>
      <c r="M152" s="18">
        <f t="shared" si="53"/>
        <v>1146</v>
      </c>
      <c r="N152" s="18">
        <f t="shared" si="53"/>
        <v>642</v>
      </c>
      <c r="O152" s="18">
        <f t="shared" si="53"/>
        <v>428</v>
      </c>
      <c r="P152" s="18">
        <f t="shared" si="53"/>
        <v>305</v>
      </c>
      <c r="Q152" s="62">
        <f t="shared" si="51"/>
        <v>5660</v>
      </c>
      <c r="R152" s="65">
        <f t="shared" si="52"/>
        <v>6617</v>
      </c>
    </row>
    <row r="153" spans="2:18" ht="18" customHeight="1">
      <c r="B153" s="86" t="s">
        <v>134</v>
      </c>
      <c r="C153" s="75"/>
      <c r="D153" s="76"/>
      <c r="E153" s="4" t="s">
        <v>11</v>
      </c>
      <c r="F153" s="10"/>
      <c r="G153" s="10"/>
      <c r="H153" s="24">
        <v>832</v>
      </c>
      <c r="I153" s="24">
        <v>341</v>
      </c>
      <c r="J153" s="61">
        <f>SUM(H153:I153)</f>
        <v>1173</v>
      </c>
      <c r="K153" s="64">
        <v>980</v>
      </c>
      <c r="L153" s="17">
        <v>1876</v>
      </c>
      <c r="M153" s="17">
        <v>1125</v>
      </c>
      <c r="N153" s="17">
        <v>623</v>
      </c>
      <c r="O153" s="17">
        <v>407</v>
      </c>
      <c r="P153" s="17">
        <v>289</v>
      </c>
      <c r="Q153" s="66">
        <f t="shared" si="51"/>
        <v>5300</v>
      </c>
      <c r="R153" s="64">
        <f t="shared" si="52"/>
        <v>6473</v>
      </c>
    </row>
    <row r="154" spans="2:18" ht="18" customHeight="1">
      <c r="B154" s="87"/>
      <c r="C154" s="77"/>
      <c r="D154" s="78"/>
      <c r="E154" s="4" t="s">
        <v>14</v>
      </c>
      <c r="F154" s="10"/>
      <c r="G154" s="10"/>
      <c r="H154" s="24">
        <v>9</v>
      </c>
      <c r="I154" s="24">
        <v>15</v>
      </c>
      <c r="J154" s="61">
        <f>SUM(H154:I154)</f>
        <v>24</v>
      </c>
      <c r="K154" s="64">
        <v>21</v>
      </c>
      <c r="L154" s="17">
        <v>77</v>
      </c>
      <c r="M154" s="17">
        <v>51</v>
      </c>
      <c r="N154" s="17">
        <v>34</v>
      </c>
      <c r="O154" s="17">
        <v>15</v>
      </c>
      <c r="P154" s="17">
        <v>23</v>
      </c>
      <c r="Q154" s="66">
        <f t="shared" si="51"/>
        <v>221</v>
      </c>
      <c r="R154" s="64">
        <f t="shared" si="52"/>
        <v>245</v>
      </c>
    </row>
    <row r="155" spans="2:18" ht="18" customHeight="1">
      <c r="B155" s="88"/>
      <c r="C155" s="79"/>
      <c r="D155" s="80"/>
      <c r="E155" s="5" t="s">
        <v>20</v>
      </c>
      <c r="F155" s="6"/>
      <c r="G155" s="6"/>
      <c r="H155" s="18">
        <f aca="true" t="shared" si="54" ref="H155:P155">H153+H154</f>
        <v>841</v>
      </c>
      <c r="I155" s="18">
        <f t="shared" si="54"/>
        <v>356</v>
      </c>
      <c r="J155" s="62">
        <f t="shared" si="54"/>
        <v>1197</v>
      </c>
      <c r="K155" s="65">
        <f t="shared" si="54"/>
        <v>1001</v>
      </c>
      <c r="L155" s="18">
        <f t="shared" si="54"/>
        <v>1953</v>
      </c>
      <c r="M155" s="18">
        <f t="shared" si="54"/>
        <v>1176</v>
      </c>
      <c r="N155" s="18">
        <f t="shared" si="54"/>
        <v>657</v>
      </c>
      <c r="O155" s="18">
        <f t="shared" si="54"/>
        <v>422</v>
      </c>
      <c r="P155" s="18">
        <f t="shared" si="54"/>
        <v>312</v>
      </c>
      <c r="Q155" s="62">
        <f t="shared" si="51"/>
        <v>5521</v>
      </c>
      <c r="R155" s="65">
        <f t="shared" si="52"/>
        <v>6718</v>
      </c>
    </row>
    <row r="156" spans="2:18" ht="18" customHeight="1">
      <c r="B156" s="86" t="s">
        <v>138</v>
      </c>
      <c r="C156" s="75"/>
      <c r="D156" s="76"/>
      <c r="E156" s="4" t="s">
        <v>11</v>
      </c>
      <c r="F156" s="10"/>
      <c r="G156" s="10"/>
      <c r="H156" s="24">
        <v>954</v>
      </c>
      <c r="I156" s="24">
        <v>405</v>
      </c>
      <c r="J156" s="61">
        <f>SUM(H156:I156)</f>
        <v>1359</v>
      </c>
      <c r="K156" s="64">
        <v>788</v>
      </c>
      <c r="L156" s="17">
        <v>1787</v>
      </c>
      <c r="M156" s="17">
        <v>1120</v>
      </c>
      <c r="N156" s="17">
        <v>632</v>
      </c>
      <c r="O156" s="17">
        <v>421</v>
      </c>
      <c r="P156" s="17">
        <v>289</v>
      </c>
      <c r="Q156" s="66">
        <f aca="true" t="shared" si="55" ref="Q156:Q161">SUM(K156:P156)</f>
        <v>5037</v>
      </c>
      <c r="R156" s="64">
        <f aca="true" t="shared" si="56" ref="R156:R161">SUM(J156,Q156)</f>
        <v>6396</v>
      </c>
    </row>
    <row r="157" spans="2:18" ht="18" customHeight="1">
      <c r="B157" s="87"/>
      <c r="C157" s="77"/>
      <c r="D157" s="78"/>
      <c r="E157" s="4" t="s">
        <v>14</v>
      </c>
      <c r="F157" s="10"/>
      <c r="G157" s="10"/>
      <c r="H157" s="24">
        <v>10</v>
      </c>
      <c r="I157" s="24">
        <v>20</v>
      </c>
      <c r="J157" s="61">
        <f>SUM(H157:I157)</f>
        <v>30</v>
      </c>
      <c r="K157" s="64">
        <v>17</v>
      </c>
      <c r="L157" s="17">
        <v>71</v>
      </c>
      <c r="M157" s="17">
        <v>47</v>
      </c>
      <c r="N157" s="17">
        <v>32</v>
      </c>
      <c r="O157" s="17">
        <v>16</v>
      </c>
      <c r="P157" s="17">
        <v>19</v>
      </c>
      <c r="Q157" s="66">
        <f t="shared" si="55"/>
        <v>202</v>
      </c>
      <c r="R157" s="64">
        <f t="shared" si="56"/>
        <v>232</v>
      </c>
    </row>
    <row r="158" spans="2:18" ht="18" customHeight="1">
      <c r="B158" s="88"/>
      <c r="C158" s="79"/>
      <c r="D158" s="80"/>
      <c r="E158" s="5" t="s">
        <v>20</v>
      </c>
      <c r="F158" s="6"/>
      <c r="G158" s="6"/>
      <c r="H158" s="18">
        <f aca="true" t="shared" si="57" ref="H158:P158">H156+H157</f>
        <v>964</v>
      </c>
      <c r="I158" s="18">
        <f t="shared" si="57"/>
        <v>425</v>
      </c>
      <c r="J158" s="62">
        <f t="shared" si="57"/>
        <v>1389</v>
      </c>
      <c r="K158" s="65">
        <f t="shared" si="57"/>
        <v>805</v>
      </c>
      <c r="L158" s="18">
        <f t="shared" si="57"/>
        <v>1858</v>
      </c>
      <c r="M158" s="18">
        <f t="shared" si="57"/>
        <v>1167</v>
      </c>
      <c r="N158" s="18">
        <f t="shared" si="57"/>
        <v>664</v>
      </c>
      <c r="O158" s="18">
        <f t="shared" si="57"/>
        <v>437</v>
      </c>
      <c r="P158" s="18">
        <f t="shared" si="57"/>
        <v>308</v>
      </c>
      <c r="Q158" s="62">
        <f t="shared" si="55"/>
        <v>5239</v>
      </c>
      <c r="R158" s="65">
        <f t="shared" si="56"/>
        <v>6628</v>
      </c>
    </row>
    <row r="159" spans="2:18" ht="18" customHeight="1">
      <c r="B159" s="86" t="s">
        <v>140</v>
      </c>
      <c r="C159" s="75"/>
      <c r="D159" s="76"/>
      <c r="E159" s="4" t="s">
        <v>11</v>
      </c>
      <c r="F159" s="10"/>
      <c r="G159" s="10"/>
      <c r="H159" s="24">
        <v>1077</v>
      </c>
      <c r="I159" s="24">
        <v>424</v>
      </c>
      <c r="J159" s="61">
        <f>SUM(H159:I159)</f>
        <v>1501</v>
      </c>
      <c r="K159" s="64">
        <v>616</v>
      </c>
      <c r="L159" s="17">
        <v>1754</v>
      </c>
      <c r="M159" s="17">
        <v>1120</v>
      </c>
      <c r="N159" s="17">
        <v>651</v>
      </c>
      <c r="O159" s="17">
        <v>424</v>
      </c>
      <c r="P159" s="17">
        <v>288</v>
      </c>
      <c r="Q159" s="66">
        <f t="shared" si="55"/>
        <v>4853</v>
      </c>
      <c r="R159" s="64">
        <f t="shared" si="56"/>
        <v>6354</v>
      </c>
    </row>
    <row r="160" spans="2:18" ht="18" customHeight="1">
      <c r="B160" s="87"/>
      <c r="C160" s="77"/>
      <c r="D160" s="78"/>
      <c r="E160" s="4" t="s">
        <v>14</v>
      </c>
      <c r="F160" s="10"/>
      <c r="G160" s="10"/>
      <c r="H160" s="24">
        <v>14</v>
      </c>
      <c r="I160" s="24">
        <v>24</v>
      </c>
      <c r="J160" s="61">
        <f>SUM(H160:I160)</f>
        <v>38</v>
      </c>
      <c r="K160" s="64">
        <v>14</v>
      </c>
      <c r="L160" s="17">
        <v>74</v>
      </c>
      <c r="M160" s="17">
        <v>51</v>
      </c>
      <c r="N160" s="17">
        <v>30</v>
      </c>
      <c r="O160" s="17">
        <v>15</v>
      </c>
      <c r="P160" s="17">
        <v>19</v>
      </c>
      <c r="Q160" s="66">
        <f t="shared" si="55"/>
        <v>203</v>
      </c>
      <c r="R160" s="64">
        <f t="shared" si="56"/>
        <v>241</v>
      </c>
    </row>
    <row r="161" spans="2:18" ht="18" customHeight="1">
      <c r="B161" s="88"/>
      <c r="C161" s="79"/>
      <c r="D161" s="80"/>
      <c r="E161" s="5" t="s">
        <v>20</v>
      </c>
      <c r="F161" s="6"/>
      <c r="G161" s="6"/>
      <c r="H161" s="18">
        <f aca="true" t="shared" si="58" ref="H161:P161">H159+H160</f>
        <v>1091</v>
      </c>
      <c r="I161" s="18">
        <f t="shared" si="58"/>
        <v>448</v>
      </c>
      <c r="J161" s="62">
        <f t="shared" si="58"/>
        <v>1539</v>
      </c>
      <c r="K161" s="65">
        <f t="shared" si="58"/>
        <v>630</v>
      </c>
      <c r="L161" s="18">
        <f t="shared" si="58"/>
        <v>1828</v>
      </c>
      <c r="M161" s="18">
        <f t="shared" si="58"/>
        <v>1171</v>
      </c>
      <c r="N161" s="18">
        <f t="shared" si="58"/>
        <v>681</v>
      </c>
      <c r="O161" s="18">
        <f t="shared" si="58"/>
        <v>439</v>
      </c>
      <c r="P161" s="18">
        <f t="shared" si="58"/>
        <v>307</v>
      </c>
      <c r="Q161" s="62">
        <f t="shared" si="55"/>
        <v>5056</v>
      </c>
      <c r="R161" s="65">
        <f t="shared" si="56"/>
        <v>6595</v>
      </c>
    </row>
    <row r="164" ht="18" customHeight="1">
      <c r="A164" s="13" t="s">
        <v>35</v>
      </c>
    </row>
    <row r="165" spans="2:18" ht="18" customHeight="1">
      <c r="B165" s="8"/>
      <c r="C165" s="8"/>
      <c r="D165" s="8"/>
      <c r="E165" s="9"/>
      <c r="F165" s="9"/>
      <c r="G165" s="9"/>
      <c r="H165" s="9"/>
      <c r="I165" s="9"/>
      <c r="J165" s="9"/>
      <c r="K165" s="108" t="s">
        <v>21</v>
      </c>
      <c r="L165" s="108"/>
      <c r="M165" s="108"/>
      <c r="N165" s="108"/>
      <c r="O165" s="108"/>
      <c r="P165" s="108"/>
      <c r="Q165" s="108"/>
      <c r="R165" s="108"/>
    </row>
    <row r="166" spans="2:18" ht="18" customHeight="1">
      <c r="B166" s="86" t="str">
        <f>$B$13</f>
        <v>平成１８年度（２００６年度）</v>
      </c>
      <c r="C166" s="75"/>
      <c r="D166" s="75"/>
      <c r="E166" s="75"/>
      <c r="F166" s="75"/>
      <c r="G166" s="76"/>
      <c r="H166" s="112" t="s">
        <v>36</v>
      </c>
      <c r="I166" s="113"/>
      <c r="J166" s="113"/>
      <c r="K166" s="111" t="s">
        <v>37</v>
      </c>
      <c r="L166" s="97"/>
      <c r="M166" s="97"/>
      <c r="N166" s="97"/>
      <c r="O166" s="97"/>
      <c r="P166" s="97"/>
      <c r="Q166" s="125"/>
      <c r="R166" s="76" t="s">
        <v>38</v>
      </c>
    </row>
    <row r="167" spans="2:18" ht="36" customHeight="1">
      <c r="B167" s="88"/>
      <c r="C167" s="79"/>
      <c r="D167" s="79"/>
      <c r="E167" s="79"/>
      <c r="F167" s="79"/>
      <c r="G167" s="80"/>
      <c r="H167" s="23" t="s">
        <v>29</v>
      </c>
      <c r="I167" s="23" t="s">
        <v>30</v>
      </c>
      <c r="J167" s="26" t="s">
        <v>2</v>
      </c>
      <c r="K167" s="47" t="s">
        <v>31</v>
      </c>
      <c r="L167" s="25" t="s">
        <v>6</v>
      </c>
      <c r="M167" s="25" t="s">
        <v>7</v>
      </c>
      <c r="N167" s="25" t="s">
        <v>8</v>
      </c>
      <c r="O167" s="25" t="s">
        <v>9</v>
      </c>
      <c r="P167" s="25" t="s">
        <v>10</v>
      </c>
      <c r="Q167" s="70" t="s">
        <v>2</v>
      </c>
      <c r="R167" s="80"/>
    </row>
    <row r="168" spans="2:18" ht="18" customHeight="1">
      <c r="B168" s="86" t="s">
        <v>39</v>
      </c>
      <c r="C168" s="75"/>
      <c r="D168" s="76"/>
      <c r="E168" s="4" t="s">
        <v>11</v>
      </c>
      <c r="F168" s="10"/>
      <c r="G168" s="10"/>
      <c r="H168" s="24">
        <v>0</v>
      </c>
      <c r="I168" s="24">
        <v>0</v>
      </c>
      <c r="J168" s="61">
        <f aca="true" t="shared" si="59" ref="J168:J179">SUM(H168:I168)</f>
        <v>0</v>
      </c>
      <c r="K168" s="64">
        <v>1</v>
      </c>
      <c r="L168" s="17">
        <v>193</v>
      </c>
      <c r="M168" s="17">
        <v>173</v>
      </c>
      <c r="N168" s="17">
        <v>118</v>
      </c>
      <c r="O168" s="17">
        <v>60</v>
      </c>
      <c r="P168" s="17">
        <v>18</v>
      </c>
      <c r="Q168" s="71">
        <f aca="true" t="shared" si="60" ref="Q168:Q179">SUM(K168:P168)</f>
        <v>563</v>
      </c>
      <c r="R168" s="68">
        <f aca="true" t="shared" si="61" ref="R168:R179">SUM(J168,Q168)</f>
        <v>563</v>
      </c>
    </row>
    <row r="169" spans="2:18" ht="18" customHeight="1">
      <c r="B169" s="87"/>
      <c r="C169" s="77"/>
      <c r="D169" s="78"/>
      <c r="E169" s="4" t="s">
        <v>14</v>
      </c>
      <c r="F169" s="10"/>
      <c r="G169" s="10"/>
      <c r="H169" s="24">
        <v>0</v>
      </c>
      <c r="I169" s="24">
        <v>0</v>
      </c>
      <c r="J169" s="61">
        <f t="shared" si="59"/>
        <v>0</v>
      </c>
      <c r="K169" s="64">
        <v>0</v>
      </c>
      <c r="L169" s="17">
        <v>1</v>
      </c>
      <c r="M169" s="17">
        <v>1</v>
      </c>
      <c r="N169" s="17">
        <v>0</v>
      </c>
      <c r="O169" s="17">
        <v>1</v>
      </c>
      <c r="P169" s="17">
        <v>2</v>
      </c>
      <c r="Q169" s="71">
        <f t="shared" si="60"/>
        <v>5</v>
      </c>
      <c r="R169" s="68">
        <f t="shared" si="61"/>
        <v>5</v>
      </c>
    </row>
    <row r="170" spans="2:18" ht="18" customHeight="1">
      <c r="B170" s="88"/>
      <c r="C170" s="79"/>
      <c r="D170" s="80"/>
      <c r="E170" s="5" t="s">
        <v>20</v>
      </c>
      <c r="F170" s="6"/>
      <c r="G170" s="6"/>
      <c r="H170" s="18">
        <f>H168+H169</f>
        <v>0</v>
      </c>
      <c r="I170" s="18">
        <f>I168+I169</f>
        <v>0</v>
      </c>
      <c r="J170" s="62">
        <f t="shared" si="59"/>
        <v>0</v>
      </c>
      <c r="K170" s="65">
        <f aca="true" t="shared" si="62" ref="K170:P170">K168+K169</f>
        <v>1</v>
      </c>
      <c r="L170" s="18">
        <f t="shared" si="62"/>
        <v>194</v>
      </c>
      <c r="M170" s="18">
        <f t="shared" si="62"/>
        <v>174</v>
      </c>
      <c r="N170" s="18">
        <f t="shared" si="62"/>
        <v>118</v>
      </c>
      <c r="O170" s="18">
        <f t="shared" si="62"/>
        <v>61</v>
      </c>
      <c r="P170" s="18">
        <f t="shared" si="62"/>
        <v>20</v>
      </c>
      <c r="Q170" s="72">
        <f t="shared" si="60"/>
        <v>568</v>
      </c>
      <c r="R170" s="69">
        <f t="shared" si="61"/>
        <v>568</v>
      </c>
    </row>
    <row r="171" spans="2:18" ht="18" customHeight="1">
      <c r="B171" s="86" t="s">
        <v>40</v>
      </c>
      <c r="C171" s="75"/>
      <c r="D171" s="76"/>
      <c r="E171" s="4" t="s">
        <v>11</v>
      </c>
      <c r="F171" s="10"/>
      <c r="G171" s="10"/>
      <c r="H171" s="24">
        <v>0</v>
      </c>
      <c r="I171" s="24">
        <v>0</v>
      </c>
      <c r="J171" s="61">
        <f t="shared" si="59"/>
        <v>0</v>
      </c>
      <c r="K171" s="64">
        <v>1</v>
      </c>
      <c r="L171" s="17">
        <v>209</v>
      </c>
      <c r="M171" s="17">
        <v>192</v>
      </c>
      <c r="N171" s="17">
        <v>119</v>
      </c>
      <c r="O171" s="17">
        <v>63</v>
      </c>
      <c r="P171" s="17">
        <v>19</v>
      </c>
      <c r="Q171" s="71">
        <f t="shared" si="60"/>
        <v>603</v>
      </c>
      <c r="R171" s="68">
        <f t="shared" si="61"/>
        <v>603</v>
      </c>
    </row>
    <row r="172" spans="2:18" ht="18" customHeight="1">
      <c r="B172" s="87"/>
      <c r="C172" s="77"/>
      <c r="D172" s="78"/>
      <c r="E172" s="4" t="s">
        <v>14</v>
      </c>
      <c r="F172" s="10"/>
      <c r="G172" s="10"/>
      <c r="H172" s="24">
        <v>0</v>
      </c>
      <c r="I172" s="24">
        <v>0</v>
      </c>
      <c r="J172" s="61">
        <f t="shared" si="59"/>
        <v>0</v>
      </c>
      <c r="K172" s="64">
        <v>0</v>
      </c>
      <c r="L172" s="17">
        <v>0</v>
      </c>
      <c r="M172" s="17">
        <v>1</v>
      </c>
      <c r="N172" s="17">
        <v>0</v>
      </c>
      <c r="O172" s="17">
        <v>1</v>
      </c>
      <c r="P172" s="17">
        <v>1</v>
      </c>
      <c r="Q172" s="71">
        <f t="shared" si="60"/>
        <v>3</v>
      </c>
      <c r="R172" s="68">
        <f t="shared" si="61"/>
        <v>3</v>
      </c>
    </row>
    <row r="173" spans="2:18" ht="18" customHeight="1">
      <c r="B173" s="88"/>
      <c r="C173" s="79"/>
      <c r="D173" s="80"/>
      <c r="E173" s="5" t="s">
        <v>20</v>
      </c>
      <c r="F173" s="6"/>
      <c r="G173" s="6"/>
      <c r="H173" s="18">
        <f>H171+H172</f>
        <v>0</v>
      </c>
      <c r="I173" s="18">
        <f>I171+I172</f>
        <v>0</v>
      </c>
      <c r="J173" s="62">
        <f t="shared" si="59"/>
        <v>0</v>
      </c>
      <c r="K173" s="65">
        <f aca="true" t="shared" si="63" ref="K173:P173">K171+K172</f>
        <v>1</v>
      </c>
      <c r="L173" s="18">
        <f t="shared" si="63"/>
        <v>209</v>
      </c>
      <c r="M173" s="18">
        <f t="shared" si="63"/>
        <v>193</v>
      </c>
      <c r="N173" s="18">
        <f t="shared" si="63"/>
        <v>119</v>
      </c>
      <c r="O173" s="18">
        <f t="shared" si="63"/>
        <v>64</v>
      </c>
      <c r="P173" s="18">
        <f t="shared" si="63"/>
        <v>20</v>
      </c>
      <c r="Q173" s="72">
        <f t="shared" si="60"/>
        <v>606</v>
      </c>
      <c r="R173" s="69">
        <f t="shared" si="61"/>
        <v>606</v>
      </c>
    </row>
    <row r="174" spans="2:18" ht="18" customHeight="1">
      <c r="B174" s="86" t="s">
        <v>41</v>
      </c>
      <c r="C174" s="75"/>
      <c r="D174" s="76"/>
      <c r="E174" s="4" t="s">
        <v>11</v>
      </c>
      <c r="F174" s="10"/>
      <c r="G174" s="10"/>
      <c r="H174" s="24">
        <v>0</v>
      </c>
      <c r="I174" s="24">
        <v>0</v>
      </c>
      <c r="J174" s="61">
        <f t="shared" si="59"/>
        <v>0</v>
      </c>
      <c r="K174" s="64">
        <v>1</v>
      </c>
      <c r="L174" s="17">
        <v>176</v>
      </c>
      <c r="M174" s="17">
        <v>178</v>
      </c>
      <c r="N174" s="17">
        <v>109</v>
      </c>
      <c r="O174" s="17">
        <v>67</v>
      </c>
      <c r="P174" s="17">
        <v>19</v>
      </c>
      <c r="Q174" s="71">
        <f t="shared" si="60"/>
        <v>550</v>
      </c>
      <c r="R174" s="68">
        <f t="shared" si="61"/>
        <v>550</v>
      </c>
    </row>
    <row r="175" spans="2:18" ht="18" customHeight="1">
      <c r="B175" s="87"/>
      <c r="C175" s="77"/>
      <c r="D175" s="78"/>
      <c r="E175" s="4" t="s">
        <v>14</v>
      </c>
      <c r="F175" s="10"/>
      <c r="G175" s="10"/>
      <c r="H175" s="24">
        <v>0</v>
      </c>
      <c r="I175" s="24">
        <v>0</v>
      </c>
      <c r="J175" s="61">
        <f t="shared" si="59"/>
        <v>0</v>
      </c>
      <c r="K175" s="64">
        <v>0</v>
      </c>
      <c r="L175" s="17">
        <v>0</v>
      </c>
      <c r="M175" s="17">
        <v>1</v>
      </c>
      <c r="N175" s="17">
        <v>0</v>
      </c>
      <c r="O175" s="17">
        <v>1</v>
      </c>
      <c r="P175" s="17">
        <v>2</v>
      </c>
      <c r="Q175" s="71">
        <f t="shared" si="60"/>
        <v>4</v>
      </c>
      <c r="R175" s="68">
        <f t="shared" si="61"/>
        <v>4</v>
      </c>
    </row>
    <row r="176" spans="2:18" ht="18" customHeight="1">
      <c r="B176" s="88"/>
      <c r="C176" s="79"/>
      <c r="D176" s="80"/>
      <c r="E176" s="5" t="s">
        <v>20</v>
      </c>
      <c r="F176" s="6"/>
      <c r="G176" s="6"/>
      <c r="H176" s="18">
        <f>H174+H175</f>
        <v>0</v>
      </c>
      <c r="I176" s="18">
        <f>I174+I175</f>
        <v>0</v>
      </c>
      <c r="J176" s="62">
        <f t="shared" si="59"/>
        <v>0</v>
      </c>
      <c r="K176" s="65">
        <f aca="true" t="shared" si="64" ref="K176:P176">K174+K175</f>
        <v>1</v>
      </c>
      <c r="L176" s="18">
        <f t="shared" si="64"/>
        <v>176</v>
      </c>
      <c r="M176" s="18">
        <f t="shared" si="64"/>
        <v>179</v>
      </c>
      <c r="N176" s="18">
        <f t="shared" si="64"/>
        <v>109</v>
      </c>
      <c r="O176" s="18">
        <f t="shared" si="64"/>
        <v>68</v>
      </c>
      <c r="P176" s="18">
        <f t="shared" si="64"/>
        <v>21</v>
      </c>
      <c r="Q176" s="72">
        <f t="shared" si="60"/>
        <v>554</v>
      </c>
      <c r="R176" s="69">
        <f t="shared" si="61"/>
        <v>554</v>
      </c>
    </row>
    <row r="177" spans="2:18" ht="18" customHeight="1">
      <c r="B177" s="86" t="s">
        <v>34</v>
      </c>
      <c r="C177" s="75"/>
      <c r="D177" s="76"/>
      <c r="E177" s="4" t="s">
        <v>11</v>
      </c>
      <c r="F177" s="10"/>
      <c r="G177" s="10"/>
      <c r="H177" s="24">
        <v>0</v>
      </c>
      <c r="I177" s="24">
        <v>0</v>
      </c>
      <c r="J177" s="61">
        <f t="shared" si="59"/>
        <v>0</v>
      </c>
      <c r="K177" s="64">
        <v>1</v>
      </c>
      <c r="L177" s="17">
        <v>189</v>
      </c>
      <c r="M177" s="17">
        <v>186</v>
      </c>
      <c r="N177" s="17">
        <v>118</v>
      </c>
      <c r="O177" s="17">
        <v>71</v>
      </c>
      <c r="P177" s="17">
        <v>23</v>
      </c>
      <c r="Q177" s="71">
        <f t="shared" si="60"/>
        <v>588</v>
      </c>
      <c r="R177" s="68">
        <f t="shared" si="61"/>
        <v>588</v>
      </c>
    </row>
    <row r="178" spans="2:18" ht="18" customHeight="1">
      <c r="B178" s="87"/>
      <c r="C178" s="77"/>
      <c r="D178" s="78"/>
      <c r="E178" s="4" t="s">
        <v>14</v>
      </c>
      <c r="F178" s="10"/>
      <c r="G178" s="10"/>
      <c r="H178" s="24">
        <v>0</v>
      </c>
      <c r="I178" s="24">
        <v>0</v>
      </c>
      <c r="J178" s="61">
        <f t="shared" si="59"/>
        <v>0</v>
      </c>
      <c r="K178" s="64">
        <v>0</v>
      </c>
      <c r="L178" s="17">
        <v>0</v>
      </c>
      <c r="M178" s="17">
        <v>1</v>
      </c>
      <c r="N178" s="17">
        <v>1</v>
      </c>
      <c r="O178" s="17">
        <v>1</v>
      </c>
      <c r="P178" s="17">
        <v>1</v>
      </c>
      <c r="Q178" s="71">
        <f t="shared" si="60"/>
        <v>4</v>
      </c>
      <c r="R178" s="68">
        <f t="shared" si="61"/>
        <v>4</v>
      </c>
    </row>
    <row r="179" spans="2:18" ht="18" customHeight="1">
      <c r="B179" s="88"/>
      <c r="C179" s="79"/>
      <c r="D179" s="80"/>
      <c r="E179" s="5" t="s">
        <v>20</v>
      </c>
      <c r="F179" s="6"/>
      <c r="G179" s="6"/>
      <c r="H179" s="18">
        <f>H177+H178</f>
        <v>0</v>
      </c>
      <c r="I179" s="18">
        <f>I177+I178</f>
        <v>0</v>
      </c>
      <c r="J179" s="62">
        <f t="shared" si="59"/>
        <v>0</v>
      </c>
      <c r="K179" s="65">
        <f aca="true" t="shared" si="65" ref="K179:P179">K177+K178</f>
        <v>1</v>
      </c>
      <c r="L179" s="18">
        <f t="shared" si="65"/>
        <v>189</v>
      </c>
      <c r="M179" s="18">
        <f t="shared" si="65"/>
        <v>187</v>
      </c>
      <c r="N179" s="18">
        <f t="shared" si="65"/>
        <v>119</v>
      </c>
      <c r="O179" s="18">
        <f t="shared" si="65"/>
        <v>72</v>
      </c>
      <c r="P179" s="18">
        <f t="shared" si="65"/>
        <v>24</v>
      </c>
      <c r="Q179" s="72">
        <f t="shared" si="60"/>
        <v>592</v>
      </c>
      <c r="R179" s="69">
        <f t="shared" si="61"/>
        <v>592</v>
      </c>
    </row>
    <row r="180" spans="2:18" ht="18" customHeight="1">
      <c r="B180" s="86" t="str">
        <f>$B$13</f>
        <v>平成１８年度（２００６年度）</v>
      </c>
      <c r="C180" s="75"/>
      <c r="D180" s="75"/>
      <c r="E180" s="75"/>
      <c r="F180" s="75"/>
      <c r="G180" s="76"/>
      <c r="H180" s="112" t="s">
        <v>36</v>
      </c>
      <c r="I180" s="113"/>
      <c r="J180" s="113"/>
      <c r="K180" s="111" t="s">
        <v>37</v>
      </c>
      <c r="L180" s="97"/>
      <c r="M180" s="97"/>
      <c r="N180" s="97"/>
      <c r="O180" s="97"/>
      <c r="P180" s="97"/>
      <c r="Q180" s="125"/>
      <c r="R180" s="76" t="s">
        <v>38</v>
      </c>
    </row>
    <row r="181" spans="2:18" ht="36" customHeight="1">
      <c r="B181" s="88"/>
      <c r="C181" s="79"/>
      <c r="D181" s="79"/>
      <c r="E181" s="79"/>
      <c r="F181" s="79"/>
      <c r="G181" s="80"/>
      <c r="H181" s="23" t="s">
        <v>29</v>
      </c>
      <c r="I181" s="23" t="s">
        <v>30</v>
      </c>
      <c r="J181" s="26" t="s">
        <v>2</v>
      </c>
      <c r="K181" s="47" t="s">
        <v>31</v>
      </c>
      <c r="L181" s="25" t="s">
        <v>6</v>
      </c>
      <c r="M181" s="25" t="s">
        <v>7</v>
      </c>
      <c r="N181" s="25" t="s">
        <v>8</v>
      </c>
      <c r="O181" s="25" t="s">
        <v>9</v>
      </c>
      <c r="P181" s="25" t="s">
        <v>10</v>
      </c>
      <c r="Q181" s="70" t="s">
        <v>2</v>
      </c>
      <c r="R181" s="80"/>
    </row>
    <row r="182" spans="2:18" ht="18" customHeight="1">
      <c r="B182" s="86" t="s">
        <v>54</v>
      </c>
      <c r="C182" s="75"/>
      <c r="D182" s="76"/>
      <c r="E182" s="4" t="s">
        <v>11</v>
      </c>
      <c r="F182" s="10"/>
      <c r="G182" s="10"/>
      <c r="H182" s="24">
        <v>0</v>
      </c>
      <c r="I182" s="24">
        <v>0</v>
      </c>
      <c r="J182" s="61">
        <f aca="true" t="shared" si="66" ref="J182:J187">SUM(H182:I182)</f>
        <v>0</v>
      </c>
      <c r="K182" s="64">
        <v>1</v>
      </c>
      <c r="L182" s="17">
        <v>180</v>
      </c>
      <c r="M182" s="17">
        <v>180</v>
      </c>
      <c r="N182" s="17">
        <v>116</v>
      </c>
      <c r="O182" s="17">
        <v>67</v>
      </c>
      <c r="P182" s="17">
        <v>26</v>
      </c>
      <c r="Q182" s="71">
        <f aca="true" t="shared" si="67" ref="Q182:Q187">SUM(K182:P182)</f>
        <v>570</v>
      </c>
      <c r="R182" s="68">
        <f aca="true" t="shared" si="68" ref="R182:R187">SUM(J182,Q182)</f>
        <v>570</v>
      </c>
    </row>
    <row r="183" spans="2:18" ht="18" customHeight="1">
      <c r="B183" s="87"/>
      <c r="C183" s="77"/>
      <c r="D183" s="78"/>
      <c r="E183" s="4" t="s">
        <v>14</v>
      </c>
      <c r="F183" s="10"/>
      <c r="G183" s="10"/>
      <c r="H183" s="24">
        <v>0</v>
      </c>
      <c r="I183" s="24">
        <v>0</v>
      </c>
      <c r="J183" s="61">
        <f t="shared" si="66"/>
        <v>0</v>
      </c>
      <c r="K183" s="64">
        <v>0</v>
      </c>
      <c r="L183" s="17">
        <v>0</v>
      </c>
      <c r="M183" s="17">
        <v>1</v>
      </c>
      <c r="N183" s="17">
        <v>1</v>
      </c>
      <c r="O183" s="17">
        <v>1</v>
      </c>
      <c r="P183" s="17">
        <v>1</v>
      </c>
      <c r="Q183" s="71">
        <f t="shared" si="67"/>
        <v>4</v>
      </c>
      <c r="R183" s="68">
        <f t="shared" si="68"/>
        <v>4</v>
      </c>
    </row>
    <row r="184" spans="2:18" ht="18" customHeight="1">
      <c r="B184" s="88"/>
      <c r="C184" s="79"/>
      <c r="D184" s="80"/>
      <c r="E184" s="5" t="s">
        <v>20</v>
      </c>
      <c r="F184" s="6"/>
      <c r="G184" s="6"/>
      <c r="H184" s="18">
        <f>H182+H183</f>
        <v>0</v>
      </c>
      <c r="I184" s="18">
        <f>I182+I183</f>
        <v>0</v>
      </c>
      <c r="J184" s="62">
        <f t="shared" si="66"/>
        <v>0</v>
      </c>
      <c r="K184" s="65">
        <f aca="true" t="shared" si="69" ref="K184:P184">K182+K183</f>
        <v>1</v>
      </c>
      <c r="L184" s="18">
        <f t="shared" si="69"/>
        <v>180</v>
      </c>
      <c r="M184" s="18">
        <f t="shared" si="69"/>
        <v>181</v>
      </c>
      <c r="N184" s="18">
        <f t="shared" si="69"/>
        <v>117</v>
      </c>
      <c r="O184" s="18">
        <f t="shared" si="69"/>
        <v>68</v>
      </c>
      <c r="P184" s="18">
        <f t="shared" si="69"/>
        <v>27</v>
      </c>
      <c r="Q184" s="72">
        <f t="shared" si="67"/>
        <v>574</v>
      </c>
      <c r="R184" s="69">
        <f t="shared" si="68"/>
        <v>574</v>
      </c>
    </row>
    <row r="185" spans="2:18" ht="18" customHeight="1">
      <c r="B185" s="86" t="s">
        <v>55</v>
      </c>
      <c r="C185" s="75"/>
      <c r="D185" s="76"/>
      <c r="E185" s="4" t="s">
        <v>11</v>
      </c>
      <c r="F185" s="10"/>
      <c r="G185" s="10"/>
      <c r="H185" s="24">
        <v>0</v>
      </c>
      <c r="I185" s="24">
        <v>1</v>
      </c>
      <c r="J185" s="61">
        <f t="shared" si="66"/>
        <v>1</v>
      </c>
      <c r="K185" s="64">
        <v>1</v>
      </c>
      <c r="L185" s="17">
        <v>165</v>
      </c>
      <c r="M185" s="17">
        <v>174</v>
      </c>
      <c r="N185" s="17">
        <v>136</v>
      </c>
      <c r="O185" s="17">
        <v>70</v>
      </c>
      <c r="P185" s="17">
        <v>24</v>
      </c>
      <c r="Q185" s="71">
        <f t="shared" si="67"/>
        <v>570</v>
      </c>
      <c r="R185" s="68">
        <f t="shared" si="68"/>
        <v>571</v>
      </c>
    </row>
    <row r="186" spans="2:18" ht="18" customHeight="1">
      <c r="B186" s="87"/>
      <c r="C186" s="77"/>
      <c r="D186" s="78"/>
      <c r="E186" s="4" t="s">
        <v>14</v>
      </c>
      <c r="F186" s="10"/>
      <c r="G186" s="10"/>
      <c r="H186" s="24">
        <v>0</v>
      </c>
      <c r="I186" s="24">
        <v>0</v>
      </c>
      <c r="J186" s="61">
        <f t="shared" si="66"/>
        <v>0</v>
      </c>
      <c r="K186" s="64">
        <v>0</v>
      </c>
      <c r="L186" s="17">
        <v>0</v>
      </c>
      <c r="M186" s="17">
        <v>1</v>
      </c>
      <c r="N186" s="17">
        <v>1</v>
      </c>
      <c r="O186" s="17">
        <v>1</v>
      </c>
      <c r="P186" s="17">
        <v>1</v>
      </c>
      <c r="Q186" s="71">
        <f t="shared" si="67"/>
        <v>4</v>
      </c>
      <c r="R186" s="68">
        <f t="shared" si="68"/>
        <v>4</v>
      </c>
    </row>
    <row r="187" spans="2:18" ht="18" customHeight="1">
      <c r="B187" s="88"/>
      <c r="C187" s="79"/>
      <c r="D187" s="80"/>
      <c r="E187" s="5" t="s">
        <v>20</v>
      </c>
      <c r="F187" s="6"/>
      <c r="G187" s="6"/>
      <c r="H187" s="18">
        <f>H185+H186</f>
        <v>0</v>
      </c>
      <c r="I187" s="18">
        <f>I185+I186</f>
        <v>1</v>
      </c>
      <c r="J187" s="62">
        <f t="shared" si="66"/>
        <v>1</v>
      </c>
      <c r="K187" s="65">
        <f aca="true" t="shared" si="70" ref="K187:P187">K185+K186</f>
        <v>1</v>
      </c>
      <c r="L187" s="18">
        <f t="shared" si="70"/>
        <v>165</v>
      </c>
      <c r="M187" s="18">
        <f t="shared" si="70"/>
        <v>175</v>
      </c>
      <c r="N187" s="18">
        <f t="shared" si="70"/>
        <v>137</v>
      </c>
      <c r="O187" s="18">
        <f t="shared" si="70"/>
        <v>71</v>
      </c>
      <c r="P187" s="18">
        <f t="shared" si="70"/>
        <v>25</v>
      </c>
      <c r="Q187" s="72">
        <f t="shared" si="67"/>
        <v>574</v>
      </c>
      <c r="R187" s="69">
        <f t="shared" si="68"/>
        <v>575</v>
      </c>
    </row>
    <row r="188" spans="2:18" ht="18" customHeight="1">
      <c r="B188" s="86" t="s">
        <v>121</v>
      </c>
      <c r="C188" s="75"/>
      <c r="D188" s="76"/>
      <c r="E188" s="4" t="s">
        <v>11</v>
      </c>
      <c r="F188" s="10"/>
      <c r="G188" s="10"/>
      <c r="H188" s="24">
        <v>0</v>
      </c>
      <c r="I188" s="24">
        <v>1</v>
      </c>
      <c r="J188" s="61">
        <f aca="true" t="shared" si="71" ref="J188:J193">SUM(H188:I188)</f>
        <v>1</v>
      </c>
      <c r="K188" s="64">
        <v>1</v>
      </c>
      <c r="L188" s="17">
        <v>170</v>
      </c>
      <c r="M188" s="17">
        <v>173</v>
      </c>
      <c r="N188" s="17">
        <v>139</v>
      </c>
      <c r="O188" s="17">
        <v>74</v>
      </c>
      <c r="P188" s="17">
        <v>28</v>
      </c>
      <c r="Q188" s="71">
        <f aca="true" t="shared" si="72" ref="Q188:Q193">SUM(K188:P188)</f>
        <v>585</v>
      </c>
      <c r="R188" s="68">
        <f aca="true" t="shared" si="73" ref="R188:R193">SUM(J188,Q188)</f>
        <v>586</v>
      </c>
    </row>
    <row r="189" spans="2:18" ht="18" customHeight="1">
      <c r="B189" s="87"/>
      <c r="C189" s="77"/>
      <c r="D189" s="78"/>
      <c r="E189" s="4" t="s">
        <v>14</v>
      </c>
      <c r="F189" s="10"/>
      <c r="G189" s="10"/>
      <c r="H189" s="24">
        <v>0</v>
      </c>
      <c r="I189" s="24">
        <v>0</v>
      </c>
      <c r="J189" s="61">
        <f t="shared" si="71"/>
        <v>0</v>
      </c>
      <c r="K189" s="64">
        <v>0</v>
      </c>
      <c r="L189" s="17">
        <v>0</v>
      </c>
      <c r="M189" s="17">
        <v>1</v>
      </c>
      <c r="N189" s="17">
        <v>1</v>
      </c>
      <c r="O189" s="17">
        <v>1</v>
      </c>
      <c r="P189" s="17">
        <v>2</v>
      </c>
      <c r="Q189" s="71">
        <f t="shared" si="72"/>
        <v>5</v>
      </c>
      <c r="R189" s="68">
        <f t="shared" si="73"/>
        <v>5</v>
      </c>
    </row>
    <row r="190" spans="2:18" ht="18" customHeight="1">
      <c r="B190" s="88"/>
      <c r="C190" s="79"/>
      <c r="D190" s="80"/>
      <c r="E190" s="5" t="s">
        <v>20</v>
      </c>
      <c r="F190" s="6"/>
      <c r="G190" s="6"/>
      <c r="H190" s="18">
        <f>H188+H189</f>
        <v>0</v>
      </c>
      <c r="I190" s="18">
        <f>I188+I189</f>
        <v>1</v>
      </c>
      <c r="J190" s="62">
        <f t="shared" si="71"/>
        <v>1</v>
      </c>
      <c r="K190" s="65">
        <f aca="true" t="shared" si="74" ref="K190:P190">K188+K189</f>
        <v>1</v>
      </c>
      <c r="L190" s="18">
        <f t="shared" si="74"/>
        <v>170</v>
      </c>
      <c r="M190" s="18">
        <f t="shared" si="74"/>
        <v>174</v>
      </c>
      <c r="N190" s="18">
        <f t="shared" si="74"/>
        <v>140</v>
      </c>
      <c r="O190" s="18">
        <f t="shared" si="74"/>
        <v>75</v>
      </c>
      <c r="P190" s="18">
        <f t="shared" si="74"/>
        <v>30</v>
      </c>
      <c r="Q190" s="72">
        <f t="shared" si="72"/>
        <v>590</v>
      </c>
      <c r="R190" s="69">
        <f t="shared" si="73"/>
        <v>591</v>
      </c>
    </row>
    <row r="191" spans="2:18" ht="18" customHeight="1">
      <c r="B191" s="86" t="s">
        <v>134</v>
      </c>
      <c r="C191" s="75"/>
      <c r="D191" s="76"/>
      <c r="E191" s="4" t="s">
        <v>11</v>
      </c>
      <c r="F191" s="10"/>
      <c r="G191" s="10"/>
      <c r="H191" s="24">
        <v>0</v>
      </c>
      <c r="I191" s="24">
        <v>1</v>
      </c>
      <c r="J191" s="61">
        <f t="shared" si="71"/>
        <v>1</v>
      </c>
      <c r="K191" s="64">
        <v>1</v>
      </c>
      <c r="L191" s="17">
        <v>160</v>
      </c>
      <c r="M191" s="17">
        <v>164</v>
      </c>
      <c r="N191" s="17">
        <v>139</v>
      </c>
      <c r="O191" s="17">
        <v>73</v>
      </c>
      <c r="P191" s="17">
        <v>28</v>
      </c>
      <c r="Q191" s="71">
        <f t="shared" si="72"/>
        <v>565</v>
      </c>
      <c r="R191" s="68">
        <f t="shared" si="73"/>
        <v>566</v>
      </c>
    </row>
    <row r="192" spans="2:18" ht="18" customHeight="1">
      <c r="B192" s="87"/>
      <c r="C192" s="77"/>
      <c r="D192" s="78"/>
      <c r="E192" s="4" t="s">
        <v>14</v>
      </c>
      <c r="F192" s="10"/>
      <c r="G192" s="10"/>
      <c r="H192" s="24">
        <v>0</v>
      </c>
      <c r="I192" s="24">
        <v>0</v>
      </c>
      <c r="J192" s="61">
        <f t="shared" si="71"/>
        <v>0</v>
      </c>
      <c r="K192" s="64">
        <v>0</v>
      </c>
      <c r="L192" s="17">
        <v>0</v>
      </c>
      <c r="M192" s="17">
        <v>0</v>
      </c>
      <c r="N192" s="17">
        <v>1</v>
      </c>
      <c r="O192" s="17">
        <v>1</v>
      </c>
      <c r="P192" s="17">
        <v>1</v>
      </c>
      <c r="Q192" s="71">
        <f t="shared" si="72"/>
        <v>3</v>
      </c>
      <c r="R192" s="68">
        <f t="shared" si="73"/>
        <v>3</v>
      </c>
    </row>
    <row r="193" spans="2:18" ht="18" customHeight="1">
      <c r="B193" s="88"/>
      <c r="C193" s="79"/>
      <c r="D193" s="80"/>
      <c r="E193" s="5" t="s">
        <v>20</v>
      </c>
      <c r="F193" s="6"/>
      <c r="G193" s="6"/>
      <c r="H193" s="18">
        <f>H191+H192</f>
        <v>0</v>
      </c>
      <c r="I193" s="18">
        <f>I191+I192</f>
        <v>1</v>
      </c>
      <c r="J193" s="62">
        <f t="shared" si="71"/>
        <v>1</v>
      </c>
      <c r="K193" s="65">
        <f aca="true" t="shared" si="75" ref="K193:P193">K191+K192</f>
        <v>1</v>
      </c>
      <c r="L193" s="18">
        <f t="shared" si="75"/>
        <v>160</v>
      </c>
      <c r="M193" s="18">
        <f t="shared" si="75"/>
        <v>164</v>
      </c>
      <c r="N193" s="18">
        <f t="shared" si="75"/>
        <v>140</v>
      </c>
      <c r="O193" s="18">
        <f t="shared" si="75"/>
        <v>74</v>
      </c>
      <c r="P193" s="18">
        <f t="shared" si="75"/>
        <v>29</v>
      </c>
      <c r="Q193" s="72">
        <f t="shared" si="72"/>
        <v>568</v>
      </c>
      <c r="R193" s="69">
        <f t="shared" si="73"/>
        <v>569</v>
      </c>
    </row>
    <row r="194" spans="2:18" ht="18" customHeight="1">
      <c r="B194" s="86" t="s">
        <v>138</v>
      </c>
      <c r="C194" s="75"/>
      <c r="D194" s="76"/>
      <c r="E194" s="4" t="s">
        <v>11</v>
      </c>
      <c r="F194" s="10"/>
      <c r="G194" s="10"/>
      <c r="H194" s="24">
        <v>0</v>
      </c>
      <c r="I194" s="24">
        <v>1</v>
      </c>
      <c r="J194" s="61">
        <f aca="true" t="shared" si="76" ref="J194:J199">SUM(H194:I194)</f>
        <v>1</v>
      </c>
      <c r="K194" s="64">
        <v>1</v>
      </c>
      <c r="L194" s="17">
        <v>163</v>
      </c>
      <c r="M194" s="17">
        <v>172</v>
      </c>
      <c r="N194" s="17">
        <v>138</v>
      </c>
      <c r="O194" s="17">
        <v>73</v>
      </c>
      <c r="P194" s="17">
        <v>29</v>
      </c>
      <c r="Q194" s="71">
        <f aca="true" t="shared" si="77" ref="Q194:Q199">SUM(K194:P194)</f>
        <v>576</v>
      </c>
      <c r="R194" s="68">
        <f aca="true" t="shared" si="78" ref="R194:R199">SUM(J194,Q194)</f>
        <v>577</v>
      </c>
    </row>
    <row r="195" spans="2:18" ht="18" customHeight="1">
      <c r="B195" s="87"/>
      <c r="C195" s="77"/>
      <c r="D195" s="78"/>
      <c r="E195" s="4" t="s">
        <v>14</v>
      </c>
      <c r="F195" s="10"/>
      <c r="G195" s="10"/>
      <c r="H195" s="24">
        <v>0</v>
      </c>
      <c r="I195" s="24">
        <v>0</v>
      </c>
      <c r="J195" s="61">
        <f t="shared" si="76"/>
        <v>0</v>
      </c>
      <c r="K195" s="64">
        <v>0</v>
      </c>
      <c r="L195" s="17">
        <v>0</v>
      </c>
      <c r="M195" s="17">
        <v>0</v>
      </c>
      <c r="N195" s="17">
        <v>1</v>
      </c>
      <c r="O195" s="17">
        <v>1</v>
      </c>
      <c r="P195" s="17">
        <v>2</v>
      </c>
      <c r="Q195" s="71">
        <f t="shared" si="77"/>
        <v>4</v>
      </c>
      <c r="R195" s="68">
        <f t="shared" si="78"/>
        <v>4</v>
      </c>
    </row>
    <row r="196" spans="2:18" ht="18" customHeight="1">
      <c r="B196" s="88"/>
      <c r="C196" s="79"/>
      <c r="D196" s="80"/>
      <c r="E196" s="5" t="s">
        <v>20</v>
      </c>
      <c r="F196" s="6"/>
      <c r="G196" s="6"/>
      <c r="H196" s="18">
        <f>H194+H195</f>
        <v>0</v>
      </c>
      <c r="I196" s="18">
        <f>I194+I195</f>
        <v>1</v>
      </c>
      <c r="J196" s="62">
        <f t="shared" si="76"/>
        <v>1</v>
      </c>
      <c r="K196" s="65">
        <f aca="true" t="shared" si="79" ref="K196:P196">K194+K195</f>
        <v>1</v>
      </c>
      <c r="L196" s="18">
        <f t="shared" si="79"/>
        <v>163</v>
      </c>
      <c r="M196" s="18">
        <f t="shared" si="79"/>
        <v>172</v>
      </c>
      <c r="N196" s="18">
        <f t="shared" si="79"/>
        <v>139</v>
      </c>
      <c r="O196" s="18">
        <f t="shared" si="79"/>
        <v>74</v>
      </c>
      <c r="P196" s="18">
        <f t="shared" si="79"/>
        <v>31</v>
      </c>
      <c r="Q196" s="72">
        <f t="shared" si="77"/>
        <v>580</v>
      </c>
      <c r="R196" s="69">
        <f t="shared" si="78"/>
        <v>581</v>
      </c>
    </row>
    <row r="197" spans="2:18" ht="18" customHeight="1">
      <c r="B197" s="86" t="s">
        <v>140</v>
      </c>
      <c r="C197" s="75"/>
      <c r="D197" s="76"/>
      <c r="E197" s="4" t="s">
        <v>11</v>
      </c>
      <c r="F197" s="10"/>
      <c r="G197" s="10"/>
      <c r="H197" s="24">
        <v>0</v>
      </c>
      <c r="I197" s="24">
        <v>1</v>
      </c>
      <c r="J197" s="61">
        <f t="shared" si="76"/>
        <v>1</v>
      </c>
      <c r="K197" s="64">
        <v>1</v>
      </c>
      <c r="L197" s="17">
        <v>165</v>
      </c>
      <c r="M197" s="17">
        <v>180</v>
      </c>
      <c r="N197" s="17">
        <v>144</v>
      </c>
      <c r="O197" s="17">
        <v>71</v>
      </c>
      <c r="P197" s="17">
        <v>26</v>
      </c>
      <c r="Q197" s="71">
        <f t="shared" si="77"/>
        <v>587</v>
      </c>
      <c r="R197" s="68">
        <f t="shared" si="78"/>
        <v>588</v>
      </c>
    </row>
    <row r="198" spans="2:18" ht="18" customHeight="1">
      <c r="B198" s="87"/>
      <c r="C198" s="77"/>
      <c r="D198" s="78"/>
      <c r="E198" s="4" t="s">
        <v>14</v>
      </c>
      <c r="F198" s="10"/>
      <c r="G198" s="10"/>
      <c r="H198" s="24">
        <v>0</v>
      </c>
      <c r="I198" s="24">
        <v>0</v>
      </c>
      <c r="J198" s="61">
        <f t="shared" si="76"/>
        <v>0</v>
      </c>
      <c r="K198" s="64">
        <v>0</v>
      </c>
      <c r="L198" s="17">
        <v>0</v>
      </c>
      <c r="M198" s="17">
        <v>0</v>
      </c>
      <c r="N198" s="17">
        <v>1</v>
      </c>
      <c r="O198" s="17">
        <v>1</v>
      </c>
      <c r="P198" s="17">
        <v>2</v>
      </c>
      <c r="Q198" s="71">
        <f t="shared" si="77"/>
        <v>4</v>
      </c>
      <c r="R198" s="68">
        <f t="shared" si="78"/>
        <v>4</v>
      </c>
    </row>
    <row r="199" spans="2:18" ht="18" customHeight="1">
      <c r="B199" s="88"/>
      <c r="C199" s="79"/>
      <c r="D199" s="80"/>
      <c r="E199" s="5" t="s">
        <v>20</v>
      </c>
      <c r="F199" s="6"/>
      <c r="G199" s="6"/>
      <c r="H199" s="18">
        <f>H197+H198</f>
        <v>0</v>
      </c>
      <c r="I199" s="18">
        <f>I197+I198</f>
        <v>1</v>
      </c>
      <c r="J199" s="62">
        <f t="shared" si="76"/>
        <v>1</v>
      </c>
      <c r="K199" s="65">
        <f aca="true" t="shared" si="80" ref="K199:P199">K197+K198</f>
        <v>1</v>
      </c>
      <c r="L199" s="18">
        <f t="shared" si="80"/>
        <v>165</v>
      </c>
      <c r="M199" s="18">
        <f t="shared" si="80"/>
        <v>180</v>
      </c>
      <c r="N199" s="18">
        <f t="shared" si="80"/>
        <v>145</v>
      </c>
      <c r="O199" s="18">
        <f t="shared" si="80"/>
        <v>72</v>
      </c>
      <c r="P199" s="18">
        <f t="shared" si="80"/>
        <v>28</v>
      </c>
      <c r="Q199" s="72">
        <f t="shared" si="77"/>
        <v>591</v>
      </c>
      <c r="R199" s="69">
        <f t="shared" si="78"/>
        <v>592</v>
      </c>
    </row>
    <row r="202" ht="18" customHeight="1">
      <c r="A202" s="13" t="s">
        <v>23</v>
      </c>
    </row>
    <row r="204" ht="18" customHeight="1">
      <c r="A204" s="13" t="s">
        <v>44</v>
      </c>
    </row>
    <row r="205" spans="2:17" ht="18" customHeight="1">
      <c r="B205" s="8"/>
      <c r="C205" s="8"/>
      <c r="D205" s="8"/>
      <c r="E205" s="9"/>
      <c r="F205" s="9"/>
      <c r="G205" s="9"/>
      <c r="H205" s="9"/>
      <c r="I205" s="9"/>
      <c r="J205" s="108" t="s">
        <v>21</v>
      </c>
      <c r="K205" s="108"/>
      <c r="L205" s="108"/>
      <c r="M205" s="108"/>
      <c r="N205" s="108"/>
      <c r="O205" s="108"/>
      <c r="P205" s="108"/>
      <c r="Q205" s="108"/>
    </row>
    <row r="206" spans="2:17" ht="18" customHeight="1">
      <c r="B206" s="86" t="str">
        <f>$B$13</f>
        <v>平成１８年度（２００６年度）</v>
      </c>
      <c r="C206" s="75"/>
      <c r="D206" s="75"/>
      <c r="E206" s="75"/>
      <c r="F206" s="75"/>
      <c r="G206" s="76"/>
      <c r="H206" s="112" t="s">
        <v>36</v>
      </c>
      <c r="I206" s="113"/>
      <c r="J206" s="113"/>
      <c r="K206" s="111" t="s">
        <v>37</v>
      </c>
      <c r="L206" s="97"/>
      <c r="M206" s="97"/>
      <c r="N206" s="97"/>
      <c r="O206" s="97"/>
      <c r="P206" s="125"/>
      <c r="Q206" s="76" t="s">
        <v>38</v>
      </c>
    </row>
    <row r="207" spans="2:17" ht="36" customHeight="1">
      <c r="B207" s="88"/>
      <c r="C207" s="79"/>
      <c r="D207" s="79"/>
      <c r="E207" s="79"/>
      <c r="F207" s="79"/>
      <c r="G207" s="80"/>
      <c r="H207" s="23" t="s">
        <v>29</v>
      </c>
      <c r="I207" s="23" t="s">
        <v>30</v>
      </c>
      <c r="J207" s="26" t="s">
        <v>2</v>
      </c>
      <c r="K207" s="60" t="s">
        <v>6</v>
      </c>
      <c r="L207" s="25" t="s">
        <v>7</v>
      </c>
      <c r="M207" s="25" t="s">
        <v>8</v>
      </c>
      <c r="N207" s="25" t="s">
        <v>9</v>
      </c>
      <c r="O207" s="25" t="s">
        <v>10</v>
      </c>
      <c r="P207" s="70" t="s">
        <v>2</v>
      </c>
      <c r="Q207" s="80"/>
    </row>
    <row r="208" spans="2:17" ht="18" customHeight="1">
      <c r="B208" s="89" t="s">
        <v>42</v>
      </c>
      <c r="C208" s="75" t="s">
        <v>16</v>
      </c>
      <c r="D208" s="76"/>
      <c r="E208" s="4" t="s">
        <v>11</v>
      </c>
      <c r="F208" s="10"/>
      <c r="G208" s="10"/>
      <c r="H208" s="24">
        <v>0</v>
      </c>
      <c r="I208" s="24">
        <v>0</v>
      </c>
      <c r="J208" s="61">
        <f aca="true" t="shared" si="81" ref="J208:J213">SUM(H208:I208)</f>
        <v>0</v>
      </c>
      <c r="K208" s="64">
        <v>48</v>
      </c>
      <c r="L208" s="17">
        <v>62</v>
      </c>
      <c r="M208" s="17">
        <v>119</v>
      </c>
      <c r="N208" s="17">
        <v>190</v>
      </c>
      <c r="O208" s="17">
        <v>199</v>
      </c>
      <c r="P208" s="71">
        <f aca="true" t="shared" si="82" ref="P208:P213">SUM(K208:O208)</f>
        <v>618</v>
      </c>
      <c r="Q208" s="68">
        <f aca="true" t="shared" si="83" ref="Q208:Q216">SUM(J208,P208)</f>
        <v>618</v>
      </c>
    </row>
    <row r="209" spans="2:17" ht="18" customHeight="1">
      <c r="B209" s="90"/>
      <c r="C209" s="77"/>
      <c r="D209" s="78"/>
      <c r="E209" s="4" t="s">
        <v>14</v>
      </c>
      <c r="F209" s="10"/>
      <c r="G209" s="10"/>
      <c r="H209" s="24">
        <v>0</v>
      </c>
      <c r="I209" s="24">
        <v>0</v>
      </c>
      <c r="J209" s="61">
        <f t="shared" si="81"/>
        <v>0</v>
      </c>
      <c r="K209" s="64">
        <v>0</v>
      </c>
      <c r="L209" s="17">
        <v>0</v>
      </c>
      <c r="M209" s="17">
        <v>0</v>
      </c>
      <c r="N209" s="17">
        <v>4</v>
      </c>
      <c r="O209" s="17">
        <v>2</v>
      </c>
      <c r="P209" s="71">
        <f t="shared" si="82"/>
        <v>6</v>
      </c>
      <c r="Q209" s="68">
        <f t="shared" si="83"/>
        <v>6</v>
      </c>
    </row>
    <row r="210" spans="2:17" ht="18" customHeight="1">
      <c r="B210" s="90"/>
      <c r="C210" s="79"/>
      <c r="D210" s="80"/>
      <c r="E210" s="5" t="s">
        <v>20</v>
      </c>
      <c r="F210" s="6"/>
      <c r="G210" s="6"/>
      <c r="H210" s="18">
        <f>H208+H209</f>
        <v>0</v>
      </c>
      <c r="I210" s="18">
        <f>I208+I209</f>
        <v>0</v>
      </c>
      <c r="J210" s="62">
        <f t="shared" si="81"/>
        <v>0</v>
      </c>
      <c r="K210" s="65">
        <f>K208+K209</f>
        <v>48</v>
      </c>
      <c r="L210" s="18">
        <f>L208+L209</f>
        <v>62</v>
      </c>
      <c r="M210" s="18">
        <f>M208+M209</f>
        <v>119</v>
      </c>
      <c r="N210" s="18">
        <f>N208+N209</f>
        <v>194</v>
      </c>
      <c r="O210" s="18">
        <f>O208+O209</f>
        <v>201</v>
      </c>
      <c r="P210" s="72">
        <f t="shared" si="82"/>
        <v>624</v>
      </c>
      <c r="Q210" s="69">
        <f t="shared" si="83"/>
        <v>624</v>
      </c>
    </row>
    <row r="211" spans="2:17" ht="18" customHeight="1">
      <c r="B211" s="91"/>
      <c r="C211" s="75" t="s">
        <v>17</v>
      </c>
      <c r="D211" s="76"/>
      <c r="E211" s="4" t="s">
        <v>11</v>
      </c>
      <c r="F211" s="10"/>
      <c r="G211" s="10"/>
      <c r="H211" s="24">
        <v>0</v>
      </c>
      <c r="I211" s="24">
        <v>0</v>
      </c>
      <c r="J211" s="61">
        <f t="shared" si="81"/>
        <v>0</v>
      </c>
      <c r="K211" s="64">
        <v>49</v>
      </c>
      <c r="L211" s="17">
        <v>66</v>
      </c>
      <c r="M211" s="17">
        <v>127</v>
      </c>
      <c r="N211" s="17">
        <v>193</v>
      </c>
      <c r="O211" s="17">
        <v>199</v>
      </c>
      <c r="P211" s="71">
        <f t="shared" si="82"/>
        <v>634</v>
      </c>
      <c r="Q211" s="68">
        <f t="shared" si="83"/>
        <v>634</v>
      </c>
    </row>
    <row r="212" spans="2:17" ht="18" customHeight="1">
      <c r="B212" s="91"/>
      <c r="C212" s="77"/>
      <c r="D212" s="78"/>
      <c r="E212" s="4" t="s">
        <v>14</v>
      </c>
      <c r="F212" s="10"/>
      <c r="G212" s="10"/>
      <c r="H212" s="24">
        <v>0</v>
      </c>
      <c r="I212" s="24">
        <v>0</v>
      </c>
      <c r="J212" s="61">
        <f t="shared" si="81"/>
        <v>0</v>
      </c>
      <c r="K212" s="64">
        <v>0</v>
      </c>
      <c r="L212" s="17">
        <v>0</v>
      </c>
      <c r="M212" s="17">
        <v>0</v>
      </c>
      <c r="N212" s="17">
        <v>5</v>
      </c>
      <c r="O212" s="17">
        <v>2</v>
      </c>
      <c r="P212" s="71">
        <f t="shared" si="82"/>
        <v>7</v>
      </c>
      <c r="Q212" s="68">
        <f t="shared" si="83"/>
        <v>7</v>
      </c>
    </row>
    <row r="213" spans="2:17" ht="18" customHeight="1">
      <c r="B213" s="91"/>
      <c r="C213" s="79"/>
      <c r="D213" s="80"/>
      <c r="E213" s="5" t="s">
        <v>20</v>
      </c>
      <c r="F213" s="6"/>
      <c r="G213" s="6"/>
      <c r="H213" s="18">
        <f>H211+H212</f>
        <v>0</v>
      </c>
      <c r="I213" s="18">
        <f>I211+I212</f>
        <v>0</v>
      </c>
      <c r="J213" s="62">
        <f t="shared" si="81"/>
        <v>0</v>
      </c>
      <c r="K213" s="65">
        <f>K211+K212</f>
        <v>49</v>
      </c>
      <c r="L213" s="18">
        <f>L211+L212</f>
        <v>66</v>
      </c>
      <c r="M213" s="18">
        <f>M211+M212</f>
        <v>127</v>
      </c>
      <c r="N213" s="18">
        <f>N211+N212</f>
        <v>198</v>
      </c>
      <c r="O213" s="18">
        <f>O211+O212</f>
        <v>201</v>
      </c>
      <c r="P213" s="72">
        <f t="shared" si="82"/>
        <v>641</v>
      </c>
      <c r="Q213" s="69">
        <f t="shared" si="83"/>
        <v>641</v>
      </c>
    </row>
    <row r="214" spans="2:17" ht="18" customHeight="1">
      <c r="B214" s="91"/>
      <c r="C214" s="75" t="s">
        <v>39</v>
      </c>
      <c r="D214" s="76"/>
      <c r="E214" s="4" t="s">
        <v>11</v>
      </c>
      <c r="F214" s="10"/>
      <c r="G214" s="10"/>
      <c r="H214" s="24">
        <v>0</v>
      </c>
      <c r="I214" s="24">
        <v>0</v>
      </c>
      <c r="J214" s="61">
        <f>SUM(H214:I214)</f>
        <v>0</v>
      </c>
      <c r="K214" s="64">
        <v>40</v>
      </c>
      <c r="L214" s="17">
        <v>51</v>
      </c>
      <c r="M214" s="17">
        <v>118</v>
      </c>
      <c r="N214" s="17">
        <v>179</v>
      </c>
      <c r="O214" s="17">
        <v>191</v>
      </c>
      <c r="P214" s="71">
        <f aca="true" t="shared" si="84" ref="P214:P225">SUM(K214:O214)</f>
        <v>579</v>
      </c>
      <c r="Q214" s="68">
        <f t="shared" si="83"/>
        <v>579</v>
      </c>
    </row>
    <row r="215" spans="2:17" ht="18" customHeight="1">
      <c r="B215" s="91"/>
      <c r="C215" s="77"/>
      <c r="D215" s="78"/>
      <c r="E215" s="4" t="s">
        <v>14</v>
      </c>
      <c r="F215" s="10"/>
      <c r="G215" s="10"/>
      <c r="H215" s="24">
        <v>0</v>
      </c>
      <c r="I215" s="24">
        <v>0</v>
      </c>
      <c r="J215" s="61">
        <f>SUM(H215:I215)</f>
        <v>0</v>
      </c>
      <c r="K215" s="64">
        <v>0</v>
      </c>
      <c r="L215" s="17">
        <v>0</v>
      </c>
      <c r="M215" s="17">
        <v>0</v>
      </c>
      <c r="N215" s="17">
        <v>5</v>
      </c>
      <c r="O215" s="17">
        <v>2</v>
      </c>
      <c r="P215" s="71">
        <f t="shared" si="84"/>
        <v>7</v>
      </c>
      <c r="Q215" s="68">
        <f t="shared" si="83"/>
        <v>7</v>
      </c>
    </row>
    <row r="216" spans="2:17" ht="18" customHeight="1">
      <c r="B216" s="91"/>
      <c r="C216" s="79"/>
      <c r="D216" s="80"/>
      <c r="E216" s="5" t="s">
        <v>20</v>
      </c>
      <c r="F216" s="6"/>
      <c r="G216" s="6"/>
      <c r="H216" s="18">
        <f>H214+H215</f>
        <v>0</v>
      </c>
      <c r="I216" s="18">
        <f>I214+I215</f>
        <v>0</v>
      </c>
      <c r="J216" s="62">
        <f>SUM(H216:I216)</f>
        <v>0</v>
      </c>
      <c r="K216" s="65">
        <f>K214+K215</f>
        <v>40</v>
      </c>
      <c r="L216" s="18">
        <f>L214+L215</f>
        <v>51</v>
      </c>
      <c r="M216" s="18">
        <f>M214+M215</f>
        <v>118</v>
      </c>
      <c r="N216" s="18">
        <f>N214+N215</f>
        <v>184</v>
      </c>
      <c r="O216" s="18">
        <f>O214+O215</f>
        <v>193</v>
      </c>
      <c r="P216" s="72">
        <f t="shared" si="84"/>
        <v>586</v>
      </c>
      <c r="Q216" s="69">
        <f t="shared" si="83"/>
        <v>586</v>
      </c>
    </row>
    <row r="217" spans="2:17" ht="18" customHeight="1">
      <c r="B217" s="91"/>
      <c r="C217" s="75" t="s">
        <v>40</v>
      </c>
      <c r="D217" s="76"/>
      <c r="E217" s="4" t="s">
        <v>11</v>
      </c>
      <c r="F217" s="10"/>
      <c r="G217" s="10"/>
      <c r="H217" s="24">
        <v>0</v>
      </c>
      <c r="I217" s="24">
        <v>0</v>
      </c>
      <c r="J217" s="61">
        <f aca="true" t="shared" si="85" ref="J217:J222">SUM(H217:I217)</f>
        <v>0</v>
      </c>
      <c r="K217" s="64">
        <v>45</v>
      </c>
      <c r="L217" s="17">
        <v>55</v>
      </c>
      <c r="M217" s="17">
        <v>131</v>
      </c>
      <c r="N217" s="17">
        <v>197</v>
      </c>
      <c r="O217" s="17">
        <v>195</v>
      </c>
      <c r="P217" s="71">
        <f t="shared" si="84"/>
        <v>623</v>
      </c>
      <c r="Q217" s="68">
        <f aca="true" t="shared" si="86" ref="Q217:Q225">SUM(J217,P217)</f>
        <v>623</v>
      </c>
    </row>
    <row r="218" spans="2:17" ht="18" customHeight="1">
      <c r="B218" s="91"/>
      <c r="C218" s="77"/>
      <c r="D218" s="78"/>
      <c r="E218" s="4" t="s">
        <v>14</v>
      </c>
      <c r="F218" s="10"/>
      <c r="G218" s="10"/>
      <c r="H218" s="24">
        <v>0</v>
      </c>
      <c r="I218" s="24">
        <v>0</v>
      </c>
      <c r="J218" s="61">
        <f t="shared" si="85"/>
        <v>0</v>
      </c>
      <c r="K218" s="64">
        <v>0</v>
      </c>
      <c r="L218" s="17">
        <v>0</v>
      </c>
      <c r="M218" s="17">
        <v>0</v>
      </c>
      <c r="N218" s="17">
        <v>5</v>
      </c>
      <c r="O218" s="17">
        <v>2</v>
      </c>
      <c r="P218" s="71">
        <f t="shared" si="84"/>
        <v>7</v>
      </c>
      <c r="Q218" s="68">
        <f t="shared" si="86"/>
        <v>7</v>
      </c>
    </row>
    <row r="219" spans="2:17" ht="18" customHeight="1">
      <c r="B219" s="91"/>
      <c r="C219" s="79"/>
      <c r="D219" s="80"/>
      <c r="E219" s="5" t="s">
        <v>20</v>
      </c>
      <c r="F219" s="6"/>
      <c r="G219" s="6"/>
      <c r="H219" s="18">
        <f>H217+H218</f>
        <v>0</v>
      </c>
      <c r="I219" s="18">
        <f>I217+I218</f>
        <v>0</v>
      </c>
      <c r="J219" s="62">
        <f t="shared" si="85"/>
        <v>0</v>
      </c>
      <c r="K219" s="65">
        <f>K217+K218</f>
        <v>45</v>
      </c>
      <c r="L219" s="18">
        <f>L217+L218</f>
        <v>55</v>
      </c>
      <c r="M219" s="18">
        <f>M217+M218</f>
        <v>131</v>
      </c>
      <c r="N219" s="18">
        <f>N217+N218</f>
        <v>202</v>
      </c>
      <c r="O219" s="18">
        <f>O217+O218</f>
        <v>197</v>
      </c>
      <c r="P219" s="72">
        <f t="shared" si="84"/>
        <v>630</v>
      </c>
      <c r="Q219" s="69">
        <f t="shared" si="86"/>
        <v>630</v>
      </c>
    </row>
    <row r="220" spans="2:17" ht="18" customHeight="1">
      <c r="B220" s="91"/>
      <c r="C220" s="75" t="s">
        <v>41</v>
      </c>
      <c r="D220" s="76"/>
      <c r="E220" s="4" t="s">
        <v>11</v>
      </c>
      <c r="F220" s="10"/>
      <c r="G220" s="10"/>
      <c r="H220" s="24">
        <v>0</v>
      </c>
      <c r="I220" s="24">
        <v>0</v>
      </c>
      <c r="J220" s="61">
        <f t="shared" si="85"/>
        <v>0</v>
      </c>
      <c r="K220" s="64">
        <v>51</v>
      </c>
      <c r="L220" s="17">
        <v>64</v>
      </c>
      <c r="M220" s="17">
        <v>160</v>
      </c>
      <c r="N220" s="17">
        <v>208</v>
      </c>
      <c r="O220" s="17">
        <v>201</v>
      </c>
      <c r="P220" s="71">
        <f t="shared" si="84"/>
        <v>684</v>
      </c>
      <c r="Q220" s="68">
        <f t="shared" si="86"/>
        <v>684</v>
      </c>
    </row>
    <row r="221" spans="2:17" ht="18" customHeight="1">
      <c r="B221" s="91"/>
      <c r="C221" s="77"/>
      <c r="D221" s="78"/>
      <c r="E221" s="4" t="s">
        <v>14</v>
      </c>
      <c r="F221" s="10"/>
      <c r="G221" s="10"/>
      <c r="H221" s="24">
        <v>0</v>
      </c>
      <c r="I221" s="24">
        <v>0</v>
      </c>
      <c r="J221" s="61">
        <f t="shared" si="85"/>
        <v>0</v>
      </c>
      <c r="K221" s="64">
        <v>0</v>
      </c>
      <c r="L221" s="17">
        <v>0</v>
      </c>
      <c r="M221" s="17">
        <v>0</v>
      </c>
      <c r="N221" s="17">
        <v>5</v>
      </c>
      <c r="O221" s="17">
        <v>2</v>
      </c>
      <c r="P221" s="71">
        <f t="shared" si="84"/>
        <v>7</v>
      </c>
      <c r="Q221" s="68">
        <f t="shared" si="86"/>
        <v>7</v>
      </c>
    </row>
    <row r="222" spans="2:17" ht="18" customHeight="1">
      <c r="B222" s="91"/>
      <c r="C222" s="79"/>
      <c r="D222" s="80"/>
      <c r="E222" s="5" t="s">
        <v>20</v>
      </c>
      <c r="F222" s="6"/>
      <c r="G222" s="6"/>
      <c r="H222" s="18">
        <f>H220+H221</f>
        <v>0</v>
      </c>
      <c r="I222" s="18">
        <f>I220+I221</f>
        <v>0</v>
      </c>
      <c r="J222" s="62">
        <f t="shared" si="85"/>
        <v>0</v>
      </c>
      <c r="K222" s="65">
        <f>K220+K221</f>
        <v>51</v>
      </c>
      <c r="L222" s="18">
        <f>L220+L221</f>
        <v>64</v>
      </c>
      <c r="M222" s="18">
        <f>M220+M221</f>
        <v>160</v>
      </c>
      <c r="N222" s="18">
        <f>N220+N221</f>
        <v>213</v>
      </c>
      <c r="O222" s="18">
        <f>O220+O221</f>
        <v>203</v>
      </c>
      <c r="P222" s="72">
        <f t="shared" si="84"/>
        <v>691</v>
      </c>
      <c r="Q222" s="69">
        <f t="shared" si="86"/>
        <v>691</v>
      </c>
    </row>
    <row r="223" spans="2:17" ht="18" customHeight="1">
      <c r="B223" s="91"/>
      <c r="C223" s="75" t="s">
        <v>34</v>
      </c>
      <c r="D223" s="76"/>
      <c r="E223" s="4" t="s">
        <v>11</v>
      </c>
      <c r="F223" s="10"/>
      <c r="G223" s="10"/>
      <c r="H223" s="24">
        <v>0</v>
      </c>
      <c r="I223" s="24">
        <v>0</v>
      </c>
      <c r="J223" s="61">
        <f>SUM(H223:I223)</f>
        <v>0</v>
      </c>
      <c r="K223" s="64">
        <v>40</v>
      </c>
      <c r="L223" s="17">
        <v>52</v>
      </c>
      <c r="M223" s="17">
        <v>143</v>
      </c>
      <c r="N223" s="17">
        <v>203</v>
      </c>
      <c r="O223" s="17">
        <v>193</v>
      </c>
      <c r="P223" s="71">
        <f t="shared" si="84"/>
        <v>631</v>
      </c>
      <c r="Q223" s="68">
        <f t="shared" si="86"/>
        <v>631</v>
      </c>
    </row>
    <row r="224" spans="2:17" ht="18" customHeight="1">
      <c r="B224" s="91"/>
      <c r="C224" s="77"/>
      <c r="D224" s="78"/>
      <c r="E224" s="4" t="s">
        <v>14</v>
      </c>
      <c r="F224" s="10"/>
      <c r="G224" s="10"/>
      <c r="H224" s="24">
        <v>0</v>
      </c>
      <c r="I224" s="24">
        <v>0</v>
      </c>
      <c r="J224" s="61">
        <f>SUM(H224:I224)</f>
        <v>0</v>
      </c>
      <c r="K224" s="64">
        <v>0</v>
      </c>
      <c r="L224" s="17">
        <v>0</v>
      </c>
      <c r="M224" s="17">
        <v>1</v>
      </c>
      <c r="N224" s="17">
        <v>5</v>
      </c>
      <c r="O224" s="17">
        <v>2</v>
      </c>
      <c r="P224" s="71">
        <f t="shared" si="84"/>
        <v>8</v>
      </c>
      <c r="Q224" s="68">
        <f t="shared" si="86"/>
        <v>8</v>
      </c>
    </row>
    <row r="225" spans="2:17" ht="18" customHeight="1">
      <c r="B225" s="92"/>
      <c r="C225" s="79"/>
      <c r="D225" s="80"/>
      <c r="E225" s="5" t="s">
        <v>20</v>
      </c>
      <c r="F225" s="6"/>
      <c r="G225" s="6"/>
      <c r="H225" s="18">
        <f>H223+H224</f>
        <v>0</v>
      </c>
      <c r="I225" s="18">
        <f>I223+I224</f>
        <v>0</v>
      </c>
      <c r="J225" s="62">
        <f>SUM(H225:I225)</f>
        <v>0</v>
      </c>
      <c r="K225" s="65">
        <f>K223+K224</f>
        <v>40</v>
      </c>
      <c r="L225" s="18">
        <f>L223+L224</f>
        <v>52</v>
      </c>
      <c r="M225" s="18">
        <f>M223+M224</f>
        <v>144</v>
      </c>
      <c r="N225" s="18">
        <f>N223+N224</f>
        <v>208</v>
      </c>
      <c r="O225" s="18">
        <f>O223+O224</f>
        <v>195</v>
      </c>
      <c r="P225" s="72">
        <f t="shared" si="84"/>
        <v>639</v>
      </c>
      <c r="Q225" s="69">
        <f t="shared" si="86"/>
        <v>639</v>
      </c>
    </row>
    <row r="226" spans="2:17" ht="18" customHeight="1">
      <c r="B226" s="86" t="str">
        <f>$B$13</f>
        <v>平成１８年度（２００６年度）</v>
      </c>
      <c r="C226" s="75"/>
      <c r="D226" s="75"/>
      <c r="E226" s="75"/>
      <c r="F226" s="75"/>
      <c r="G226" s="76"/>
      <c r="H226" s="112" t="s">
        <v>36</v>
      </c>
      <c r="I226" s="113"/>
      <c r="J226" s="113"/>
      <c r="K226" s="111" t="s">
        <v>37</v>
      </c>
      <c r="L226" s="97"/>
      <c r="M226" s="97"/>
      <c r="N226" s="97"/>
      <c r="O226" s="97"/>
      <c r="P226" s="125"/>
      <c r="Q226" s="76" t="s">
        <v>38</v>
      </c>
    </row>
    <row r="227" spans="2:17" ht="36" customHeight="1">
      <c r="B227" s="88"/>
      <c r="C227" s="79"/>
      <c r="D227" s="79"/>
      <c r="E227" s="79"/>
      <c r="F227" s="79"/>
      <c r="G227" s="80"/>
      <c r="H227" s="23" t="s">
        <v>29</v>
      </c>
      <c r="I227" s="23" t="s">
        <v>30</v>
      </c>
      <c r="J227" s="26" t="s">
        <v>2</v>
      </c>
      <c r="K227" s="60" t="s">
        <v>6</v>
      </c>
      <c r="L227" s="25" t="s">
        <v>7</v>
      </c>
      <c r="M227" s="25" t="s">
        <v>8</v>
      </c>
      <c r="N227" s="25" t="s">
        <v>9</v>
      </c>
      <c r="O227" s="25" t="s">
        <v>10</v>
      </c>
      <c r="P227" s="70" t="s">
        <v>2</v>
      </c>
      <c r="Q227" s="80"/>
    </row>
    <row r="228" spans="2:17" ht="18" customHeight="1">
      <c r="B228" s="98" t="s">
        <v>42</v>
      </c>
      <c r="C228" s="75" t="s">
        <v>54</v>
      </c>
      <c r="D228" s="76"/>
      <c r="E228" s="4" t="s">
        <v>11</v>
      </c>
      <c r="F228" s="10"/>
      <c r="G228" s="10"/>
      <c r="H228" s="24">
        <v>1</v>
      </c>
      <c r="I228" s="24">
        <v>0</v>
      </c>
      <c r="J228" s="61">
        <f aca="true" t="shared" si="87" ref="J228:J233">SUM(H228:I228)</f>
        <v>1</v>
      </c>
      <c r="K228" s="64">
        <v>43</v>
      </c>
      <c r="L228" s="17">
        <v>51</v>
      </c>
      <c r="M228" s="17">
        <v>140</v>
      </c>
      <c r="N228" s="17">
        <v>199</v>
      </c>
      <c r="O228" s="17">
        <v>199</v>
      </c>
      <c r="P228" s="71">
        <f aca="true" t="shared" si="88" ref="P228:P233">SUM(K228:O228)</f>
        <v>632</v>
      </c>
      <c r="Q228" s="68">
        <f aca="true" t="shared" si="89" ref="Q228:Q233">SUM(J228,P228)</f>
        <v>633</v>
      </c>
    </row>
    <row r="229" spans="2:17" ht="18" customHeight="1">
      <c r="B229" s="99"/>
      <c r="C229" s="77"/>
      <c r="D229" s="78"/>
      <c r="E229" s="4" t="s">
        <v>14</v>
      </c>
      <c r="F229" s="10"/>
      <c r="G229" s="10"/>
      <c r="H229" s="24">
        <v>0</v>
      </c>
      <c r="I229" s="24">
        <v>0</v>
      </c>
      <c r="J229" s="61">
        <f t="shared" si="87"/>
        <v>0</v>
      </c>
      <c r="K229" s="64">
        <v>0</v>
      </c>
      <c r="L229" s="17">
        <v>0</v>
      </c>
      <c r="M229" s="17">
        <v>1</v>
      </c>
      <c r="N229" s="17">
        <v>5</v>
      </c>
      <c r="O229" s="17">
        <v>2</v>
      </c>
      <c r="P229" s="71">
        <f t="shared" si="88"/>
        <v>8</v>
      </c>
      <c r="Q229" s="68">
        <f t="shared" si="89"/>
        <v>8</v>
      </c>
    </row>
    <row r="230" spans="2:17" ht="18" customHeight="1">
      <c r="B230" s="99"/>
      <c r="C230" s="79"/>
      <c r="D230" s="80"/>
      <c r="E230" s="5" t="s">
        <v>20</v>
      </c>
      <c r="F230" s="6"/>
      <c r="G230" s="6"/>
      <c r="H230" s="18">
        <f>H228+H229</f>
        <v>1</v>
      </c>
      <c r="I230" s="18">
        <f>I228+I229</f>
        <v>0</v>
      </c>
      <c r="J230" s="62">
        <f t="shared" si="87"/>
        <v>1</v>
      </c>
      <c r="K230" s="65">
        <f>K228+K229</f>
        <v>43</v>
      </c>
      <c r="L230" s="18">
        <f>L228+L229</f>
        <v>51</v>
      </c>
      <c r="M230" s="18">
        <f>M228+M229</f>
        <v>141</v>
      </c>
      <c r="N230" s="18">
        <f>N228+N229</f>
        <v>204</v>
      </c>
      <c r="O230" s="18">
        <f>O228+O229</f>
        <v>201</v>
      </c>
      <c r="P230" s="72">
        <f t="shared" si="88"/>
        <v>640</v>
      </c>
      <c r="Q230" s="69">
        <f t="shared" si="89"/>
        <v>641</v>
      </c>
    </row>
    <row r="231" spans="2:17" ht="18" customHeight="1">
      <c r="B231" s="99"/>
      <c r="C231" s="75" t="s">
        <v>55</v>
      </c>
      <c r="D231" s="76"/>
      <c r="E231" s="4" t="s">
        <v>11</v>
      </c>
      <c r="F231" s="10"/>
      <c r="G231" s="10"/>
      <c r="H231" s="24">
        <v>1</v>
      </c>
      <c r="I231" s="24">
        <v>0</v>
      </c>
      <c r="J231" s="61">
        <f t="shared" si="87"/>
        <v>1</v>
      </c>
      <c r="K231" s="64">
        <v>34</v>
      </c>
      <c r="L231" s="17">
        <v>52</v>
      </c>
      <c r="M231" s="17">
        <v>139</v>
      </c>
      <c r="N231" s="17">
        <v>204</v>
      </c>
      <c r="O231" s="17">
        <v>215</v>
      </c>
      <c r="P231" s="71">
        <f t="shared" si="88"/>
        <v>644</v>
      </c>
      <c r="Q231" s="68">
        <f t="shared" si="89"/>
        <v>645</v>
      </c>
    </row>
    <row r="232" spans="2:17" ht="18" customHeight="1">
      <c r="B232" s="99"/>
      <c r="C232" s="77"/>
      <c r="D232" s="78"/>
      <c r="E232" s="4" t="s">
        <v>14</v>
      </c>
      <c r="F232" s="10"/>
      <c r="G232" s="10"/>
      <c r="H232" s="24">
        <v>0</v>
      </c>
      <c r="I232" s="24">
        <v>0</v>
      </c>
      <c r="J232" s="61">
        <f t="shared" si="87"/>
        <v>0</v>
      </c>
      <c r="K232" s="64">
        <v>0</v>
      </c>
      <c r="L232" s="17">
        <v>0</v>
      </c>
      <c r="M232" s="17">
        <v>1</v>
      </c>
      <c r="N232" s="17">
        <v>5</v>
      </c>
      <c r="O232" s="17">
        <v>2</v>
      </c>
      <c r="P232" s="71">
        <f t="shared" si="88"/>
        <v>8</v>
      </c>
      <c r="Q232" s="68">
        <f t="shared" si="89"/>
        <v>8</v>
      </c>
    </row>
    <row r="233" spans="2:17" ht="18" customHeight="1">
      <c r="B233" s="99"/>
      <c r="C233" s="79"/>
      <c r="D233" s="80"/>
      <c r="E233" s="5" t="s">
        <v>20</v>
      </c>
      <c r="F233" s="6"/>
      <c r="G233" s="6"/>
      <c r="H233" s="18">
        <f>H231+H232</f>
        <v>1</v>
      </c>
      <c r="I233" s="18">
        <f>I231+I232</f>
        <v>0</v>
      </c>
      <c r="J233" s="62">
        <f t="shared" si="87"/>
        <v>1</v>
      </c>
      <c r="K233" s="65">
        <f>K231+K232</f>
        <v>34</v>
      </c>
      <c r="L233" s="18">
        <f>L231+L232</f>
        <v>52</v>
      </c>
      <c r="M233" s="18">
        <f>M231+M232</f>
        <v>140</v>
      </c>
      <c r="N233" s="18">
        <f>N231+N232</f>
        <v>209</v>
      </c>
      <c r="O233" s="18">
        <f>O231+O232</f>
        <v>217</v>
      </c>
      <c r="P233" s="72">
        <f t="shared" si="88"/>
        <v>652</v>
      </c>
      <c r="Q233" s="69">
        <f t="shared" si="89"/>
        <v>653</v>
      </c>
    </row>
    <row r="234" spans="2:17" ht="18" customHeight="1">
      <c r="B234" s="99"/>
      <c r="C234" s="75" t="s">
        <v>121</v>
      </c>
      <c r="D234" s="76"/>
      <c r="E234" s="4" t="s">
        <v>11</v>
      </c>
      <c r="F234" s="10"/>
      <c r="G234" s="10"/>
      <c r="H234" s="24">
        <v>1</v>
      </c>
      <c r="I234" s="24">
        <v>0</v>
      </c>
      <c r="J234" s="61">
        <f aca="true" t="shared" si="90" ref="J234:J245">SUM(H234:I234)</f>
        <v>1</v>
      </c>
      <c r="K234" s="64">
        <v>34</v>
      </c>
      <c r="L234" s="17">
        <v>55</v>
      </c>
      <c r="M234" s="17">
        <v>138</v>
      </c>
      <c r="N234" s="17">
        <v>192</v>
      </c>
      <c r="O234" s="17">
        <v>215</v>
      </c>
      <c r="P234" s="71">
        <f aca="true" t="shared" si="91" ref="P234:P245">SUM(K234:O234)</f>
        <v>634</v>
      </c>
      <c r="Q234" s="68">
        <f aca="true" t="shared" si="92" ref="Q234:Q245">SUM(J234,P234)</f>
        <v>635</v>
      </c>
    </row>
    <row r="235" spans="2:17" ht="18" customHeight="1">
      <c r="B235" s="99"/>
      <c r="C235" s="77"/>
      <c r="D235" s="78"/>
      <c r="E235" s="4" t="s">
        <v>14</v>
      </c>
      <c r="F235" s="10"/>
      <c r="G235" s="10"/>
      <c r="H235" s="24">
        <v>0</v>
      </c>
      <c r="I235" s="24">
        <v>0</v>
      </c>
      <c r="J235" s="61">
        <f t="shared" si="90"/>
        <v>0</v>
      </c>
      <c r="K235" s="64">
        <v>0</v>
      </c>
      <c r="L235" s="17">
        <v>0</v>
      </c>
      <c r="M235" s="17">
        <v>1</v>
      </c>
      <c r="N235" s="17">
        <v>4</v>
      </c>
      <c r="O235" s="17">
        <v>2</v>
      </c>
      <c r="P235" s="71">
        <f t="shared" si="91"/>
        <v>7</v>
      </c>
      <c r="Q235" s="68">
        <f t="shared" si="92"/>
        <v>7</v>
      </c>
    </row>
    <row r="236" spans="2:17" ht="18" customHeight="1">
      <c r="B236" s="99"/>
      <c r="C236" s="79"/>
      <c r="D236" s="80"/>
      <c r="E236" s="5" t="s">
        <v>20</v>
      </c>
      <c r="F236" s="6"/>
      <c r="G236" s="6"/>
      <c r="H236" s="18">
        <f>H234+H235</f>
        <v>1</v>
      </c>
      <c r="I236" s="18">
        <f>I234+I235</f>
        <v>0</v>
      </c>
      <c r="J236" s="62">
        <f t="shared" si="90"/>
        <v>1</v>
      </c>
      <c r="K236" s="65">
        <f>K234+K235</f>
        <v>34</v>
      </c>
      <c r="L236" s="18">
        <f>L234+L235</f>
        <v>55</v>
      </c>
      <c r="M236" s="18">
        <f>M234+M235</f>
        <v>139</v>
      </c>
      <c r="N236" s="18">
        <f>N234+N235</f>
        <v>196</v>
      </c>
      <c r="O236" s="18">
        <f>O234+O235</f>
        <v>217</v>
      </c>
      <c r="P236" s="72">
        <f t="shared" si="91"/>
        <v>641</v>
      </c>
      <c r="Q236" s="69">
        <f t="shared" si="92"/>
        <v>642</v>
      </c>
    </row>
    <row r="237" spans="2:17" ht="18" customHeight="1">
      <c r="B237" s="99"/>
      <c r="C237" s="75" t="s">
        <v>134</v>
      </c>
      <c r="D237" s="76"/>
      <c r="E237" s="4" t="s">
        <v>11</v>
      </c>
      <c r="F237" s="10"/>
      <c r="G237" s="10"/>
      <c r="H237" s="24">
        <v>1</v>
      </c>
      <c r="I237" s="24">
        <v>0</v>
      </c>
      <c r="J237" s="61">
        <f aca="true" t="shared" si="93" ref="J237:J242">SUM(H237:I237)</f>
        <v>1</v>
      </c>
      <c r="K237" s="64">
        <v>36</v>
      </c>
      <c r="L237" s="17">
        <v>55</v>
      </c>
      <c r="M237" s="17">
        <v>132</v>
      </c>
      <c r="N237" s="17">
        <v>194</v>
      </c>
      <c r="O237" s="17">
        <v>217</v>
      </c>
      <c r="P237" s="71">
        <f aca="true" t="shared" si="94" ref="P237:P242">SUM(K237:O237)</f>
        <v>634</v>
      </c>
      <c r="Q237" s="68">
        <f aca="true" t="shared" si="95" ref="Q237:Q242">SUM(J237,P237)</f>
        <v>635</v>
      </c>
    </row>
    <row r="238" spans="2:17" ht="18" customHeight="1">
      <c r="B238" s="99"/>
      <c r="C238" s="77"/>
      <c r="D238" s="78"/>
      <c r="E238" s="4" t="s">
        <v>14</v>
      </c>
      <c r="F238" s="10"/>
      <c r="G238" s="10"/>
      <c r="H238" s="24">
        <v>0</v>
      </c>
      <c r="I238" s="24">
        <v>0</v>
      </c>
      <c r="J238" s="61">
        <f t="shared" si="93"/>
        <v>0</v>
      </c>
      <c r="K238" s="64">
        <v>0</v>
      </c>
      <c r="L238" s="17">
        <v>0</v>
      </c>
      <c r="M238" s="17">
        <v>1</v>
      </c>
      <c r="N238" s="17">
        <v>3</v>
      </c>
      <c r="O238" s="17">
        <v>3</v>
      </c>
      <c r="P238" s="71">
        <f t="shared" si="94"/>
        <v>7</v>
      </c>
      <c r="Q238" s="68">
        <f t="shared" si="95"/>
        <v>7</v>
      </c>
    </row>
    <row r="239" spans="2:17" ht="18" customHeight="1">
      <c r="B239" s="99"/>
      <c r="C239" s="79"/>
      <c r="D239" s="80"/>
      <c r="E239" s="5" t="s">
        <v>20</v>
      </c>
      <c r="F239" s="6"/>
      <c r="G239" s="6"/>
      <c r="H239" s="18">
        <f>H237+H238</f>
        <v>1</v>
      </c>
      <c r="I239" s="18">
        <f>I237+I238</f>
        <v>0</v>
      </c>
      <c r="J239" s="62">
        <f t="shared" si="93"/>
        <v>1</v>
      </c>
      <c r="K239" s="65">
        <f>K237+K238</f>
        <v>36</v>
      </c>
      <c r="L239" s="18">
        <f>L237+L238</f>
        <v>55</v>
      </c>
      <c r="M239" s="18">
        <f>M237+M238</f>
        <v>133</v>
      </c>
      <c r="N239" s="18">
        <f>N237+N238</f>
        <v>197</v>
      </c>
      <c r="O239" s="18">
        <f>O237+O238</f>
        <v>220</v>
      </c>
      <c r="P239" s="72">
        <f t="shared" si="94"/>
        <v>641</v>
      </c>
      <c r="Q239" s="69">
        <f t="shared" si="95"/>
        <v>642</v>
      </c>
    </row>
    <row r="240" spans="2:17" ht="18" customHeight="1">
      <c r="B240" s="99"/>
      <c r="C240" s="75" t="s">
        <v>138</v>
      </c>
      <c r="D240" s="76"/>
      <c r="E240" s="4" t="s">
        <v>11</v>
      </c>
      <c r="F240" s="10"/>
      <c r="G240" s="10"/>
      <c r="H240" s="24">
        <v>1</v>
      </c>
      <c r="I240" s="24">
        <v>0</v>
      </c>
      <c r="J240" s="61">
        <f t="shared" si="93"/>
        <v>1</v>
      </c>
      <c r="K240" s="64">
        <v>38</v>
      </c>
      <c r="L240" s="17">
        <v>53</v>
      </c>
      <c r="M240" s="17">
        <v>134</v>
      </c>
      <c r="N240" s="17">
        <v>200</v>
      </c>
      <c r="O240" s="17">
        <v>207</v>
      </c>
      <c r="P240" s="71">
        <f t="shared" si="94"/>
        <v>632</v>
      </c>
      <c r="Q240" s="68">
        <f t="shared" si="95"/>
        <v>633</v>
      </c>
    </row>
    <row r="241" spans="2:17" ht="18" customHeight="1">
      <c r="B241" s="99"/>
      <c r="C241" s="77"/>
      <c r="D241" s="78"/>
      <c r="E241" s="4" t="s">
        <v>14</v>
      </c>
      <c r="F241" s="10"/>
      <c r="G241" s="10"/>
      <c r="H241" s="24">
        <v>0</v>
      </c>
      <c r="I241" s="24">
        <v>0</v>
      </c>
      <c r="J241" s="61">
        <f t="shared" si="93"/>
        <v>0</v>
      </c>
      <c r="K241" s="64">
        <v>0</v>
      </c>
      <c r="L241" s="17">
        <v>0</v>
      </c>
      <c r="M241" s="17">
        <v>1</v>
      </c>
      <c r="N241" s="17">
        <v>3</v>
      </c>
      <c r="O241" s="17">
        <v>4</v>
      </c>
      <c r="P241" s="71">
        <f t="shared" si="94"/>
        <v>8</v>
      </c>
      <c r="Q241" s="68">
        <f t="shared" si="95"/>
        <v>8</v>
      </c>
    </row>
    <row r="242" spans="2:17" ht="18" customHeight="1">
      <c r="B242" s="99"/>
      <c r="C242" s="79"/>
      <c r="D242" s="80"/>
      <c r="E242" s="5" t="s">
        <v>20</v>
      </c>
      <c r="F242" s="6"/>
      <c r="G242" s="6"/>
      <c r="H242" s="18">
        <f>H240+H241</f>
        <v>1</v>
      </c>
      <c r="I242" s="18">
        <f>I240+I241</f>
        <v>0</v>
      </c>
      <c r="J242" s="62">
        <f t="shared" si="93"/>
        <v>1</v>
      </c>
      <c r="K242" s="65">
        <f>K240+K241</f>
        <v>38</v>
      </c>
      <c r="L242" s="18">
        <f>L240+L241</f>
        <v>53</v>
      </c>
      <c r="M242" s="18">
        <f>M240+M241</f>
        <v>135</v>
      </c>
      <c r="N242" s="18">
        <f>N240+N241</f>
        <v>203</v>
      </c>
      <c r="O242" s="18">
        <f>O240+O241</f>
        <v>211</v>
      </c>
      <c r="P242" s="72">
        <f t="shared" si="94"/>
        <v>640</v>
      </c>
      <c r="Q242" s="69">
        <f t="shared" si="95"/>
        <v>641</v>
      </c>
    </row>
    <row r="243" spans="2:17" ht="18" customHeight="1">
      <c r="B243" s="99"/>
      <c r="C243" s="75" t="s">
        <v>140</v>
      </c>
      <c r="D243" s="76"/>
      <c r="E243" s="4" t="s">
        <v>11</v>
      </c>
      <c r="F243" s="10"/>
      <c r="G243" s="10"/>
      <c r="H243" s="24">
        <v>1</v>
      </c>
      <c r="I243" s="24">
        <v>0</v>
      </c>
      <c r="J243" s="61">
        <f t="shared" si="90"/>
        <v>1</v>
      </c>
      <c r="K243" s="64">
        <v>38</v>
      </c>
      <c r="L243" s="17">
        <v>49</v>
      </c>
      <c r="M243" s="17">
        <v>128</v>
      </c>
      <c r="N243" s="17">
        <v>209</v>
      </c>
      <c r="O243" s="17">
        <v>205</v>
      </c>
      <c r="P243" s="71">
        <f t="shared" si="91"/>
        <v>629</v>
      </c>
      <c r="Q243" s="68">
        <f t="shared" si="92"/>
        <v>630</v>
      </c>
    </row>
    <row r="244" spans="2:17" ht="18" customHeight="1">
      <c r="B244" s="99"/>
      <c r="C244" s="77"/>
      <c r="D244" s="78"/>
      <c r="E244" s="4" t="s">
        <v>14</v>
      </c>
      <c r="F244" s="10"/>
      <c r="G244" s="10"/>
      <c r="H244" s="24">
        <v>0</v>
      </c>
      <c r="I244" s="24">
        <v>0</v>
      </c>
      <c r="J244" s="61">
        <f t="shared" si="90"/>
        <v>0</v>
      </c>
      <c r="K244" s="64">
        <v>0</v>
      </c>
      <c r="L244" s="17">
        <v>0</v>
      </c>
      <c r="M244" s="17">
        <v>1</v>
      </c>
      <c r="N244" s="17">
        <v>3</v>
      </c>
      <c r="O244" s="17">
        <v>4</v>
      </c>
      <c r="P244" s="71">
        <f t="shared" si="91"/>
        <v>8</v>
      </c>
      <c r="Q244" s="68">
        <f t="shared" si="92"/>
        <v>8</v>
      </c>
    </row>
    <row r="245" spans="2:17" ht="18" customHeight="1">
      <c r="B245" s="100"/>
      <c r="C245" s="79"/>
      <c r="D245" s="80"/>
      <c r="E245" s="5" t="s">
        <v>20</v>
      </c>
      <c r="F245" s="6"/>
      <c r="G245" s="6"/>
      <c r="H245" s="18">
        <f>H243+H244</f>
        <v>1</v>
      </c>
      <c r="I245" s="18">
        <f>I243+I244</f>
        <v>0</v>
      </c>
      <c r="J245" s="62">
        <f t="shared" si="90"/>
        <v>1</v>
      </c>
      <c r="K245" s="65">
        <f>K243+K244</f>
        <v>38</v>
      </c>
      <c r="L245" s="18">
        <f>L243+L244</f>
        <v>49</v>
      </c>
      <c r="M245" s="18">
        <f>M243+M244</f>
        <v>129</v>
      </c>
      <c r="N245" s="18">
        <f>N243+N244</f>
        <v>212</v>
      </c>
      <c r="O245" s="18">
        <f>O243+O244</f>
        <v>209</v>
      </c>
      <c r="P245" s="72">
        <f t="shared" si="91"/>
        <v>637</v>
      </c>
      <c r="Q245" s="69">
        <f t="shared" si="92"/>
        <v>638</v>
      </c>
    </row>
    <row r="247" ht="18" customHeight="1">
      <c r="A247" s="13" t="s">
        <v>45</v>
      </c>
    </row>
    <row r="248" spans="2:17" ht="18" customHeight="1">
      <c r="B248" s="8"/>
      <c r="C248" s="8"/>
      <c r="D248" s="8"/>
      <c r="E248" s="9"/>
      <c r="F248" s="9"/>
      <c r="G248" s="9"/>
      <c r="H248" s="9"/>
      <c r="I248" s="9"/>
      <c r="J248" s="108" t="s">
        <v>21</v>
      </c>
      <c r="K248" s="108"/>
      <c r="L248" s="108"/>
      <c r="M248" s="108"/>
      <c r="N248" s="108"/>
      <c r="O248" s="108"/>
      <c r="P248" s="108"/>
      <c r="Q248" s="108"/>
    </row>
    <row r="249" spans="2:17" ht="18" customHeight="1">
      <c r="B249" s="86" t="str">
        <f>$B$13</f>
        <v>平成１８年度（２００６年度）</v>
      </c>
      <c r="C249" s="75"/>
      <c r="D249" s="75"/>
      <c r="E249" s="75"/>
      <c r="F249" s="75"/>
      <c r="G249" s="76"/>
      <c r="H249" s="112" t="s">
        <v>36</v>
      </c>
      <c r="I249" s="113"/>
      <c r="J249" s="113"/>
      <c r="K249" s="111" t="s">
        <v>37</v>
      </c>
      <c r="L249" s="97"/>
      <c r="M249" s="97"/>
      <c r="N249" s="97"/>
      <c r="O249" s="97"/>
      <c r="P249" s="125"/>
      <c r="Q249" s="76" t="s">
        <v>38</v>
      </c>
    </row>
    <row r="250" spans="2:17" ht="36" customHeight="1">
      <c r="B250" s="88"/>
      <c r="C250" s="79"/>
      <c r="D250" s="79"/>
      <c r="E250" s="79"/>
      <c r="F250" s="79"/>
      <c r="G250" s="80"/>
      <c r="H250" s="23" t="s">
        <v>29</v>
      </c>
      <c r="I250" s="23" t="s">
        <v>30</v>
      </c>
      <c r="J250" s="26" t="s">
        <v>2</v>
      </c>
      <c r="K250" s="60" t="s">
        <v>6</v>
      </c>
      <c r="L250" s="25" t="s">
        <v>7</v>
      </c>
      <c r="M250" s="25" t="s">
        <v>8</v>
      </c>
      <c r="N250" s="25" t="s">
        <v>9</v>
      </c>
      <c r="O250" s="25" t="s">
        <v>10</v>
      </c>
      <c r="P250" s="70" t="s">
        <v>2</v>
      </c>
      <c r="Q250" s="80"/>
    </row>
    <row r="251" spans="2:17" ht="18" customHeight="1">
      <c r="B251" s="101" t="s">
        <v>43</v>
      </c>
      <c r="C251" s="75" t="s">
        <v>16</v>
      </c>
      <c r="D251" s="76"/>
      <c r="E251" s="4" t="s">
        <v>11</v>
      </c>
      <c r="F251" s="10"/>
      <c r="G251" s="10"/>
      <c r="H251" s="24">
        <v>0</v>
      </c>
      <c r="I251" s="24">
        <v>0</v>
      </c>
      <c r="J251" s="61">
        <f aca="true" t="shared" si="96" ref="J251:J256">SUM(H251:I251)</f>
        <v>0</v>
      </c>
      <c r="K251" s="64">
        <v>59</v>
      </c>
      <c r="L251" s="17">
        <v>68</v>
      </c>
      <c r="M251" s="17">
        <v>104</v>
      </c>
      <c r="N251" s="17">
        <v>91</v>
      </c>
      <c r="O251" s="17">
        <v>69</v>
      </c>
      <c r="P251" s="71">
        <f aca="true" t="shared" si="97" ref="P251:P256">SUM(K251:O251)</f>
        <v>391</v>
      </c>
      <c r="Q251" s="68">
        <f aca="true" t="shared" si="98" ref="Q251:Q256">SUM(J251,P251)</f>
        <v>391</v>
      </c>
    </row>
    <row r="252" spans="2:17" ht="18" customHeight="1">
      <c r="B252" s="102"/>
      <c r="C252" s="77"/>
      <c r="D252" s="78"/>
      <c r="E252" s="4" t="s">
        <v>14</v>
      </c>
      <c r="F252" s="10"/>
      <c r="G252" s="10"/>
      <c r="H252" s="24">
        <v>0</v>
      </c>
      <c r="I252" s="24">
        <v>0</v>
      </c>
      <c r="J252" s="61">
        <f t="shared" si="96"/>
        <v>0</v>
      </c>
      <c r="K252" s="64">
        <v>0</v>
      </c>
      <c r="L252" s="17">
        <v>1</v>
      </c>
      <c r="M252" s="17">
        <v>1</v>
      </c>
      <c r="N252" s="17">
        <v>1</v>
      </c>
      <c r="O252" s="17">
        <v>0</v>
      </c>
      <c r="P252" s="71">
        <f t="shared" si="97"/>
        <v>3</v>
      </c>
      <c r="Q252" s="68">
        <f t="shared" si="98"/>
        <v>3</v>
      </c>
    </row>
    <row r="253" spans="2:17" ht="18" customHeight="1">
      <c r="B253" s="102"/>
      <c r="C253" s="79"/>
      <c r="D253" s="80"/>
      <c r="E253" s="5" t="s">
        <v>20</v>
      </c>
      <c r="F253" s="6"/>
      <c r="G253" s="6"/>
      <c r="H253" s="18">
        <f>H251+H252</f>
        <v>0</v>
      </c>
      <c r="I253" s="18">
        <f>I251+I252</f>
        <v>0</v>
      </c>
      <c r="J253" s="62">
        <f t="shared" si="96"/>
        <v>0</v>
      </c>
      <c r="K253" s="65">
        <f>K251+K252</f>
        <v>59</v>
      </c>
      <c r="L253" s="18">
        <f>L251+L252</f>
        <v>69</v>
      </c>
      <c r="M253" s="18">
        <f>M251+M252</f>
        <v>105</v>
      </c>
      <c r="N253" s="18">
        <f>N251+N252</f>
        <v>92</v>
      </c>
      <c r="O253" s="18">
        <f>O251+O252</f>
        <v>69</v>
      </c>
      <c r="P253" s="72">
        <f t="shared" si="97"/>
        <v>394</v>
      </c>
      <c r="Q253" s="69">
        <f t="shared" si="98"/>
        <v>394</v>
      </c>
    </row>
    <row r="254" spans="2:17" ht="18" customHeight="1">
      <c r="B254" s="103"/>
      <c r="C254" s="75" t="s">
        <v>17</v>
      </c>
      <c r="D254" s="76"/>
      <c r="E254" s="4" t="s">
        <v>11</v>
      </c>
      <c r="F254" s="10"/>
      <c r="G254" s="10"/>
      <c r="H254" s="24">
        <v>0</v>
      </c>
      <c r="I254" s="24">
        <v>0</v>
      </c>
      <c r="J254" s="61">
        <f t="shared" si="96"/>
        <v>0</v>
      </c>
      <c r="K254" s="64">
        <v>60</v>
      </c>
      <c r="L254" s="17">
        <v>75</v>
      </c>
      <c r="M254" s="17">
        <v>107</v>
      </c>
      <c r="N254" s="17">
        <v>97</v>
      </c>
      <c r="O254" s="17">
        <v>64</v>
      </c>
      <c r="P254" s="71">
        <f t="shared" si="97"/>
        <v>403</v>
      </c>
      <c r="Q254" s="68">
        <f t="shared" si="98"/>
        <v>403</v>
      </c>
    </row>
    <row r="255" spans="2:17" ht="18" customHeight="1">
      <c r="B255" s="103"/>
      <c r="C255" s="77"/>
      <c r="D255" s="78"/>
      <c r="E255" s="4" t="s">
        <v>14</v>
      </c>
      <c r="F255" s="10"/>
      <c r="G255" s="10"/>
      <c r="H255" s="24">
        <v>0</v>
      </c>
      <c r="I255" s="24">
        <v>0</v>
      </c>
      <c r="J255" s="61">
        <f t="shared" si="96"/>
        <v>0</v>
      </c>
      <c r="K255" s="64">
        <v>0</v>
      </c>
      <c r="L255" s="17">
        <v>1</v>
      </c>
      <c r="M255" s="17">
        <v>0</v>
      </c>
      <c r="N255" s="17">
        <v>2</v>
      </c>
      <c r="O255" s="17">
        <v>0</v>
      </c>
      <c r="P255" s="71">
        <f t="shared" si="97"/>
        <v>3</v>
      </c>
      <c r="Q255" s="68">
        <f t="shared" si="98"/>
        <v>3</v>
      </c>
    </row>
    <row r="256" spans="2:17" ht="18" customHeight="1">
      <c r="B256" s="103"/>
      <c r="C256" s="79"/>
      <c r="D256" s="80"/>
      <c r="E256" s="5" t="s">
        <v>20</v>
      </c>
      <c r="F256" s="6"/>
      <c r="G256" s="6"/>
      <c r="H256" s="18">
        <f>H254+H255</f>
        <v>0</v>
      </c>
      <c r="I256" s="18">
        <f>I254+I255</f>
        <v>0</v>
      </c>
      <c r="J256" s="62">
        <f t="shared" si="96"/>
        <v>0</v>
      </c>
      <c r="K256" s="65">
        <f>K254+K255</f>
        <v>60</v>
      </c>
      <c r="L256" s="18">
        <f>L254+L255</f>
        <v>76</v>
      </c>
      <c r="M256" s="18">
        <f>M254+M255</f>
        <v>107</v>
      </c>
      <c r="N256" s="18">
        <f>N254+N255</f>
        <v>99</v>
      </c>
      <c r="O256" s="18">
        <f>O254+O255</f>
        <v>64</v>
      </c>
      <c r="P256" s="72">
        <f t="shared" si="97"/>
        <v>406</v>
      </c>
      <c r="Q256" s="69">
        <f t="shared" si="98"/>
        <v>406</v>
      </c>
    </row>
    <row r="257" spans="2:17" ht="18" customHeight="1">
      <c r="B257" s="103"/>
      <c r="C257" s="75" t="s">
        <v>39</v>
      </c>
      <c r="D257" s="76"/>
      <c r="E257" s="4" t="s">
        <v>11</v>
      </c>
      <c r="F257" s="10"/>
      <c r="G257" s="10"/>
      <c r="H257" s="24">
        <v>0</v>
      </c>
      <c r="I257" s="24">
        <v>0</v>
      </c>
      <c r="J257" s="61">
        <f>SUM(H257:I257)</f>
        <v>0</v>
      </c>
      <c r="K257" s="64">
        <v>44</v>
      </c>
      <c r="L257" s="17">
        <v>69</v>
      </c>
      <c r="M257" s="17">
        <v>113</v>
      </c>
      <c r="N257" s="17">
        <v>94</v>
      </c>
      <c r="O257" s="17">
        <v>68</v>
      </c>
      <c r="P257" s="71">
        <f aca="true" t="shared" si="99" ref="P257:P268">SUM(K257:O257)</f>
        <v>388</v>
      </c>
      <c r="Q257" s="68">
        <f aca="true" t="shared" si="100" ref="Q257:Q268">SUM(J257,P257)</f>
        <v>388</v>
      </c>
    </row>
    <row r="258" spans="2:17" ht="18" customHeight="1">
      <c r="B258" s="103"/>
      <c r="C258" s="77"/>
      <c r="D258" s="78"/>
      <c r="E258" s="4" t="s">
        <v>14</v>
      </c>
      <c r="F258" s="10"/>
      <c r="G258" s="10"/>
      <c r="H258" s="24">
        <v>0</v>
      </c>
      <c r="I258" s="24">
        <v>0</v>
      </c>
      <c r="J258" s="61">
        <f>SUM(H258:I258)</f>
        <v>0</v>
      </c>
      <c r="K258" s="64">
        <v>0</v>
      </c>
      <c r="L258" s="17">
        <v>1</v>
      </c>
      <c r="M258" s="17">
        <v>0</v>
      </c>
      <c r="N258" s="17">
        <v>2</v>
      </c>
      <c r="O258" s="17">
        <v>0</v>
      </c>
      <c r="P258" s="71">
        <f t="shared" si="99"/>
        <v>3</v>
      </c>
      <c r="Q258" s="68">
        <f t="shared" si="100"/>
        <v>3</v>
      </c>
    </row>
    <row r="259" spans="2:17" ht="18" customHeight="1">
      <c r="B259" s="103"/>
      <c r="C259" s="79"/>
      <c r="D259" s="80"/>
      <c r="E259" s="5" t="s">
        <v>20</v>
      </c>
      <c r="F259" s="6"/>
      <c r="G259" s="6"/>
      <c r="H259" s="18">
        <f>H257+H258</f>
        <v>0</v>
      </c>
      <c r="I259" s="18">
        <f>I257+I258</f>
        <v>0</v>
      </c>
      <c r="J259" s="62">
        <f>SUM(H259:I259)</f>
        <v>0</v>
      </c>
      <c r="K259" s="65">
        <f>K257+K258</f>
        <v>44</v>
      </c>
      <c r="L259" s="18">
        <f>L257+L258</f>
        <v>70</v>
      </c>
      <c r="M259" s="18">
        <f>M257+M258</f>
        <v>113</v>
      </c>
      <c r="N259" s="18">
        <f>N257+N258</f>
        <v>96</v>
      </c>
      <c r="O259" s="18">
        <f>O257+O258</f>
        <v>68</v>
      </c>
      <c r="P259" s="72">
        <f t="shared" si="99"/>
        <v>391</v>
      </c>
      <c r="Q259" s="69">
        <f t="shared" si="100"/>
        <v>391</v>
      </c>
    </row>
    <row r="260" spans="2:17" ht="18" customHeight="1">
      <c r="B260" s="103"/>
      <c r="C260" s="75" t="s">
        <v>40</v>
      </c>
      <c r="D260" s="76"/>
      <c r="E260" s="4" t="s">
        <v>11</v>
      </c>
      <c r="F260" s="10"/>
      <c r="G260" s="10"/>
      <c r="H260" s="24">
        <v>0</v>
      </c>
      <c r="I260" s="24">
        <v>0</v>
      </c>
      <c r="J260" s="61">
        <f aca="true" t="shared" si="101" ref="J260:J268">SUM(H260:I260)</f>
        <v>0</v>
      </c>
      <c r="K260" s="64">
        <v>54</v>
      </c>
      <c r="L260" s="17">
        <v>70</v>
      </c>
      <c r="M260" s="17">
        <v>113</v>
      </c>
      <c r="N260" s="17">
        <v>104</v>
      </c>
      <c r="O260" s="17">
        <v>67</v>
      </c>
      <c r="P260" s="71">
        <f t="shared" si="99"/>
        <v>408</v>
      </c>
      <c r="Q260" s="68">
        <f t="shared" si="100"/>
        <v>408</v>
      </c>
    </row>
    <row r="261" spans="2:17" ht="18" customHeight="1">
      <c r="B261" s="103"/>
      <c r="C261" s="77"/>
      <c r="D261" s="78"/>
      <c r="E261" s="4" t="s">
        <v>14</v>
      </c>
      <c r="F261" s="10"/>
      <c r="G261" s="10"/>
      <c r="H261" s="24">
        <v>0</v>
      </c>
      <c r="I261" s="24">
        <v>0</v>
      </c>
      <c r="J261" s="61">
        <f t="shared" si="101"/>
        <v>0</v>
      </c>
      <c r="K261" s="64">
        <v>0</v>
      </c>
      <c r="L261" s="17">
        <v>1</v>
      </c>
      <c r="M261" s="17">
        <v>1</v>
      </c>
      <c r="N261" s="17">
        <v>4</v>
      </c>
      <c r="O261" s="17">
        <v>0</v>
      </c>
      <c r="P261" s="71">
        <f t="shared" si="99"/>
        <v>6</v>
      </c>
      <c r="Q261" s="68">
        <f t="shared" si="100"/>
        <v>6</v>
      </c>
    </row>
    <row r="262" spans="2:17" ht="18" customHeight="1">
      <c r="B262" s="103"/>
      <c r="C262" s="79"/>
      <c r="D262" s="80"/>
      <c r="E262" s="5" t="s">
        <v>20</v>
      </c>
      <c r="F262" s="6"/>
      <c r="G262" s="6"/>
      <c r="H262" s="18">
        <f>H260+H261</f>
        <v>0</v>
      </c>
      <c r="I262" s="18">
        <f>I260+I261</f>
        <v>0</v>
      </c>
      <c r="J262" s="62">
        <f t="shared" si="101"/>
        <v>0</v>
      </c>
      <c r="K262" s="65">
        <f>K260+K261</f>
        <v>54</v>
      </c>
      <c r="L262" s="18">
        <f>L260+L261</f>
        <v>71</v>
      </c>
      <c r="M262" s="18">
        <f>M260+M261</f>
        <v>114</v>
      </c>
      <c r="N262" s="18">
        <f>N260+N261</f>
        <v>108</v>
      </c>
      <c r="O262" s="18">
        <f>O260+O261</f>
        <v>67</v>
      </c>
      <c r="P262" s="72">
        <f t="shared" si="99"/>
        <v>414</v>
      </c>
      <c r="Q262" s="69">
        <f t="shared" si="100"/>
        <v>414</v>
      </c>
    </row>
    <row r="263" spans="2:17" ht="18" customHeight="1">
      <c r="B263" s="103"/>
      <c r="C263" s="75" t="s">
        <v>41</v>
      </c>
      <c r="D263" s="76"/>
      <c r="E263" s="4" t="s">
        <v>11</v>
      </c>
      <c r="F263" s="10"/>
      <c r="G263" s="10"/>
      <c r="H263" s="24">
        <v>0</v>
      </c>
      <c r="I263" s="24">
        <v>0</v>
      </c>
      <c r="J263" s="61">
        <f t="shared" si="101"/>
        <v>0</v>
      </c>
      <c r="K263" s="64">
        <v>47</v>
      </c>
      <c r="L263" s="17">
        <v>75</v>
      </c>
      <c r="M263" s="17">
        <v>116</v>
      </c>
      <c r="N263" s="17">
        <v>89</v>
      </c>
      <c r="O263" s="17">
        <v>65</v>
      </c>
      <c r="P263" s="71">
        <f t="shared" si="99"/>
        <v>392</v>
      </c>
      <c r="Q263" s="68">
        <f t="shared" si="100"/>
        <v>392</v>
      </c>
    </row>
    <row r="264" spans="2:17" ht="18" customHeight="1">
      <c r="B264" s="103"/>
      <c r="C264" s="77"/>
      <c r="D264" s="78"/>
      <c r="E264" s="4" t="s">
        <v>14</v>
      </c>
      <c r="F264" s="10"/>
      <c r="G264" s="10"/>
      <c r="H264" s="24">
        <v>0</v>
      </c>
      <c r="I264" s="24">
        <v>0</v>
      </c>
      <c r="J264" s="61">
        <f t="shared" si="101"/>
        <v>0</v>
      </c>
      <c r="K264" s="64">
        <v>1</v>
      </c>
      <c r="L264" s="17">
        <v>1</v>
      </c>
      <c r="M264" s="17">
        <v>1</v>
      </c>
      <c r="N264" s="17">
        <v>3</v>
      </c>
      <c r="O264" s="17">
        <v>0</v>
      </c>
      <c r="P264" s="71">
        <f t="shared" si="99"/>
        <v>6</v>
      </c>
      <c r="Q264" s="68">
        <f t="shared" si="100"/>
        <v>6</v>
      </c>
    </row>
    <row r="265" spans="2:17" ht="18" customHeight="1">
      <c r="B265" s="103"/>
      <c r="C265" s="79"/>
      <c r="D265" s="80"/>
      <c r="E265" s="5" t="s">
        <v>20</v>
      </c>
      <c r="F265" s="6"/>
      <c r="G265" s="6"/>
      <c r="H265" s="18">
        <f>H263+H264</f>
        <v>0</v>
      </c>
      <c r="I265" s="18">
        <f>I263+I264</f>
        <v>0</v>
      </c>
      <c r="J265" s="62">
        <f t="shared" si="101"/>
        <v>0</v>
      </c>
      <c r="K265" s="65">
        <f>K263+K264</f>
        <v>48</v>
      </c>
      <c r="L265" s="18">
        <f>L263+L264</f>
        <v>76</v>
      </c>
      <c r="M265" s="18">
        <f>M263+M264</f>
        <v>117</v>
      </c>
      <c r="N265" s="18">
        <f>N263+N264</f>
        <v>92</v>
      </c>
      <c r="O265" s="18">
        <f>O263+O264</f>
        <v>65</v>
      </c>
      <c r="P265" s="72">
        <f t="shared" si="99"/>
        <v>398</v>
      </c>
      <c r="Q265" s="69">
        <f t="shared" si="100"/>
        <v>398</v>
      </c>
    </row>
    <row r="266" spans="2:17" ht="18" customHeight="1">
      <c r="B266" s="103"/>
      <c r="C266" s="75" t="s">
        <v>34</v>
      </c>
      <c r="D266" s="76"/>
      <c r="E266" s="4" t="s">
        <v>11</v>
      </c>
      <c r="F266" s="10"/>
      <c r="G266" s="10"/>
      <c r="H266" s="24">
        <v>0</v>
      </c>
      <c r="I266" s="24">
        <v>0</v>
      </c>
      <c r="J266" s="61">
        <f t="shared" si="101"/>
        <v>0</v>
      </c>
      <c r="K266" s="64">
        <v>46</v>
      </c>
      <c r="L266" s="17">
        <v>67</v>
      </c>
      <c r="M266" s="17">
        <v>124</v>
      </c>
      <c r="N266" s="17">
        <v>80</v>
      </c>
      <c r="O266" s="17">
        <v>77</v>
      </c>
      <c r="P266" s="71">
        <f t="shared" si="99"/>
        <v>394</v>
      </c>
      <c r="Q266" s="68">
        <f t="shared" si="100"/>
        <v>394</v>
      </c>
    </row>
    <row r="267" spans="2:17" ht="18" customHeight="1">
      <c r="B267" s="103"/>
      <c r="C267" s="77"/>
      <c r="D267" s="78"/>
      <c r="E267" s="4" t="s">
        <v>14</v>
      </c>
      <c r="F267" s="10"/>
      <c r="G267" s="10"/>
      <c r="H267" s="24">
        <v>0</v>
      </c>
      <c r="I267" s="24">
        <v>0</v>
      </c>
      <c r="J267" s="61">
        <f t="shared" si="101"/>
        <v>0</v>
      </c>
      <c r="K267" s="64">
        <v>1</v>
      </c>
      <c r="L267" s="17">
        <v>1</v>
      </c>
      <c r="M267" s="17">
        <v>4</v>
      </c>
      <c r="N267" s="17">
        <v>3</v>
      </c>
      <c r="O267" s="17">
        <v>0</v>
      </c>
      <c r="P267" s="71">
        <f t="shared" si="99"/>
        <v>9</v>
      </c>
      <c r="Q267" s="68">
        <f t="shared" si="100"/>
        <v>9</v>
      </c>
    </row>
    <row r="268" spans="2:17" ht="18" customHeight="1">
      <c r="B268" s="104"/>
      <c r="C268" s="79"/>
      <c r="D268" s="80"/>
      <c r="E268" s="5" t="s">
        <v>20</v>
      </c>
      <c r="F268" s="6"/>
      <c r="G268" s="6"/>
      <c r="H268" s="18">
        <f>H266+H267</f>
        <v>0</v>
      </c>
      <c r="I268" s="18">
        <f>I266+I267</f>
        <v>0</v>
      </c>
      <c r="J268" s="62">
        <f t="shared" si="101"/>
        <v>0</v>
      </c>
      <c r="K268" s="65">
        <f>K266+K267</f>
        <v>47</v>
      </c>
      <c r="L268" s="18">
        <f>L266+L267</f>
        <v>68</v>
      </c>
      <c r="M268" s="18">
        <f>M266+M267</f>
        <v>128</v>
      </c>
      <c r="N268" s="18">
        <f>N266+N267</f>
        <v>83</v>
      </c>
      <c r="O268" s="18">
        <f>O266+O267</f>
        <v>77</v>
      </c>
      <c r="P268" s="72">
        <f t="shared" si="99"/>
        <v>403</v>
      </c>
      <c r="Q268" s="69">
        <f t="shared" si="100"/>
        <v>403</v>
      </c>
    </row>
    <row r="269" spans="2:17" ht="18" customHeight="1">
      <c r="B269" s="86" t="str">
        <f>$B$13</f>
        <v>平成１８年度（２００６年度）</v>
      </c>
      <c r="C269" s="75"/>
      <c r="D269" s="75"/>
      <c r="E269" s="75"/>
      <c r="F269" s="75"/>
      <c r="G269" s="76"/>
      <c r="H269" s="112" t="s">
        <v>36</v>
      </c>
      <c r="I269" s="113"/>
      <c r="J269" s="113"/>
      <c r="K269" s="111" t="s">
        <v>37</v>
      </c>
      <c r="L269" s="97"/>
      <c r="M269" s="97"/>
      <c r="N269" s="97"/>
      <c r="O269" s="97"/>
      <c r="P269" s="125"/>
      <c r="Q269" s="76" t="s">
        <v>38</v>
      </c>
    </row>
    <row r="270" spans="2:17" ht="36" customHeight="1">
      <c r="B270" s="88"/>
      <c r="C270" s="79"/>
      <c r="D270" s="79"/>
      <c r="E270" s="79"/>
      <c r="F270" s="79"/>
      <c r="G270" s="80"/>
      <c r="H270" s="23" t="s">
        <v>29</v>
      </c>
      <c r="I270" s="23" t="s">
        <v>30</v>
      </c>
      <c r="J270" s="26" t="s">
        <v>2</v>
      </c>
      <c r="K270" s="60" t="s">
        <v>6</v>
      </c>
      <c r="L270" s="25" t="s">
        <v>7</v>
      </c>
      <c r="M270" s="25" t="s">
        <v>8</v>
      </c>
      <c r="N270" s="25" t="s">
        <v>9</v>
      </c>
      <c r="O270" s="25" t="s">
        <v>10</v>
      </c>
      <c r="P270" s="70" t="s">
        <v>2</v>
      </c>
      <c r="Q270" s="80"/>
    </row>
    <row r="271" spans="2:17" ht="18" customHeight="1">
      <c r="B271" s="101" t="s">
        <v>43</v>
      </c>
      <c r="C271" s="75" t="s">
        <v>54</v>
      </c>
      <c r="D271" s="76"/>
      <c r="E271" s="4" t="s">
        <v>11</v>
      </c>
      <c r="F271" s="10"/>
      <c r="G271" s="10"/>
      <c r="H271" s="24">
        <v>0</v>
      </c>
      <c r="I271" s="24">
        <v>0</v>
      </c>
      <c r="J271" s="61">
        <f>SUM(H271:I271)</f>
        <v>0</v>
      </c>
      <c r="K271" s="64">
        <v>42</v>
      </c>
      <c r="L271" s="17">
        <v>83</v>
      </c>
      <c r="M271" s="17">
        <v>124</v>
      </c>
      <c r="N271" s="17">
        <v>92</v>
      </c>
      <c r="O271" s="17">
        <v>82</v>
      </c>
      <c r="P271" s="71">
        <f>SUM(K271:O271)</f>
        <v>423</v>
      </c>
      <c r="Q271" s="68">
        <f>SUM(J271,P271)</f>
        <v>423</v>
      </c>
    </row>
    <row r="272" spans="2:17" ht="18" customHeight="1">
      <c r="B272" s="102"/>
      <c r="C272" s="77"/>
      <c r="D272" s="78"/>
      <c r="E272" s="4" t="s">
        <v>14</v>
      </c>
      <c r="F272" s="10"/>
      <c r="G272" s="10"/>
      <c r="H272" s="24">
        <v>0</v>
      </c>
      <c r="I272" s="24">
        <v>0</v>
      </c>
      <c r="J272" s="61">
        <f>SUM(H272:I272)</f>
        <v>0</v>
      </c>
      <c r="K272" s="64">
        <v>1</v>
      </c>
      <c r="L272" s="17">
        <v>1</v>
      </c>
      <c r="M272" s="17">
        <v>3</v>
      </c>
      <c r="N272" s="17">
        <v>2</v>
      </c>
      <c r="O272" s="17">
        <v>0</v>
      </c>
      <c r="P272" s="71">
        <f>SUM(K272:O272)</f>
        <v>7</v>
      </c>
      <c r="Q272" s="68">
        <f>SUM(J272,P272)</f>
        <v>7</v>
      </c>
    </row>
    <row r="273" spans="2:17" ht="18" customHeight="1">
      <c r="B273" s="102"/>
      <c r="C273" s="79"/>
      <c r="D273" s="80"/>
      <c r="E273" s="5" t="s">
        <v>20</v>
      </c>
      <c r="F273" s="6"/>
      <c r="G273" s="6"/>
      <c r="H273" s="18">
        <f>H271+H272</f>
        <v>0</v>
      </c>
      <c r="I273" s="18">
        <f>I271+I272</f>
        <v>0</v>
      </c>
      <c r="J273" s="62">
        <f>SUM(H273:I273)</f>
        <v>0</v>
      </c>
      <c r="K273" s="65">
        <f>K271+K272</f>
        <v>43</v>
      </c>
      <c r="L273" s="18">
        <f>L271+L272</f>
        <v>84</v>
      </c>
      <c r="M273" s="18">
        <f>M271+M272</f>
        <v>127</v>
      </c>
      <c r="N273" s="18">
        <f>N271+N272</f>
        <v>94</v>
      </c>
      <c r="O273" s="18">
        <f>O271+O272</f>
        <v>82</v>
      </c>
      <c r="P273" s="72">
        <f>SUM(K273:O273)</f>
        <v>430</v>
      </c>
      <c r="Q273" s="69">
        <f>SUM(J273,P273)</f>
        <v>430</v>
      </c>
    </row>
    <row r="274" spans="2:17" ht="18" customHeight="1">
      <c r="B274" s="102"/>
      <c r="C274" s="75" t="s">
        <v>55</v>
      </c>
      <c r="D274" s="76"/>
      <c r="E274" s="4" t="s">
        <v>11</v>
      </c>
      <c r="F274" s="10"/>
      <c r="G274" s="10"/>
      <c r="H274" s="24">
        <v>0</v>
      </c>
      <c r="I274" s="24">
        <v>0</v>
      </c>
      <c r="J274" s="61">
        <f aca="true" t="shared" si="102" ref="J274:J282">SUM(H274:I274)</f>
        <v>0</v>
      </c>
      <c r="K274" s="64">
        <v>46</v>
      </c>
      <c r="L274" s="17">
        <v>81</v>
      </c>
      <c r="M274" s="17">
        <v>123</v>
      </c>
      <c r="N274" s="17">
        <v>89</v>
      </c>
      <c r="O274" s="17">
        <v>76</v>
      </c>
      <c r="P274" s="71">
        <f aca="true" t="shared" si="103" ref="P274:P282">SUM(K274:O274)</f>
        <v>415</v>
      </c>
      <c r="Q274" s="68">
        <f aca="true" t="shared" si="104" ref="Q274:Q282">SUM(J274,P274)</f>
        <v>415</v>
      </c>
    </row>
    <row r="275" spans="2:17" ht="18" customHeight="1">
      <c r="B275" s="102"/>
      <c r="C275" s="77"/>
      <c r="D275" s="78"/>
      <c r="E275" s="4" t="s">
        <v>14</v>
      </c>
      <c r="F275" s="10"/>
      <c r="G275" s="10"/>
      <c r="H275" s="24">
        <v>0</v>
      </c>
      <c r="I275" s="24">
        <v>0</v>
      </c>
      <c r="J275" s="61">
        <f t="shared" si="102"/>
        <v>0</v>
      </c>
      <c r="K275" s="64">
        <v>1</v>
      </c>
      <c r="L275" s="17">
        <v>1</v>
      </c>
      <c r="M275" s="17">
        <v>3</v>
      </c>
      <c r="N275" s="17">
        <v>3</v>
      </c>
      <c r="O275" s="17">
        <v>0</v>
      </c>
      <c r="P275" s="71">
        <f t="shared" si="103"/>
        <v>8</v>
      </c>
      <c r="Q275" s="68">
        <f t="shared" si="104"/>
        <v>8</v>
      </c>
    </row>
    <row r="276" spans="2:17" ht="18" customHeight="1">
      <c r="B276" s="102"/>
      <c r="C276" s="79"/>
      <c r="D276" s="80"/>
      <c r="E276" s="5" t="s">
        <v>20</v>
      </c>
      <c r="F276" s="6"/>
      <c r="G276" s="6"/>
      <c r="H276" s="18">
        <f>H274+H275</f>
        <v>0</v>
      </c>
      <c r="I276" s="18">
        <f>I274+I275</f>
        <v>0</v>
      </c>
      <c r="J276" s="62">
        <f t="shared" si="102"/>
        <v>0</v>
      </c>
      <c r="K276" s="65">
        <f>K274+K275</f>
        <v>47</v>
      </c>
      <c r="L276" s="18">
        <f>L274+L275</f>
        <v>82</v>
      </c>
      <c r="M276" s="18">
        <f>M274+M275</f>
        <v>126</v>
      </c>
      <c r="N276" s="18">
        <f>N274+N275</f>
        <v>92</v>
      </c>
      <c r="O276" s="18">
        <f>O274+O275</f>
        <v>76</v>
      </c>
      <c r="P276" s="72">
        <f t="shared" si="103"/>
        <v>423</v>
      </c>
      <c r="Q276" s="69">
        <f t="shared" si="104"/>
        <v>423</v>
      </c>
    </row>
    <row r="277" spans="2:17" ht="18" customHeight="1">
      <c r="B277" s="102"/>
      <c r="C277" s="75" t="s">
        <v>121</v>
      </c>
      <c r="D277" s="76"/>
      <c r="E277" s="4" t="s">
        <v>11</v>
      </c>
      <c r="F277" s="10"/>
      <c r="G277" s="10"/>
      <c r="H277" s="24">
        <v>0</v>
      </c>
      <c r="I277" s="24">
        <v>0</v>
      </c>
      <c r="J277" s="61">
        <f t="shared" si="102"/>
        <v>0</v>
      </c>
      <c r="K277" s="64">
        <v>43</v>
      </c>
      <c r="L277" s="17">
        <v>76</v>
      </c>
      <c r="M277" s="17">
        <v>116</v>
      </c>
      <c r="N277" s="17">
        <v>91</v>
      </c>
      <c r="O277" s="17">
        <v>75</v>
      </c>
      <c r="P277" s="71">
        <f t="shared" si="103"/>
        <v>401</v>
      </c>
      <c r="Q277" s="68">
        <f t="shared" si="104"/>
        <v>401</v>
      </c>
    </row>
    <row r="278" spans="2:17" ht="18" customHeight="1">
      <c r="B278" s="102"/>
      <c r="C278" s="77"/>
      <c r="D278" s="78"/>
      <c r="E278" s="4" t="s">
        <v>14</v>
      </c>
      <c r="F278" s="10"/>
      <c r="G278" s="10"/>
      <c r="H278" s="24">
        <v>0</v>
      </c>
      <c r="I278" s="24">
        <v>0</v>
      </c>
      <c r="J278" s="61">
        <f t="shared" si="102"/>
        <v>0</v>
      </c>
      <c r="K278" s="64">
        <v>2</v>
      </c>
      <c r="L278" s="17">
        <v>1</v>
      </c>
      <c r="M278" s="17">
        <v>2</v>
      </c>
      <c r="N278" s="17">
        <v>1</v>
      </c>
      <c r="O278" s="17">
        <v>0</v>
      </c>
      <c r="P278" s="71">
        <f t="shared" si="103"/>
        <v>6</v>
      </c>
      <c r="Q278" s="68">
        <f t="shared" si="104"/>
        <v>6</v>
      </c>
    </row>
    <row r="279" spans="2:17" ht="18" customHeight="1">
      <c r="B279" s="102"/>
      <c r="C279" s="79"/>
      <c r="D279" s="80"/>
      <c r="E279" s="5" t="s">
        <v>20</v>
      </c>
      <c r="F279" s="6"/>
      <c r="G279" s="6"/>
      <c r="H279" s="18">
        <f>H277+H278</f>
        <v>0</v>
      </c>
      <c r="I279" s="18">
        <f>I277+I278</f>
        <v>0</v>
      </c>
      <c r="J279" s="62">
        <f t="shared" si="102"/>
        <v>0</v>
      </c>
      <c r="K279" s="65">
        <f>K277+K278</f>
        <v>45</v>
      </c>
      <c r="L279" s="18">
        <f>L277+L278</f>
        <v>77</v>
      </c>
      <c r="M279" s="18">
        <f>M277+M278</f>
        <v>118</v>
      </c>
      <c r="N279" s="18">
        <f>N277+N278</f>
        <v>92</v>
      </c>
      <c r="O279" s="18">
        <f>O277+O278</f>
        <v>75</v>
      </c>
      <c r="P279" s="72">
        <f t="shared" si="103"/>
        <v>407</v>
      </c>
      <c r="Q279" s="69">
        <f t="shared" si="104"/>
        <v>407</v>
      </c>
    </row>
    <row r="280" spans="2:17" ht="18" customHeight="1">
      <c r="B280" s="102"/>
      <c r="C280" s="75" t="s">
        <v>134</v>
      </c>
      <c r="D280" s="76"/>
      <c r="E280" s="4" t="s">
        <v>11</v>
      </c>
      <c r="F280" s="10"/>
      <c r="G280" s="10"/>
      <c r="H280" s="24">
        <v>0</v>
      </c>
      <c r="I280" s="24">
        <v>0</v>
      </c>
      <c r="J280" s="61">
        <f t="shared" si="102"/>
        <v>0</v>
      </c>
      <c r="K280" s="64">
        <v>47</v>
      </c>
      <c r="L280" s="17">
        <v>75</v>
      </c>
      <c r="M280" s="17">
        <v>116</v>
      </c>
      <c r="N280" s="17">
        <v>97</v>
      </c>
      <c r="O280" s="17">
        <v>88</v>
      </c>
      <c r="P280" s="71">
        <f t="shared" si="103"/>
        <v>423</v>
      </c>
      <c r="Q280" s="68">
        <f t="shared" si="104"/>
        <v>423</v>
      </c>
    </row>
    <row r="281" spans="2:17" ht="18" customHeight="1">
      <c r="B281" s="102"/>
      <c r="C281" s="77"/>
      <c r="D281" s="78"/>
      <c r="E281" s="4" t="s">
        <v>14</v>
      </c>
      <c r="F281" s="10"/>
      <c r="G281" s="10"/>
      <c r="H281" s="24">
        <v>0</v>
      </c>
      <c r="I281" s="24">
        <v>0</v>
      </c>
      <c r="J281" s="61">
        <f t="shared" si="102"/>
        <v>0</v>
      </c>
      <c r="K281" s="64">
        <v>2</v>
      </c>
      <c r="L281" s="17">
        <v>1</v>
      </c>
      <c r="M281" s="17">
        <v>2</v>
      </c>
      <c r="N281" s="17">
        <v>1</v>
      </c>
      <c r="O281" s="17">
        <v>0</v>
      </c>
      <c r="P281" s="71">
        <f t="shared" si="103"/>
        <v>6</v>
      </c>
      <c r="Q281" s="68">
        <f t="shared" si="104"/>
        <v>6</v>
      </c>
    </row>
    <row r="282" spans="2:17" ht="18" customHeight="1">
      <c r="B282" s="102"/>
      <c r="C282" s="79"/>
      <c r="D282" s="80"/>
      <c r="E282" s="5" t="s">
        <v>20</v>
      </c>
      <c r="F282" s="6"/>
      <c r="G282" s="6"/>
      <c r="H282" s="18">
        <f>H280+H281</f>
        <v>0</v>
      </c>
      <c r="I282" s="18">
        <f>I280+I281</f>
        <v>0</v>
      </c>
      <c r="J282" s="62">
        <f t="shared" si="102"/>
        <v>0</v>
      </c>
      <c r="K282" s="65">
        <f>K280+K281</f>
        <v>49</v>
      </c>
      <c r="L282" s="18">
        <f>L280+L281</f>
        <v>76</v>
      </c>
      <c r="M282" s="18">
        <f>M280+M281</f>
        <v>118</v>
      </c>
      <c r="N282" s="18">
        <f>N280+N281</f>
        <v>98</v>
      </c>
      <c r="O282" s="18">
        <f>O280+O281</f>
        <v>88</v>
      </c>
      <c r="P282" s="72">
        <f t="shared" si="103"/>
        <v>429</v>
      </c>
      <c r="Q282" s="69">
        <f t="shared" si="104"/>
        <v>429</v>
      </c>
    </row>
    <row r="283" spans="2:17" ht="18" customHeight="1">
      <c r="B283" s="102"/>
      <c r="C283" s="75" t="s">
        <v>138</v>
      </c>
      <c r="D283" s="76"/>
      <c r="E283" s="4" t="s">
        <v>11</v>
      </c>
      <c r="F283" s="10"/>
      <c r="G283" s="10"/>
      <c r="H283" s="24">
        <v>0</v>
      </c>
      <c r="I283" s="24">
        <v>0</v>
      </c>
      <c r="J283" s="61">
        <f aca="true" t="shared" si="105" ref="J283:J288">SUM(H283:I283)</f>
        <v>0</v>
      </c>
      <c r="K283" s="64">
        <v>50</v>
      </c>
      <c r="L283" s="17">
        <v>75</v>
      </c>
      <c r="M283" s="17">
        <v>121</v>
      </c>
      <c r="N283" s="17">
        <v>97</v>
      </c>
      <c r="O283" s="17">
        <v>73</v>
      </c>
      <c r="P283" s="71">
        <f aca="true" t="shared" si="106" ref="P283:P288">SUM(K283:O283)</f>
        <v>416</v>
      </c>
      <c r="Q283" s="68">
        <f aca="true" t="shared" si="107" ref="Q283:Q288">SUM(J283,P283)</f>
        <v>416</v>
      </c>
    </row>
    <row r="284" spans="2:17" ht="18" customHeight="1">
      <c r="B284" s="102"/>
      <c r="C284" s="77"/>
      <c r="D284" s="78"/>
      <c r="E284" s="4" t="s">
        <v>14</v>
      </c>
      <c r="F284" s="10"/>
      <c r="G284" s="10"/>
      <c r="H284" s="24">
        <v>0</v>
      </c>
      <c r="I284" s="24">
        <v>0</v>
      </c>
      <c r="J284" s="61">
        <f t="shared" si="105"/>
        <v>0</v>
      </c>
      <c r="K284" s="64">
        <v>1</v>
      </c>
      <c r="L284" s="17">
        <v>1</v>
      </c>
      <c r="M284" s="17">
        <v>3</v>
      </c>
      <c r="N284" s="17">
        <v>2</v>
      </c>
      <c r="O284" s="17">
        <v>0</v>
      </c>
      <c r="P284" s="71">
        <f t="shared" si="106"/>
        <v>7</v>
      </c>
      <c r="Q284" s="68">
        <f t="shared" si="107"/>
        <v>7</v>
      </c>
    </row>
    <row r="285" spans="2:17" ht="18" customHeight="1">
      <c r="B285" s="102"/>
      <c r="C285" s="79"/>
      <c r="D285" s="80"/>
      <c r="E285" s="5" t="s">
        <v>20</v>
      </c>
      <c r="F285" s="6"/>
      <c r="G285" s="6"/>
      <c r="H285" s="18">
        <f>H283+H284</f>
        <v>0</v>
      </c>
      <c r="I285" s="18">
        <f>I283+I284</f>
        <v>0</v>
      </c>
      <c r="J285" s="62">
        <f t="shared" si="105"/>
        <v>0</v>
      </c>
      <c r="K285" s="65">
        <f>K283+K284</f>
        <v>51</v>
      </c>
      <c r="L285" s="18">
        <f>L283+L284</f>
        <v>76</v>
      </c>
      <c r="M285" s="18">
        <f>M283+M284</f>
        <v>124</v>
      </c>
      <c r="N285" s="18">
        <f>N283+N284</f>
        <v>99</v>
      </c>
      <c r="O285" s="18">
        <f>O283+O284</f>
        <v>73</v>
      </c>
      <c r="P285" s="72">
        <f t="shared" si="106"/>
        <v>423</v>
      </c>
      <c r="Q285" s="69">
        <f t="shared" si="107"/>
        <v>423</v>
      </c>
    </row>
    <row r="286" spans="2:17" ht="18" customHeight="1">
      <c r="B286" s="102"/>
      <c r="C286" s="75" t="s">
        <v>140</v>
      </c>
      <c r="D286" s="76"/>
      <c r="E286" s="4" t="s">
        <v>11</v>
      </c>
      <c r="F286" s="10"/>
      <c r="G286" s="10"/>
      <c r="H286" s="24">
        <v>0</v>
      </c>
      <c r="I286" s="24">
        <v>0</v>
      </c>
      <c r="J286" s="61">
        <f t="shared" si="105"/>
        <v>0</v>
      </c>
      <c r="K286" s="64">
        <v>48</v>
      </c>
      <c r="L286" s="17">
        <v>77</v>
      </c>
      <c r="M286" s="17">
        <v>122</v>
      </c>
      <c r="N286" s="17">
        <v>96</v>
      </c>
      <c r="O286" s="17">
        <v>80</v>
      </c>
      <c r="P286" s="71">
        <f t="shared" si="106"/>
        <v>423</v>
      </c>
      <c r="Q286" s="68">
        <f t="shared" si="107"/>
        <v>423</v>
      </c>
    </row>
    <row r="287" spans="2:17" ht="18" customHeight="1">
      <c r="B287" s="102"/>
      <c r="C287" s="77"/>
      <c r="D287" s="78"/>
      <c r="E287" s="4" t="s">
        <v>14</v>
      </c>
      <c r="F287" s="10"/>
      <c r="G287" s="10"/>
      <c r="H287" s="24">
        <v>0</v>
      </c>
      <c r="I287" s="24">
        <v>0</v>
      </c>
      <c r="J287" s="61">
        <f t="shared" si="105"/>
        <v>0</v>
      </c>
      <c r="K287" s="64">
        <v>1</v>
      </c>
      <c r="L287" s="17">
        <v>1</v>
      </c>
      <c r="M287" s="17">
        <v>2</v>
      </c>
      <c r="N287" s="17">
        <v>2</v>
      </c>
      <c r="O287" s="17">
        <v>0</v>
      </c>
      <c r="P287" s="71">
        <f t="shared" si="106"/>
        <v>6</v>
      </c>
      <c r="Q287" s="68">
        <f t="shared" si="107"/>
        <v>6</v>
      </c>
    </row>
    <row r="288" spans="2:17" ht="18" customHeight="1">
      <c r="B288" s="105"/>
      <c r="C288" s="79"/>
      <c r="D288" s="80"/>
      <c r="E288" s="5" t="s">
        <v>20</v>
      </c>
      <c r="F288" s="6"/>
      <c r="G288" s="6"/>
      <c r="H288" s="18">
        <f>H286+H287</f>
        <v>0</v>
      </c>
      <c r="I288" s="18">
        <f>I286+I287</f>
        <v>0</v>
      </c>
      <c r="J288" s="62">
        <f t="shared" si="105"/>
        <v>0</v>
      </c>
      <c r="K288" s="65">
        <f>K286+K287</f>
        <v>49</v>
      </c>
      <c r="L288" s="18">
        <f>L286+L287</f>
        <v>78</v>
      </c>
      <c r="M288" s="18">
        <f>M286+M287</f>
        <v>124</v>
      </c>
      <c r="N288" s="18">
        <f>N286+N287</f>
        <v>98</v>
      </c>
      <c r="O288" s="18">
        <f>O286+O287</f>
        <v>80</v>
      </c>
      <c r="P288" s="72">
        <f t="shared" si="106"/>
        <v>429</v>
      </c>
      <c r="Q288" s="69">
        <f t="shared" si="107"/>
        <v>429</v>
      </c>
    </row>
    <row r="290" ht="18" customHeight="1">
      <c r="A290" s="13" t="s">
        <v>46</v>
      </c>
    </row>
    <row r="291" spans="2:17" ht="18" customHeight="1">
      <c r="B291" s="8"/>
      <c r="C291" s="8"/>
      <c r="D291" s="8"/>
      <c r="E291" s="9"/>
      <c r="F291" s="9"/>
      <c r="G291" s="9"/>
      <c r="H291" s="9"/>
      <c r="I291" s="9"/>
      <c r="J291" s="108" t="s">
        <v>21</v>
      </c>
      <c r="K291" s="108"/>
      <c r="L291" s="108"/>
      <c r="M291" s="108"/>
      <c r="N291" s="108"/>
      <c r="O291" s="108"/>
      <c r="P291" s="108"/>
      <c r="Q291" s="108"/>
    </row>
    <row r="292" spans="2:17" ht="18" customHeight="1">
      <c r="B292" s="86" t="str">
        <f>$B$13</f>
        <v>平成１８年度（２００６年度）</v>
      </c>
      <c r="C292" s="75"/>
      <c r="D292" s="75"/>
      <c r="E292" s="75"/>
      <c r="F292" s="75"/>
      <c r="G292" s="76"/>
      <c r="H292" s="112" t="s">
        <v>36</v>
      </c>
      <c r="I292" s="113"/>
      <c r="J292" s="113"/>
      <c r="K292" s="111" t="s">
        <v>37</v>
      </c>
      <c r="L292" s="97"/>
      <c r="M292" s="97"/>
      <c r="N292" s="97"/>
      <c r="O292" s="97"/>
      <c r="P292" s="125"/>
      <c r="Q292" s="76" t="s">
        <v>38</v>
      </c>
    </row>
    <row r="293" spans="2:17" ht="36" customHeight="1">
      <c r="B293" s="88"/>
      <c r="C293" s="79"/>
      <c r="D293" s="79"/>
      <c r="E293" s="79"/>
      <c r="F293" s="79"/>
      <c r="G293" s="80"/>
      <c r="H293" s="23" t="s">
        <v>29</v>
      </c>
      <c r="I293" s="23" t="s">
        <v>30</v>
      </c>
      <c r="J293" s="26" t="s">
        <v>2</v>
      </c>
      <c r="K293" s="60" t="s">
        <v>6</v>
      </c>
      <c r="L293" s="25" t="s">
        <v>7</v>
      </c>
      <c r="M293" s="25" t="s">
        <v>8</v>
      </c>
      <c r="N293" s="25" t="s">
        <v>9</v>
      </c>
      <c r="O293" s="25" t="s">
        <v>10</v>
      </c>
      <c r="P293" s="70" t="s">
        <v>2</v>
      </c>
      <c r="Q293" s="80"/>
    </row>
    <row r="294" spans="2:17" ht="18" customHeight="1">
      <c r="B294" s="81" t="s">
        <v>47</v>
      </c>
      <c r="C294" s="75" t="s">
        <v>16</v>
      </c>
      <c r="D294" s="76"/>
      <c r="E294" s="4" t="s">
        <v>11</v>
      </c>
      <c r="F294" s="10"/>
      <c r="G294" s="10"/>
      <c r="H294" s="24">
        <v>0</v>
      </c>
      <c r="I294" s="24">
        <v>0</v>
      </c>
      <c r="J294" s="61">
        <f aca="true" t="shared" si="108" ref="J294:J299">SUM(H294:I294)</f>
        <v>0</v>
      </c>
      <c r="K294" s="64">
        <v>30</v>
      </c>
      <c r="L294" s="17">
        <v>47</v>
      </c>
      <c r="M294" s="17">
        <v>157</v>
      </c>
      <c r="N294" s="17">
        <v>314</v>
      </c>
      <c r="O294" s="17">
        <v>614</v>
      </c>
      <c r="P294" s="71">
        <f aca="true" t="shared" si="109" ref="P294:P299">SUM(K294:O294)</f>
        <v>1162</v>
      </c>
      <c r="Q294" s="68">
        <f aca="true" t="shared" si="110" ref="Q294:Q299">SUM(J294,P294)</f>
        <v>1162</v>
      </c>
    </row>
    <row r="295" spans="2:17" ht="18" customHeight="1">
      <c r="B295" s="82"/>
      <c r="C295" s="77"/>
      <c r="D295" s="78"/>
      <c r="E295" s="4" t="s">
        <v>14</v>
      </c>
      <c r="F295" s="10"/>
      <c r="G295" s="10"/>
      <c r="H295" s="24">
        <v>0</v>
      </c>
      <c r="I295" s="24">
        <v>0</v>
      </c>
      <c r="J295" s="61">
        <f t="shared" si="108"/>
        <v>0</v>
      </c>
      <c r="K295" s="64">
        <v>0</v>
      </c>
      <c r="L295" s="17">
        <v>0</v>
      </c>
      <c r="M295" s="17">
        <v>1</v>
      </c>
      <c r="N295" s="17">
        <v>7</v>
      </c>
      <c r="O295" s="17">
        <v>8</v>
      </c>
      <c r="P295" s="71">
        <f t="shared" si="109"/>
        <v>16</v>
      </c>
      <c r="Q295" s="68">
        <f t="shared" si="110"/>
        <v>16</v>
      </c>
    </row>
    <row r="296" spans="2:17" ht="18" customHeight="1">
      <c r="B296" s="82"/>
      <c r="C296" s="79"/>
      <c r="D296" s="80"/>
      <c r="E296" s="5" t="s">
        <v>20</v>
      </c>
      <c r="F296" s="6"/>
      <c r="G296" s="6"/>
      <c r="H296" s="18">
        <f>H294+H295</f>
        <v>0</v>
      </c>
      <c r="I296" s="18">
        <f>I294+I295</f>
        <v>0</v>
      </c>
      <c r="J296" s="62">
        <f t="shared" si="108"/>
        <v>0</v>
      </c>
      <c r="K296" s="65">
        <f>K294+K295</f>
        <v>30</v>
      </c>
      <c r="L296" s="18">
        <f>L294+L295</f>
        <v>47</v>
      </c>
      <c r="M296" s="18">
        <f>M294+M295</f>
        <v>158</v>
      </c>
      <c r="N296" s="18">
        <f>N294+N295</f>
        <v>321</v>
      </c>
      <c r="O296" s="18">
        <f>O294+O295</f>
        <v>622</v>
      </c>
      <c r="P296" s="72">
        <f t="shared" si="109"/>
        <v>1178</v>
      </c>
      <c r="Q296" s="69">
        <f t="shared" si="110"/>
        <v>1178</v>
      </c>
    </row>
    <row r="297" spans="2:17" ht="18" customHeight="1">
      <c r="B297" s="83"/>
      <c r="C297" s="75" t="s">
        <v>17</v>
      </c>
      <c r="D297" s="76"/>
      <c r="E297" s="4" t="s">
        <v>11</v>
      </c>
      <c r="F297" s="10"/>
      <c r="G297" s="10"/>
      <c r="H297" s="24">
        <v>0</v>
      </c>
      <c r="I297" s="24">
        <v>0</v>
      </c>
      <c r="J297" s="61">
        <f t="shared" si="108"/>
        <v>0</v>
      </c>
      <c r="K297" s="64">
        <v>30</v>
      </c>
      <c r="L297" s="17">
        <v>49</v>
      </c>
      <c r="M297" s="17">
        <v>158</v>
      </c>
      <c r="N297" s="17">
        <v>319</v>
      </c>
      <c r="O297" s="17">
        <v>626</v>
      </c>
      <c r="P297" s="71">
        <f t="shared" si="109"/>
        <v>1182</v>
      </c>
      <c r="Q297" s="68">
        <f t="shared" si="110"/>
        <v>1182</v>
      </c>
    </row>
    <row r="298" spans="2:17" ht="18" customHeight="1">
      <c r="B298" s="83"/>
      <c r="C298" s="77"/>
      <c r="D298" s="78"/>
      <c r="E298" s="4" t="s">
        <v>14</v>
      </c>
      <c r="F298" s="10"/>
      <c r="G298" s="10"/>
      <c r="H298" s="24">
        <v>0</v>
      </c>
      <c r="I298" s="24">
        <v>0</v>
      </c>
      <c r="J298" s="61">
        <f t="shared" si="108"/>
        <v>0</v>
      </c>
      <c r="K298" s="64">
        <v>0</v>
      </c>
      <c r="L298" s="17">
        <v>0</v>
      </c>
      <c r="M298" s="17">
        <v>1</v>
      </c>
      <c r="N298" s="17">
        <v>7</v>
      </c>
      <c r="O298" s="17">
        <v>9</v>
      </c>
      <c r="P298" s="71">
        <f t="shared" si="109"/>
        <v>17</v>
      </c>
      <c r="Q298" s="68">
        <f t="shared" si="110"/>
        <v>17</v>
      </c>
    </row>
    <row r="299" spans="2:17" ht="18" customHeight="1">
      <c r="B299" s="83"/>
      <c r="C299" s="79"/>
      <c r="D299" s="80"/>
      <c r="E299" s="5" t="s">
        <v>20</v>
      </c>
      <c r="F299" s="6"/>
      <c r="G299" s="6"/>
      <c r="H299" s="18">
        <f>H297+H298</f>
        <v>0</v>
      </c>
      <c r="I299" s="18">
        <f>I297+I298</f>
        <v>0</v>
      </c>
      <c r="J299" s="62">
        <f t="shared" si="108"/>
        <v>0</v>
      </c>
      <c r="K299" s="65">
        <f>K297+K298</f>
        <v>30</v>
      </c>
      <c r="L299" s="18">
        <f>L297+L298</f>
        <v>49</v>
      </c>
      <c r="M299" s="18">
        <f>M297+M298</f>
        <v>159</v>
      </c>
      <c r="N299" s="18">
        <f>N297+N298</f>
        <v>326</v>
      </c>
      <c r="O299" s="18">
        <f>O297+O298</f>
        <v>635</v>
      </c>
      <c r="P299" s="72">
        <f t="shared" si="109"/>
        <v>1199</v>
      </c>
      <c r="Q299" s="69">
        <f t="shared" si="110"/>
        <v>1199</v>
      </c>
    </row>
    <row r="300" spans="2:17" ht="18" customHeight="1">
      <c r="B300" s="83"/>
      <c r="C300" s="75" t="s">
        <v>39</v>
      </c>
      <c r="D300" s="76"/>
      <c r="E300" s="4" t="s">
        <v>11</v>
      </c>
      <c r="F300" s="10"/>
      <c r="G300" s="10"/>
      <c r="H300" s="24">
        <v>0</v>
      </c>
      <c r="I300" s="24">
        <v>0</v>
      </c>
      <c r="J300" s="61">
        <f>SUM(H300:I300)</f>
        <v>0</v>
      </c>
      <c r="K300" s="64">
        <v>24</v>
      </c>
      <c r="L300" s="17">
        <v>42</v>
      </c>
      <c r="M300" s="17">
        <v>160</v>
      </c>
      <c r="N300" s="17">
        <v>286</v>
      </c>
      <c r="O300" s="17">
        <v>591</v>
      </c>
      <c r="P300" s="71">
        <f aca="true" t="shared" si="111" ref="P300:P311">SUM(K300:O300)</f>
        <v>1103</v>
      </c>
      <c r="Q300" s="68">
        <f aca="true" t="shared" si="112" ref="Q300:Q311">SUM(J300,P300)</f>
        <v>1103</v>
      </c>
    </row>
    <row r="301" spans="2:17" ht="18" customHeight="1">
      <c r="B301" s="83"/>
      <c r="C301" s="77"/>
      <c r="D301" s="78"/>
      <c r="E301" s="4" t="s">
        <v>14</v>
      </c>
      <c r="F301" s="10"/>
      <c r="G301" s="10"/>
      <c r="H301" s="24">
        <v>0</v>
      </c>
      <c r="I301" s="24">
        <v>0</v>
      </c>
      <c r="J301" s="61">
        <f>SUM(H301:I301)</f>
        <v>0</v>
      </c>
      <c r="K301" s="64">
        <v>0</v>
      </c>
      <c r="L301" s="17">
        <v>0</v>
      </c>
      <c r="M301" s="17">
        <v>1</v>
      </c>
      <c r="N301" s="17">
        <v>7</v>
      </c>
      <c r="O301" s="17">
        <v>10</v>
      </c>
      <c r="P301" s="71">
        <f t="shared" si="111"/>
        <v>18</v>
      </c>
      <c r="Q301" s="68">
        <f t="shared" si="112"/>
        <v>18</v>
      </c>
    </row>
    <row r="302" spans="2:17" ht="18" customHeight="1">
      <c r="B302" s="83"/>
      <c r="C302" s="79"/>
      <c r="D302" s="80"/>
      <c r="E302" s="5" t="s">
        <v>20</v>
      </c>
      <c r="F302" s="6"/>
      <c r="G302" s="6"/>
      <c r="H302" s="18">
        <f>H300+H301</f>
        <v>0</v>
      </c>
      <c r="I302" s="18">
        <f>I300+I301</f>
        <v>0</v>
      </c>
      <c r="J302" s="62">
        <f>SUM(H302:I302)</f>
        <v>0</v>
      </c>
      <c r="K302" s="65">
        <f>K300+K301</f>
        <v>24</v>
      </c>
      <c r="L302" s="18">
        <f>L300+L301</f>
        <v>42</v>
      </c>
      <c r="M302" s="18">
        <f>M300+M301</f>
        <v>161</v>
      </c>
      <c r="N302" s="18">
        <f>N300+N301</f>
        <v>293</v>
      </c>
      <c r="O302" s="18">
        <f>O300+O301</f>
        <v>601</v>
      </c>
      <c r="P302" s="72">
        <f t="shared" si="111"/>
        <v>1121</v>
      </c>
      <c r="Q302" s="69">
        <f t="shared" si="112"/>
        <v>1121</v>
      </c>
    </row>
    <row r="303" spans="2:17" ht="18" customHeight="1">
      <c r="B303" s="83"/>
      <c r="C303" s="75" t="s">
        <v>40</v>
      </c>
      <c r="D303" s="76"/>
      <c r="E303" s="4" t="s">
        <v>11</v>
      </c>
      <c r="F303" s="10"/>
      <c r="G303" s="10"/>
      <c r="H303" s="24">
        <v>0</v>
      </c>
      <c r="I303" s="24">
        <v>0</v>
      </c>
      <c r="J303" s="61">
        <f aca="true" t="shared" si="113" ref="J303:J308">SUM(H303:I303)</f>
        <v>0</v>
      </c>
      <c r="K303" s="64">
        <v>27</v>
      </c>
      <c r="L303" s="17">
        <v>44</v>
      </c>
      <c r="M303" s="17">
        <v>172</v>
      </c>
      <c r="N303" s="17">
        <v>328</v>
      </c>
      <c r="O303" s="17">
        <v>646</v>
      </c>
      <c r="P303" s="71">
        <f t="shared" si="111"/>
        <v>1217</v>
      </c>
      <c r="Q303" s="68">
        <f t="shared" si="112"/>
        <v>1217</v>
      </c>
    </row>
    <row r="304" spans="2:17" ht="18" customHeight="1">
      <c r="B304" s="83"/>
      <c r="C304" s="77"/>
      <c r="D304" s="78"/>
      <c r="E304" s="4" t="s">
        <v>14</v>
      </c>
      <c r="F304" s="10"/>
      <c r="G304" s="10"/>
      <c r="H304" s="24">
        <v>0</v>
      </c>
      <c r="I304" s="24">
        <v>0</v>
      </c>
      <c r="J304" s="61">
        <f t="shared" si="113"/>
        <v>0</v>
      </c>
      <c r="K304" s="64">
        <v>0</v>
      </c>
      <c r="L304" s="17">
        <v>0</v>
      </c>
      <c r="M304" s="17">
        <v>1</v>
      </c>
      <c r="N304" s="17">
        <v>7</v>
      </c>
      <c r="O304" s="17">
        <v>10</v>
      </c>
      <c r="P304" s="71">
        <f t="shared" si="111"/>
        <v>18</v>
      </c>
      <c r="Q304" s="68">
        <f t="shared" si="112"/>
        <v>18</v>
      </c>
    </row>
    <row r="305" spans="2:17" ht="18" customHeight="1">
      <c r="B305" s="83"/>
      <c r="C305" s="79"/>
      <c r="D305" s="80"/>
      <c r="E305" s="5" t="s">
        <v>20</v>
      </c>
      <c r="F305" s="6"/>
      <c r="G305" s="6"/>
      <c r="H305" s="18">
        <f>H303+H304</f>
        <v>0</v>
      </c>
      <c r="I305" s="18">
        <f>I303+I304</f>
        <v>0</v>
      </c>
      <c r="J305" s="62">
        <f t="shared" si="113"/>
        <v>0</v>
      </c>
      <c r="K305" s="65">
        <f>K303+K304</f>
        <v>27</v>
      </c>
      <c r="L305" s="18">
        <f>L303+L304</f>
        <v>44</v>
      </c>
      <c r="M305" s="18">
        <f>M303+M304</f>
        <v>173</v>
      </c>
      <c r="N305" s="18">
        <f>N303+N304</f>
        <v>335</v>
      </c>
      <c r="O305" s="18">
        <f>O303+O304</f>
        <v>656</v>
      </c>
      <c r="P305" s="72">
        <f t="shared" si="111"/>
        <v>1235</v>
      </c>
      <c r="Q305" s="69">
        <f t="shared" si="112"/>
        <v>1235</v>
      </c>
    </row>
    <row r="306" spans="2:17" ht="18" customHeight="1">
      <c r="B306" s="83"/>
      <c r="C306" s="75" t="s">
        <v>41</v>
      </c>
      <c r="D306" s="76"/>
      <c r="E306" s="4" t="s">
        <v>11</v>
      </c>
      <c r="F306" s="10"/>
      <c r="G306" s="10"/>
      <c r="H306" s="24">
        <v>0</v>
      </c>
      <c r="I306" s="24">
        <v>0</v>
      </c>
      <c r="J306" s="61">
        <f t="shared" si="113"/>
        <v>0</v>
      </c>
      <c r="K306" s="64">
        <v>19</v>
      </c>
      <c r="L306" s="17">
        <v>44</v>
      </c>
      <c r="M306" s="17">
        <v>169</v>
      </c>
      <c r="N306" s="17">
        <v>329</v>
      </c>
      <c r="O306" s="17">
        <v>640</v>
      </c>
      <c r="P306" s="71">
        <f t="shared" si="111"/>
        <v>1201</v>
      </c>
      <c r="Q306" s="68">
        <f t="shared" si="112"/>
        <v>1201</v>
      </c>
    </row>
    <row r="307" spans="2:17" ht="18" customHeight="1">
      <c r="B307" s="83"/>
      <c r="C307" s="77"/>
      <c r="D307" s="78"/>
      <c r="E307" s="4" t="s">
        <v>14</v>
      </c>
      <c r="F307" s="10"/>
      <c r="G307" s="10"/>
      <c r="H307" s="24">
        <v>0</v>
      </c>
      <c r="I307" s="24">
        <v>0</v>
      </c>
      <c r="J307" s="61">
        <f t="shared" si="113"/>
        <v>0</v>
      </c>
      <c r="K307" s="64">
        <v>0</v>
      </c>
      <c r="L307" s="17">
        <v>1</v>
      </c>
      <c r="M307" s="17">
        <v>1</v>
      </c>
      <c r="N307" s="17">
        <v>7</v>
      </c>
      <c r="O307" s="17">
        <v>10</v>
      </c>
      <c r="P307" s="71">
        <v>19</v>
      </c>
      <c r="Q307" s="68">
        <f t="shared" si="112"/>
        <v>19</v>
      </c>
    </row>
    <row r="308" spans="2:17" ht="18" customHeight="1">
      <c r="B308" s="83"/>
      <c r="C308" s="79"/>
      <c r="D308" s="80"/>
      <c r="E308" s="5" t="s">
        <v>20</v>
      </c>
      <c r="F308" s="6"/>
      <c r="G308" s="6"/>
      <c r="H308" s="18">
        <f>H306+H307</f>
        <v>0</v>
      </c>
      <c r="I308" s="18">
        <f>I306+I307</f>
        <v>0</v>
      </c>
      <c r="J308" s="62">
        <f t="shared" si="113"/>
        <v>0</v>
      </c>
      <c r="K308" s="65">
        <f>K306+K307</f>
        <v>19</v>
      </c>
      <c r="L308" s="18">
        <f>L306+L307</f>
        <v>45</v>
      </c>
      <c r="M308" s="18">
        <f>M306+M307</f>
        <v>170</v>
      </c>
      <c r="N308" s="18">
        <f>N306+N307</f>
        <v>336</v>
      </c>
      <c r="O308" s="18">
        <f>O306+O307</f>
        <v>650</v>
      </c>
      <c r="P308" s="72">
        <f t="shared" si="111"/>
        <v>1220</v>
      </c>
      <c r="Q308" s="69">
        <f t="shared" si="112"/>
        <v>1220</v>
      </c>
    </row>
    <row r="309" spans="2:17" ht="18" customHeight="1">
      <c r="B309" s="83"/>
      <c r="C309" s="75" t="s">
        <v>34</v>
      </c>
      <c r="D309" s="76"/>
      <c r="E309" s="4" t="s">
        <v>11</v>
      </c>
      <c r="F309" s="10"/>
      <c r="G309" s="10"/>
      <c r="H309" s="24">
        <v>0</v>
      </c>
      <c r="I309" s="24">
        <v>0</v>
      </c>
      <c r="J309" s="61">
        <f>SUM(H309:I309)</f>
        <v>0</v>
      </c>
      <c r="K309" s="64">
        <v>21</v>
      </c>
      <c r="L309" s="17">
        <v>53</v>
      </c>
      <c r="M309" s="17">
        <v>174</v>
      </c>
      <c r="N309" s="17">
        <v>309</v>
      </c>
      <c r="O309" s="17">
        <v>600</v>
      </c>
      <c r="P309" s="71">
        <f t="shared" si="111"/>
        <v>1157</v>
      </c>
      <c r="Q309" s="68">
        <f t="shared" si="112"/>
        <v>1157</v>
      </c>
    </row>
    <row r="310" spans="2:17" ht="18" customHeight="1">
      <c r="B310" s="83"/>
      <c r="C310" s="77"/>
      <c r="D310" s="78"/>
      <c r="E310" s="4" t="s">
        <v>14</v>
      </c>
      <c r="F310" s="10"/>
      <c r="G310" s="10"/>
      <c r="H310" s="24">
        <v>0</v>
      </c>
      <c r="I310" s="24">
        <v>0</v>
      </c>
      <c r="J310" s="61">
        <f>SUM(H310:I310)</f>
        <v>0</v>
      </c>
      <c r="K310" s="64">
        <v>0</v>
      </c>
      <c r="L310" s="17">
        <v>2</v>
      </c>
      <c r="M310" s="17">
        <v>1</v>
      </c>
      <c r="N310" s="17">
        <v>5</v>
      </c>
      <c r="O310" s="17">
        <v>10</v>
      </c>
      <c r="P310" s="71">
        <f t="shared" si="111"/>
        <v>18</v>
      </c>
      <c r="Q310" s="68">
        <f t="shared" si="112"/>
        <v>18</v>
      </c>
    </row>
    <row r="311" spans="2:17" ht="18" customHeight="1">
      <c r="B311" s="84"/>
      <c r="C311" s="79"/>
      <c r="D311" s="80"/>
      <c r="E311" s="5" t="s">
        <v>20</v>
      </c>
      <c r="F311" s="6"/>
      <c r="G311" s="6"/>
      <c r="H311" s="18">
        <f>H309+H310</f>
        <v>0</v>
      </c>
      <c r="I311" s="18">
        <f>I309+I310</f>
        <v>0</v>
      </c>
      <c r="J311" s="62">
        <f>SUM(H311:I311)</f>
        <v>0</v>
      </c>
      <c r="K311" s="65">
        <f>K309+K310</f>
        <v>21</v>
      </c>
      <c r="L311" s="18">
        <f>L309+L310</f>
        <v>55</v>
      </c>
      <c r="M311" s="18">
        <f>M309+M310</f>
        <v>175</v>
      </c>
      <c r="N311" s="18">
        <f>N309+N310</f>
        <v>314</v>
      </c>
      <c r="O311" s="18">
        <f>O309+O310</f>
        <v>610</v>
      </c>
      <c r="P311" s="72">
        <f t="shared" si="111"/>
        <v>1175</v>
      </c>
      <c r="Q311" s="69">
        <f t="shared" si="112"/>
        <v>1175</v>
      </c>
    </row>
    <row r="312" spans="2:17" ht="18" customHeight="1">
      <c r="B312" s="86" t="str">
        <f>$B$13</f>
        <v>平成１８年度（２００６年度）</v>
      </c>
      <c r="C312" s="75"/>
      <c r="D312" s="75"/>
      <c r="E312" s="75"/>
      <c r="F312" s="75"/>
      <c r="G312" s="76"/>
      <c r="H312" s="112" t="s">
        <v>36</v>
      </c>
      <c r="I312" s="113"/>
      <c r="J312" s="113"/>
      <c r="K312" s="111" t="s">
        <v>37</v>
      </c>
      <c r="L312" s="97"/>
      <c r="M312" s="97"/>
      <c r="N312" s="97"/>
      <c r="O312" s="97"/>
      <c r="P312" s="125"/>
      <c r="Q312" s="76" t="s">
        <v>38</v>
      </c>
    </row>
    <row r="313" spans="2:17" ht="36" customHeight="1">
      <c r="B313" s="88"/>
      <c r="C313" s="79"/>
      <c r="D313" s="79"/>
      <c r="E313" s="79"/>
      <c r="F313" s="79"/>
      <c r="G313" s="80"/>
      <c r="H313" s="23" t="s">
        <v>29</v>
      </c>
      <c r="I313" s="23" t="s">
        <v>30</v>
      </c>
      <c r="J313" s="26" t="s">
        <v>2</v>
      </c>
      <c r="K313" s="60" t="s">
        <v>6</v>
      </c>
      <c r="L313" s="25" t="s">
        <v>7</v>
      </c>
      <c r="M313" s="25" t="s">
        <v>8</v>
      </c>
      <c r="N313" s="25" t="s">
        <v>9</v>
      </c>
      <c r="O313" s="25" t="s">
        <v>10</v>
      </c>
      <c r="P313" s="70" t="s">
        <v>2</v>
      </c>
      <c r="Q313" s="80"/>
    </row>
    <row r="314" spans="2:17" ht="18" customHeight="1">
      <c r="B314" s="81" t="s">
        <v>56</v>
      </c>
      <c r="C314" s="75" t="s">
        <v>54</v>
      </c>
      <c r="D314" s="76"/>
      <c r="E314" s="4" t="s">
        <v>11</v>
      </c>
      <c r="F314" s="10"/>
      <c r="G314" s="10"/>
      <c r="H314" s="24">
        <v>0</v>
      </c>
      <c r="I314" s="24">
        <v>0</v>
      </c>
      <c r="J314" s="61">
        <f>SUM(H314:I314)</f>
        <v>0</v>
      </c>
      <c r="K314" s="64">
        <v>25</v>
      </c>
      <c r="L314" s="17">
        <v>51</v>
      </c>
      <c r="M314" s="17">
        <v>174</v>
      </c>
      <c r="N314" s="17">
        <v>313</v>
      </c>
      <c r="O314" s="17">
        <v>623</v>
      </c>
      <c r="P314" s="71">
        <f>SUM(K314:O314)</f>
        <v>1186</v>
      </c>
      <c r="Q314" s="68">
        <f>SUM(J314,P314)</f>
        <v>1186</v>
      </c>
    </row>
    <row r="315" spans="2:17" ht="18" customHeight="1">
      <c r="B315" s="82"/>
      <c r="C315" s="77"/>
      <c r="D315" s="78"/>
      <c r="E315" s="4" t="s">
        <v>14</v>
      </c>
      <c r="F315" s="10"/>
      <c r="G315" s="10"/>
      <c r="H315" s="24">
        <v>0</v>
      </c>
      <c r="I315" s="24">
        <v>0</v>
      </c>
      <c r="J315" s="61">
        <f>SUM(H315:I315)</f>
        <v>0</v>
      </c>
      <c r="K315" s="64">
        <v>1</v>
      </c>
      <c r="L315" s="17">
        <v>1</v>
      </c>
      <c r="M315" s="17">
        <v>2</v>
      </c>
      <c r="N315" s="17">
        <v>5</v>
      </c>
      <c r="O315" s="17">
        <v>12</v>
      </c>
      <c r="P315" s="71">
        <f>SUM(K315:O315)</f>
        <v>21</v>
      </c>
      <c r="Q315" s="68">
        <f>SUM(J315,P315)</f>
        <v>21</v>
      </c>
    </row>
    <row r="316" spans="2:17" ht="18" customHeight="1">
      <c r="B316" s="82"/>
      <c r="C316" s="79"/>
      <c r="D316" s="80"/>
      <c r="E316" s="5" t="s">
        <v>20</v>
      </c>
      <c r="F316" s="6"/>
      <c r="G316" s="6"/>
      <c r="H316" s="18">
        <f>H314+H315</f>
        <v>0</v>
      </c>
      <c r="I316" s="18">
        <f>I314+I315</f>
        <v>0</v>
      </c>
      <c r="J316" s="62">
        <f>SUM(H316:I316)</f>
        <v>0</v>
      </c>
      <c r="K316" s="65">
        <f>K314+K315</f>
        <v>26</v>
      </c>
      <c r="L316" s="18">
        <f>L314+L315</f>
        <v>52</v>
      </c>
      <c r="M316" s="18">
        <f>M314+M315</f>
        <v>176</v>
      </c>
      <c r="N316" s="18">
        <f>N314+N315</f>
        <v>318</v>
      </c>
      <c r="O316" s="18">
        <f>O314+O315</f>
        <v>635</v>
      </c>
      <c r="P316" s="72">
        <f>SUM(K316:O316)</f>
        <v>1207</v>
      </c>
      <c r="Q316" s="69">
        <f>SUM(J316,P316)</f>
        <v>1207</v>
      </c>
    </row>
    <row r="317" spans="2:17" ht="18" customHeight="1">
      <c r="B317" s="82"/>
      <c r="C317" s="75" t="s">
        <v>55</v>
      </c>
      <c r="D317" s="76"/>
      <c r="E317" s="4" t="s">
        <v>11</v>
      </c>
      <c r="F317" s="10"/>
      <c r="G317" s="10"/>
      <c r="H317" s="24">
        <v>0</v>
      </c>
      <c r="I317" s="24">
        <v>0</v>
      </c>
      <c r="J317" s="61">
        <f aca="true" t="shared" si="114" ref="J317:J325">SUM(H317:I317)</f>
        <v>0</v>
      </c>
      <c r="K317" s="64">
        <v>19</v>
      </c>
      <c r="L317" s="17">
        <v>52</v>
      </c>
      <c r="M317" s="17">
        <v>176</v>
      </c>
      <c r="N317" s="17">
        <v>315</v>
      </c>
      <c r="O317" s="17">
        <v>613</v>
      </c>
      <c r="P317" s="71">
        <f aca="true" t="shared" si="115" ref="P317:P325">SUM(K317:O317)</f>
        <v>1175</v>
      </c>
      <c r="Q317" s="68">
        <f aca="true" t="shared" si="116" ref="Q317:Q325">SUM(J317,P317)</f>
        <v>1175</v>
      </c>
    </row>
    <row r="318" spans="2:17" ht="18" customHeight="1">
      <c r="B318" s="82"/>
      <c r="C318" s="77"/>
      <c r="D318" s="78"/>
      <c r="E318" s="4" t="s">
        <v>14</v>
      </c>
      <c r="F318" s="10"/>
      <c r="G318" s="10"/>
      <c r="H318" s="24">
        <v>0</v>
      </c>
      <c r="I318" s="24">
        <v>0</v>
      </c>
      <c r="J318" s="61">
        <f t="shared" si="114"/>
        <v>0</v>
      </c>
      <c r="K318" s="64">
        <v>1</v>
      </c>
      <c r="L318" s="17">
        <v>1</v>
      </c>
      <c r="M318" s="17">
        <v>1</v>
      </c>
      <c r="N318" s="17">
        <v>7</v>
      </c>
      <c r="O318" s="17">
        <v>9</v>
      </c>
      <c r="P318" s="71">
        <f t="shared" si="115"/>
        <v>19</v>
      </c>
      <c r="Q318" s="68">
        <f t="shared" si="116"/>
        <v>19</v>
      </c>
    </row>
    <row r="319" spans="2:17" ht="18" customHeight="1">
      <c r="B319" s="82"/>
      <c r="C319" s="79"/>
      <c r="D319" s="80"/>
      <c r="E319" s="5" t="s">
        <v>20</v>
      </c>
      <c r="F319" s="6"/>
      <c r="G319" s="6"/>
      <c r="H319" s="18">
        <f>H317+H318</f>
        <v>0</v>
      </c>
      <c r="I319" s="18">
        <f>I317+I318</f>
        <v>0</v>
      </c>
      <c r="J319" s="62">
        <f t="shared" si="114"/>
        <v>0</v>
      </c>
      <c r="K319" s="65">
        <f>K317+K318</f>
        <v>20</v>
      </c>
      <c r="L319" s="18">
        <f>L317+L318</f>
        <v>53</v>
      </c>
      <c r="M319" s="18">
        <f>M317+M318</f>
        <v>177</v>
      </c>
      <c r="N319" s="18">
        <f>N317+N318</f>
        <v>322</v>
      </c>
      <c r="O319" s="18">
        <f>O317+O318</f>
        <v>622</v>
      </c>
      <c r="P319" s="72">
        <f t="shared" si="115"/>
        <v>1194</v>
      </c>
      <c r="Q319" s="69">
        <f t="shared" si="116"/>
        <v>1194</v>
      </c>
    </row>
    <row r="320" spans="2:17" ht="18" customHeight="1">
      <c r="B320" s="82"/>
      <c r="C320" s="75" t="s">
        <v>121</v>
      </c>
      <c r="D320" s="76"/>
      <c r="E320" s="4" t="s">
        <v>11</v>
      </c>
      <c r="F320" s="10"/>
      <c r="G320" s="10"/>
      <c r="H320" s="24">
        <v>0</v>
      </c>
      <c r="I320" s="24">
        <v>0</v>
      </c>
      <c r="J320" s="61">
        <f t="shared" si="114"/>
        <v>0</v>
      </c>
      <c r="K320" s="64">
        <v>22</v>
      </c>
      <c r="L320" s="17">
        <v>49</v>
      </c>
      <c r="M320" s="17">
        <v>158</v>
      </c>
      <c r="N320" s="17">
        <v>303</v>
      </c>
      <c r="O320" s="17">
        <v>590</v>
      </c>
      <c r="P320" s="71">
        <f t="shared" si="115"/>
        <v>1122</v>
      </c>
      <c r="Q320" s="68">
        <f t="shared" si="116"/>
        <v>1122</v>
      </c>
    </row>
    <row r="321" spans="2:17" ht="18" customHeight="1">
      <c r="B321" s="82"/>
      <c r="C321" s="77"/>
      <c r="D321" s="78"/>
      <c r="E321" s="4" t="s">
        <v>14</v>
      </c>
      <c r="F321" s="10"/>
      <c r="G321" s="10"/>
      <c r="H321" s="24">
        <v>0</v>
      </c>
      <c r="I321" s="24">
        <v>0</v>
      </c>
      <c r="J321" s="61">
        <f t="shared" si="114"/>
        <v>0</v>
      </c>
      <c r="K321" s="64">
        <v>1</v>
      </c>
      <c r="L321" s="17">
        <v>1</v>
      </c>
      <c r="M321" s="17">
        <v>2</v>
      </c>
      <c r="N321" s="17">
        <v>8</v>
      </c>
      <c r="O321" s="17">
        <v>12</v>
      </c>
      <c r="P321" s="71">
        <f t="shared" si="115"/>
        <v>24</v>
      </c>
      <c r="Q321" s="68">
        <f t="shared" si="116"/>
        <v>24</v>
      </c>
    </row>
    <row r="322" spans="2:17" ht="18" customHeight="1">
      <c r="B322" s="82"/>
      <c r="C322" s="79"/>
      <c r="D322" s="80"/>
      <c r="E322" s="5" t="s">
        <v>20</v>
      </c>
      <c r="F322" s="6"/>
      <c r="G322" s="6"/>
      <c r="H322" s="18">
        <f>H320+H321</f>
        <v>0</v>
      </c>
      <c r="I322" s="18">
        <f>I320+I321</f>
        <v>0</v>
      </c>
      <c r="J322" s="62">
        <f t="shared" si="114"/>
        <v>0</v>
      </c>
      <c r="K322" s="65">
        <f>K320+K321</f>
        <v>23</v>
      </c>
      <c r="L322" s="18">
        <f>L320+L321</f>
        <v>50</v>
      </c>
      <c r="M322" s="18">
        <f>M320+M321</f>
        <v>160</v>
      </c>
      <c r="N322" s="18">
        <f>N320+N321</f>
        <v>311</v>
      </c>
      <c r="O322" s="18">
        <f>O320+O321</f>
        <v>602</v>
      </c>
      <c r="P322" s="72">
        <f t="shared" si="115"/>
        <v>1146</v>
      </c>
      <c r="Q322" s="69">
        <f t="shared" si="116"/>
        <v>1146</v>
      </c>
    </row>
    <row r="323" spans="2:17" ht="18" customHeight="1">
      <c r="B323" s="82"/>
      <c r="C323" s="75" t="s">
        <v>134</v>
      </c>
      <c r="D323" s="76"/>
      <c r="E323" s="4" t="s">
        <v>11</v>
      </c>
      <c r="F323" s="10"/>
      <c r="G323" s="10"/>
      <c r="H323" s="24">
        <v>0</v>
      </c>
      <c r="I323" s="24">
        <v>0</v>
      </c>
      <c r="J323" s="61">
        <f t="shared" si="114"/>
        <v>0</v>
      </c>
      <c r="K323" s="64">
        <v>20</v>
      </c>
      <c r="L323" s="17">
        <v>47</v>
      </c>
      <c r="M323" s="17">
        <v>156</v>
      </c>
      <c r="N323" s="17">
        <v>306</v>
      </c>
      <c r="O323" s="17">
        <v>610</v>
      </c>
      <c r="P323" s="71">
        <f t="shared" si="115"/>
        <v>1139</v>
      </c>
      <c r="Q323" s="68">
        <f t="shared" si="116"/>
        <v>1139</v>
      </c>
    </row>
    <row r="324" spans="2:17" ht="18" customHeight="1">
      <c r="B324" s="82"/>
      <c r="C324" s="77"/>
      <c r="D324" s="78"/>
      <c r="E324" s="4" t="s">
        <v>14</v>
      </c>
      <c r="F324" s="10"/>
      <c r="G324" s="10"/>
      <c r="H324" s="24">
        <v>0</v>
      </c>
      <c r="I324" s="24">
        <v>0</v>
      </c>
      <c r="J324" s="61">
        <f t="shared" si="114"/>
        <v>0</v>
      </c>
      <c r="K324" s="64">
        <v>1</v>
      </c>
      <c r="L324" s="17">
        <v>1</v>
      </c>
      <c r="M324" s="17">
        <v>1</v>
      </c>
      <c r="N324" s="17">
        <v>8</v>
      </c>
      <c r="O324" s="17">
        <v>10</v>
      </c>
      <c r="P324" s="71">
        <f t="shared" si="115"/>
        <v>21</v>
      </c>
      <c r="Q324" s="68">
        <f t="shared" si="116"/>
        <v>21</v>
      </c>
    </row>
    <row r="325" spans="2:17" ht="18" customHeight="1">
      <c r="B325" s="82"/>
      <c r="C325" s="79"/>
      <c r="D325" s="80"/>
      <c r="E325" s="5" t="s">
        <v>20</v>
      </c>
      <c r="F325" s="6"/>
      <c r="G325" s="6"/>
      <c r="H325" s="18">
        <f>H323+H324</f>
        <v>0</v>
      </c>
      <c r="I325" s="18">
        <f>I323+I324</f>
        <v>0</v>
      </c>
      <c r="J325" s="62">
        <f t="shared" si="114"/>
        <v>0</v>
      </c>
      <c r="K325" s="65">
        <f>K323+K324</f>
        <v>21</v>
      </c>
      <c r="L325" s="18">
        <f>L323+L324</f>
        <v>48</v>
      </c>
      <c r="M325" s="18">
        <f>M323+M324</f>
        <v>157</v>
      </c>
      <c r="N325" s="18">
        <f>N323+N324</f>
        <v>314</v>
      </c>
      <c r="O325" s="18">
        <f>O323+O324</f>
        <v>620</v>
      </c>
      <c r="P325" s="72">
        <f t="shared" si="115"/>
        <v>1160</v>
      </c>
      <c r="Q325" s="69">
        <f t="shared" si="116"/>
        <v>1160</v>
      </c>
    </row>
    <row r="326" spans="2:17" ht="18" customHeight="1">
      <c r="B326" s="82"/>
      <c r="C326" s="75" t="s">
        <v>138</v>
      </c>
      <c r="D326" s="76"/>
      <c r="E326" s="4" t="s">
        <v>11</v>
      </c>
      <c r="F326" s="10"/>
      <c r="G326" s="10"/>
      <c r="H326" s="24">
        <v>0</v>
      </c>
      <c r="I326" s="24">
        <v>0</v>
      </c>
      <c r="J326" s="61">
        <f aca="true" t="shared" si="117" ref="J326:J331">SUM(H326:I326)</f>
        <v>0</v>
      </c>
      <c r="K326" s="64">
        <v>18</v>
      </c>
      <c r="L326" s="17">
        <v>43</v>
      </c>
      <c r="M326" s="17">
        <v>152</v>
      </c>
      <c r="N326" s="17">
        <v>294</v>
      </c>
      <c r="O326" s="17">
        <v>597</v>
      </c>
      <c r="P326" s="71">
        <f aca="true" t="shared" si="118" ref="P326:P331">SUM(K326:O326)</f>
        <v>1104</v>
      </c>
      <c r="Q326" s="68">
        <f aca="true" t="shared" si="119" ref="Q326:Q331">SUM(J326,P326)</f>
        <v>1104</v>
      </c>
    </row>
    <row r="327" spans="2:17" ht="18" customHeight="1">
      <c r="B327" s="82"/>
      <c r="C327" s="77"/>
      <c r="D327" s="78"/>
      <c r="E327" s="4" t="s">
        <v>14</v>
      </c>
      <c r="F327" s="10"/>
      <c r="G327" s="10"/>
      <c r="H327" s="24">
        <v>0</v>
      </c>
      <c r="I327" s="24">
        <v>0</v>
      </c>
      <c r="J327" s="61">
        <f t="shared" si="117"/>
        <v>0</v>
      </c>
      <c r="K327" s="64">
        <v>1</v>
      </c>
      <c r="L327" s="17">
        <v>1</v>
      </c>
      <c r="M327" s="17">
        <v>1</v>
      </c>
      <c r="N327" s="17">
        <v>8</v>
      </c>
      <c r="O327" s="17">
        <v>10</v>
      </c>
      <c r="P327" s="71">
        <f t="shared" si="118"/>
        <v>21</v>
      </c>
      <c r="Q327" s="68">
        <f t="shared" si="119"/>
        <v>21</v>
      </c>
    </row>
    <row r="328" spans="2:17" ht="18" customHeight="1">
      <c r="B328" s="82"/>
      <c r="C328" s="79"/>
      <c r="D328" s="80"/>
      <c r="E328" s="5" t="s">
        <v>20</v>
      </c>
      <c r="F328" s="6"/>
      <c r="G328" s="6"/>
      <c r="H328" s="18">
        <f>H326+H327</f>
        <v>0</v>
      </c>
      <c r="I328" s="18">
        <f>I326+I327</f>
        <v>0</v>
      </c>
      <c r="J328" s="62">
        <f t="shared" si="117"/>
        <v>0</v>
      </c>
      <c r="K328" s="65">
        <f>K326+K327</f>
        <v>19</v>
      </c>
      <c r="L328" s="18">
        <f>L326+L327</f>
        <v>44</v>
      </c>
      <c r="M328" s="18">
        <f>M326+M327</f>
        <v>153</v>
      </c>
      <c r="N328" s="18">
        <f>N326+N327</f>
        <v>302</v>
      </c>
      <c r="O328" s="18">
        <f>O326+O327</f>
        <v>607</v>
      </c>
      <c r="P328" s="72">
        <f t="shared" si="118"/>
        <v>1125</v>
      </c>
      <c r="Q328" s="69">
        <f t="shared" si="119"/>
        <v>1125</v>
      </c>
    </row>
    <row r="329" spans="2:17" ht="18" customHeight="1">
      <c r="B329" s="82"/>
      <c r="C329" s="75" t="s">
        <v>140</v>
      </c>
      <c r="D329" s="76"/>
      <c r="E329" s="4" t="s">
        <v>11</v>
      </c>
      <c r="F329" s="10"/>
      <c r="G329" s="10"/>
      <c r="H329" s="24">
        <v>0</v>
      </c>
      <c r="I329" s="24">
        <v>0</v>
      </c>
      <c r="J329" s="61">
        <f t="shared" si="117"/>
        <v>0</v>
      </c>
      <c r="K329" s="64">
        <v>20</v>
      </c>
      <c r="L329" s="17">
        <v>35</v>
      </c>
      <c r="M329" s="17">
        <v>152</v>
      </c>
      <c r="N329" s="17">
        <v>306</v>
      </c>
      <c r="O329" s="17">
        <v>610</v>
      </c>
      <c r="P329" s="71">
        <f t="shared" si="118"/>
        <v>1123</v>
      </c>
      <c r="Q329" s="68">
        <f t="shared" si="119"/>
        <v>1123</v>
      </c>
    </row>
    <row r="330" spans="2:17" ht="18" customHeight="1">
      <c r="B330" s="82"/>
      <c r="C330" s="77"/>
      <c r="D330" s="78"/>
      <c r="E330" s="4" t="s">
        <v>14</v>
      </c>
      <c r="F330" s="10"/>
      <c r="G330" s="10"/>
      <c r="H330" s="24">
        <v>0</v>
      </c>
      <c r="I330" s="24">
        <v>0</v>
      </c>
      <c r="J330" s="61">
        <f t="shared" si="117"/>
        <v>0</v>
      </c>
      <c r="K330" s="64">
        <v>1</v>
      </c>
      <c r="L330" s="17">
        <v>1</v>
      </c>
      <c r="M330" s="17">
        <v>2</v>
      </c>
      <c r="N330" s="17">
        <v>7</v>
      </c>
      <c r="O330" s="17">
        <v>12</v>
      </c>
      <c r="P330" s="71">
        <f t="shared" si="118"/>
        <v>23</v>
      </c>
      <c r="Q330" s="68">
        <f t="shared" si="119"/>
        <v>23</v>
      </c>
    </row>
    <row r="331" spans="2:17" ht="18" customHeight="1">
      <c r="B331" s="85"/>
      <c r="C331" s="79"/>
      <c r="D331" s="80"/>
      <c r="E331" s="5" t="s">
        <v>20</v>
      </c>
      <c r="F331" s="6"/>
      <c r="G331" s="6"/>
      <c r="H331" s="18">
        <f>H329+H330</f>
        <v>0</v>
      </c>
      <c r="I331" s="18">
        <f>I329+I330</f>
        <v>0</v>
      </c>
      <c r="J331" s="62">
        <f t="shared" si="117"/>
        <v>0</v>
      </c>
      <c r="K331" s="65">
        <f>K329+K330</f>
        <v>21</v>
      </c>
      <c r="L331" s="18">
        <f>L329+L330</f>
        <v>36</v>
      </c>
      <c r="M331" s="18">
        <f>M329+M330</f>
        <v>154</v>
      </c>
      <c r="N331" s="18">
        <f>N329+N330</f>
        <v>313</v>
      </c>
      <c r="O331" s="18">
        <f>O329+O330</f>
        <v>622</v>
      </c>
      <c r="P331" s="72">
        <f t="shared" si="118"/>
        <v>1146</v>
      </c>
      <c r="Q331" s="69">
        <f t="shared" si="119"/>
        <v>1146</v>
      </c>
    </row>
  </sheetData>
  <sheetProtection/>
  <mergeCells count="155">
    <mergeCell ref="C260:D262"/>
    <mergeCell ref="C243:D245"/>
    <mergeCell ref="C277:D279"/>
    <mergeCell ref="C251:D253"/>
    <mergeCell ref="C237:D239"/>
    <mergeCell ref="C283:D285"/>
    <mergeCell ref="C257:D259"/>
    <mergeCell ref="J205:Q205"/>
    <mergeCell ref="K206:P206"/>
    <mergeCell ref="R166:R167"/>
    <mergeCell ref="R180:R181"/>
    <mergeCell ref="H180:J180"/>
    <mergeCell ref="K180:Q180"/>
    <mergeCell ref="K166:Q166"/>
    <mergeCell ref="C231:D233"/>
    <mergeCell ref="C254:D256"/>
    <mergeCell ref="C323:D325"/>
    <mergeCell ref="C320:D322"/>
    <mergeCell ref="C326:D328"/>
    <mergeCell ref="C306:D308"/>
    <mergeCell ref="C297:D299"/>
    <mergeCell ref="E108:G108"/>
    <mergeCell ref="B180:G181"/>
    <mergeCell ref="C280:D282"/>
    <mergeCell ref="C271:D273"/>
    <mergeCell ref="C286:D288"/>
    <mergeCell ref="H312:J312"/>
    <mergeCell ref="K312:P312"/>
    <mergeCell ref="Q312:Q313"/>
    <mergeCell ref="Q269:Q270"/>
    <mergeCell ref="J291:Q291"/>
    <mergeCell ref="H269:J269"/>
    <mergeCell ref="K269:P269"/>
    <mergeCell ref="H292:J292"/>
    <mergeCell ref="K292:P292"/>
    <mergeCell ref="Q292:Q293"/>
    <mergeCell ref="Q206:Q207"/>
    <mergeCell ref="B206:G207"/>
    <mergeCell ref="H206:J206"/>
    <mergeCell ref="K226:P226"/>
    <mergeCell ref="B226:G227"/>
    <mergeCell ref="H226:J226"/>
    <mergeCell ref="C223:D225"/>
    <mergeCell ref="C208:D210"/>
    <mergeCell ref="B249:G250"/>
    <mergeCell ref="C211:D213"/>
    <mergeCell ref="C214:D216"/>
    <mergeCell ref="Q226:Q227"/>
    <mergeCell ref="C217:D219"/>
    <mergeCell ref="C220:D222"/>
    <mergeCell ref="B45:D47"/>
    <mergeCell ref="B48:D50"/>
    <mergeCell ref="B124:D126"/>
    <mergeCell ref="B113:D117"/>
    <mergeCell ref="J248:Q248"/>
    <mergeCell ref="Q249:Q250"/>
    <mergeCell ref="H166:J166"/>
    <mergeCell ref="B133:D135"/>
    <mergeCell ref="H249:J249"/>
    <mergeCell ref="K249:P249"/>
    <mergeCell ref="E56:G56"/>
    <mergeCell ref="E71:G71"/>
    <mergeCell ref="B66:D70"/>
    <mergeCell ref="B71:D75"/>
    <mergeCell ref="E66:G66"/>
    <mergeCell ref="B61:D65"/>
    <mergeCell ref="B56:D60"/>
    <mergeCell ref="K165:R165"/>
    <mergeCell ref="H142:J142"/>
    <mergeCell ref="K142:Q142"/>
    <mergeCell ref="R142:R143"/>
    <mergeCell ref="E77:G77"/>
    <mergeCell ref="B77:D81"/>
    <mergeCell ref="B82:D86"/>
    <mergeCell ref="B33:D35"/>
    <mergeCell ref="B36:D38"/>
    <mergeCell ref="B32:G32"/>
    <mergeCell ref="B13:G13"/>
    <mergeCell ref="B26:D28"/>
    <mergeCell ref="B20:D22"/>
    <mergeCell ref="B39:D41"/>
    <mergeCell ref="N1:O1"/>
    <mergeCell ref="H12:I12"/>
    <mergeCell ref="K121:R121"/>
    <mergeCell ref="E61:G61"/>
    <mergeCell ref="B29:D31"/>
    <mergeCell ref="B14:D16"/>
    <mergeCell ref="B17:D19"/>
    <mergeCell ref="B55:G55"/>
    <mergeCell ref="B23:D25"/>
    <mergeCell ref="H13:I13"/>
    <mergeCell ref="Q54:R54"/>
    <mergeCell ref="R122:R123"/>
    <mergeCell ref="H32:I32"/>
    <mergeCell ref="K122:Q122"/>
    <mergeCell ref="H122:J122"/>
    <mergeCell ref="B42:D44"/>
    <mergeCell ref="E103:G103"/>
    <mergeCell ref="B153:D155"/>
    <mergeCell ref="B130:D132"/>
    <mergeCell ref="B127:D129"/>
    <mergeCell ref="B122:G123"/>
    <mergeCell ref="E82:G82"/>
    <mergeCell ref="B76:G76"/>
    <mergeCell ref="B87:D91"/>
    <mergeCell ref="B139:D141"/>
    <mergeCell ref="B228:B245"/>
    <mergeCell ref="C263:D265"/>
    <mergeCell ref="C266:D268"/>
    <mergeCell ref="B251:B268"/>
    <mergeCell ref="B292:G293"/>
    <mergeCell ref="C234:D236"/>
    <mergeCell ref="B271:B288"/>
    <mergeCell ref="C274:D276"/>
    <mergeCell ref="C228:D230"/>
    <mergeCell ref="B269:G270"/>
    <mergeCell ref="B136:D138"/>
    <mergeCell ref="B174:D176"/>
    <mergeCell ref="B171:D173"/>
    <mergeCell ref="B166:G167"/>
    <mergeCell ref="B142:G143"/>
    <mergeCell ref="B150:D152"/>
    <mergeCell ref="B156:D158"/>
    <mergeCell ref="B147:D149"/>
    <mergeCell ref="B159:D161"/>
    <mergeCell ref="B144:D146"/>
    <mergeCell ref="E113:G113"/>
    <mergeCell ref="E87:G87"/>
    <mergeCell ref="B92:D96"/>
    <mergeCell ref="E92:G92"/>
    <mergeCell ref="B98:D102"/>
    <mergeCell ref="E98:G98"/>
    <mergeCell ref="B97:G97"/>
    <mergeCell ref="B103:D107"/>
    <mergeCell ref="B108:D112"/>
    <mergeCell ref="B197:D199"/>
    <mergeCell ref="C240:D242"/>
    <mergeCell ref="B191:D193"/>
    <mergeCell ref="B168:D170"/>
    <mergeCell ref="B177:D179"/>
    <mergeCell ref="B182:D184"/>
    <mergeCell ref="B194:D196"/>
    <mergeCell ref="B185:D187"/>
    <mergeCell ref="B208:B225"/>
    <mergeCell ref="B188:D190"/>
    <mergeCell ref="C309:D311"/>
    <mergeCell ref="B294:B311"/>
    <mergeCell ref="C294:D296"/>
    <mergeCell ref="C303:D305"/>
    <mergeCell ref="B314:B331"/>
    <mergeCell ref="C314:D316"/>
    <mergeCell ref="C329:D331"/>
    <mergeCell ref="C300:D302"/>
    <mergeCell ref="B312:G313"/>
    <mergeCell ref="C317:D319"/>
  </mergeCells>
  <hyperlinks>
    <hyperlink ref="H1" r:id="rId1" display="エクセル形式のファイル(t06.xls)はこちら"/>
    <hyperlink ref="B4" location="'t06'!認定者数" display="要介護（要支援）認定者数"/>
    <hyperlink ref="B5" location="'t06'!居宅サービス受給者数" display="居宅介護（支援）サービス受給者数"/>
    <hyperlink ref="B7" location="'t06'!施設サービス受給者数" display="施設介護サービス受給者数"/>
    <hyperlink ref="B9" r:id="rId2" display="前年度の目次へ"/>
    <hyperlink ref="B3" location="'t06'!第１号被保険者数" display="第１号被保険者数"/>
    <hyperlink ref="B6" location="密着型サービス受給者数" display="地域密着型（介護予防）サービス受給者数"/>
    <hyperlink ref="I3" r:id="rId3" display="保険給付決定状況（件数・支給額）４月 NEW"/>
    <hyperlink ref="I4" r:id="rId4" display="保険給付決定状況（件数・支給額）５月"/>
    <hyperlink ref="I5" r:id="rId5" display="保険給付決定状況（件数・支給額）６月"/>
    <hyperlink ref="I6" r:id="rId6" display="保険給付決定状況（件数・支給額）７月"/>
    <hyperlink ref="I7" r:id="rId7" display="保険給付決定状況（件数・支給額）８月"/>
    <hyperlink ref="I8" r:id="rId8" display="保険給付決定状況（件数・支給額）９月"/>
    <hyperlink ref="N3" r:id="rId9" display="保険給付決定状況（件数・支給額）１０月"/>
    <hyperlink ref="N4" r:id="rId10" display="保険給付決定状況（件数・支給額）１１月"/>
    <hyperlink ref="N5" r:id="rId11" display="保険給付決定状況（件数・支給額）１２月"/>
    <hyperlink ref="N6" r:id="rId12" display="保険給付決定状況（件数・支給額）１月"/>
    <hyperlink ref="N7" r:id="rId13" display="保険給付決定状況（件数・支給額）２月"/>
    <hyperlink ref="F9" r:id="rId14" display="次年度の目次へ"/>
    <hyperlink ref="N8" r:id="rId15" display="保険給付決定状況（件数・支給額）３月"/>
  </hyperlinks>
  <printOptions/>
  <pageMargins left="0.75" right="0.75" top="1" bottom="1" header="0.512" footer="0.512"/>
  <pageSetup horizontalDpi="600" verticalDpi="600" orientation="landscape" paperSize="12" r:id="rId1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3" width="10.625" style="28" customWidth="1"/>
    <col min="14" max="16384" width="12.625" style="28" customWidth="1"/>
  </cols>
  <sheetData>
    <row r="1" spans="1:12" ht="18" customHeight="1">
      <c r="A1" s="27" t="s">
        <v>149</v>
      </c>
      <c r="J1" s="135">
        <v>39087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5" ht="18" customHeight="1">
      <c r="B7" s="31"/>
      <c r="C7" s="31"/>
      <c r="D7" s="31"/>
      <c r="E7" s="31"/>
      <c r="F7" s="9"/>
      <c r="G7" s="9"/>
      <c r="H7" s="9"/>
      <c r="I7" s="108" t="s">
        <v>58</v>
      </c>
      <c r="J7" s="108"/>
      <c r="K7" s="108"/>
      <c r="L7" s="108"/>
      <c r="M7" s="108"/>
      <c r="N7" s="108"/>
      <c r="O7" s="108"/>
    </row>
    <row r="8" spans="2:15" ht="18" customHeight="1">
      <c r="B8" s="130" t="s">
        <v>113</v>
      </c>
      <c r="C8" s="131"/>
      <c r="D8" s="132"/>
      <c r="E8" s="112" t="s">
        <v>36</v>
      </c>
      <c r="F8" s="113"/>
      <c r="G8" s="113"/>
      <c r="H8" s="111" t="s">
        <v>37</v>
      </c>
      <c r="I8" s="97"/>
      <c r="J8" s="97"/>
      <c r="K8" s="97"/>
      <c r="L8" s="97"/>
      <c r="M8" s="97"/>
      <c r="N8" s="97"/>
      <c r="O8" s="109" t="s">
        <v>38</v>
      </c>
    </row>
    <row r="9" spans="2:15" ht="36" customHeight="1">
      <c r="B9" s="126"/>
      <c r="C9" s="133"/>
      <c r="D9" s="134"/>
      <c r="E9" s="23" t="s">
        <v>29</v>
      </c>
      <c r="F9" s="23" t="s">
        <v>30</v>
      </c>
      <c r="G9" s="26" t="s">
        <v>2</v>
      </c>
      <c r="H9" s="47" t="s">
        <v>31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41" t="s">
        <v>2</v>
      </c>
      <c r="O9" s="110"/>
    </row>
    <row r="10" spans="2:15" ht="18" customHeight="1">
      <c r="B10" s="32" t="s">
        <v>76</v>
      </c>
      <c r="C10" s="33"/>
      <c r="D10" s="33"/>
      <c r="E10" s="40">
        <f aca="true" t="shared" si="0" ref="E10:O10">SUM(E11,E17,E20,E24,E28:E29)</f>
        <v>21</v>
      </c>
      <c r="F10" s="40">
        <f t="shared" si="0"/>
        <v>0</v>
      </c>
      <c r="G10" s="44">
        <f t="shared" si="0"/>
        <v>21</v>
      </c>
      <c r="H10" s="48">
        <f t="shared" si="0"/>
        <v>4593</v>
      </c>
      <c r="I10" s="34">
        <f t="shared" si="0"/>
        <v>6506</v>
      </c>
      <c r="J10" s="34">
        <f t="shared" si="0"/>
        <v>3249</v>
      </c>
      <c r="K10" s="34">
        <f t="shared" si="0"/>
        <v>1871</v>
      </c>
      <c r="L10" s="34">
        <f t="shared" si="0"/>
        <v>1508</v>
      </c>
      <c r="M10" s="34">
        <f t="shared" si="0"/>
        <v>1176</v>
      </c>
      <c r="N10" s="52">
        <f t="shared" si="0"/>
        <v>18903</v>
      </c>
      <c r="O10" s="48">
        <f t="shared" si="0"/>
        <v>18924</v>
      </c>
    </row>
    <row r="11" spans="2:15" ht="18" customHeight="1">
      <c r="B11" s="35"/>
      <c r="C11" s="32" t="s">
        <v>77</v>
      </c>
      <c r="D11" s="33"/>
      <c r="E11" s="40">
        <f aca="true" t="shared" si="1" ref="E11:N11">SUM(E12:E16)</f>
        <v>2</v>
      </c>
      <c r="F11" s="40">
        <f t="shared" si="1"/>
        <v>0</v>
      </c>
      <c r="G11" s="44">
        <f t="shared" si="1"/>
        <v>2</v>
      </c>
      <c r="H11" s="48">
        <f t="shared" si="1"/>
        <v>1333</v>
      </c>
      <c r="I11" s="34">
        <f t="shared" si="1"/>
        <v>1628</v>
      </c>
      <c r="J11" s="34">
        <f t="shared" si="1"/>
        <v>697</v>
      </c>
      <c r="K11" s="34">
        <f t="shared" si="1"/>
        <v>406</v>
      </c>
      <c r="L11" s="34">
        <f t="shared" si="1"/>
        <v>353</v>
      </c>
      <c r="M11" s="34">
        <f t="shared" si="1"/>
        <v>336</v>
      </c>
      <c r="N11" s="52">
        <f t="shared" si="1"/>
        <v>4753</v>
      </c>
      <c r="O11" s="48">
        <f aca="true" t="shared" si="2" ref="O11:O16">SUM(G11,N11)</f>
        <v>4755</v>
      </c>
    </row>
    <row r="12" spans="2:15" ht="18" customHeight="1">
      <c r="B12" s="35"/>
      <c r="C12" s="35"/>
      <c r="D12" s="5" t="s">
        <v>59</v>
      </c>
      <c r="E12" s="36">
        <v>2</v>
      </c>
      <c r="F12" s="36">
        <v>0</v>
      </c>
      <c r="G12" s="45">
        <f>SUM(E12:F12)</f>
        <v>2</v>
      </c>
      <c r="H12" s="49">
        <v>1270</v>
      </c>
      <c r="I12" s="36">
        <v>1352</v>
      </c>
      <c r="J12" s="36">
        <v>525</v>
      </c>
      <c r="K12" s="36">
        <v>287</v>
      </c>
      <c r="L12" s="36">
        <v>229</v>
      </c>
      <c r="M12" s="36">
        <v>181</v>
      </c>
      <c r="N12" s="45">
        <f>SUM(H12:M12)</f>
        <v>3844</v>
      </c>
      <c r="O12" s="49">
        <f t="shared" si="2"/>
        <v>3846</v>
      </c>
    </row>
    <row r="13" spans="2:15" ht="18" customHeight="1">
      <c r="B13" s="35"/>
      <c r="C13" s="35"/>
      <c r="D13" s="5" t="s">
        <v>60</v>
      </c>
      <c r="E13" s="36">
        <v>0</v>
      </c>
      <c r="F13" s="36">
        <v>0</v>
      </c>
      <c r="G13" s="45">
        <f>SUM(E13:F13)</f>
        <v>0</v>
      </c>
      <c r="H13" s="49">
        <v>0</v>
      </c>
      <c r="I13" s="36">
        <v>0</v>
      </c>
      <c r="J13" s="36">
        <v>3</v>
      </c>
      <c r="K13" s="36">
        <v>0</v>
      </c>
      <c r="L13" s="36">
        <v>9</v>
      </c>
      <c r="M13" s="36">
        <v>21</v>
      </c>
      <c r="N13" s="45">
        <f>SUM(H13:M13)</f>
        <v>33</v>
      </c>
      <c r="O13" s="49">
        <f t="shared" si="2"/>
        <v>33</v>
      </c>
    </row>
    <row r="14" spans="2:15" ht="18" customHeight="1">
      <c r="B14" s="35"/>
      <c r="C14" s="35"/>
      <c r="D14" s="5" t="s">
        <v>61</v>
      </c>
      <c r="E14" s="36">
        <v>0</v>
      </c>
      <c r="F14" s="36">
        <v>0</v>
      </c>
      <c r="G14" s="45">
        <f>SUM(E14:F14)</f>
        <v>0</v>
      </c>
      <c r="H14" s="49">
        <v>49</v>
      </c>
      <c r="I14" s="36">
        <v>189</v>
      </c>
      <c r="J14" s="36">
        <v>102</v>
      </c>
      <c r="K14" s="36">
        <v>75</v>
      </c>
      <c r="L14" s="36">
        <v>75</v>
      </c>
      <c r="M14" s="36">
        <v>87</v>
      </c>
      <c r="N14" s="45">
        <f>SUM(H14:M14)</f>
        <v>577</v>
      </c>
      <c r="O14" s="49">
        <f t="shared" si="2"/>
        <v>577</v>
      </c>
    </row>
    <row r="15" spans="2:15" ht="18" customHeight="1">
      <c r="B15" s="35"/>
      <c r="C15" s="35"/>
      <c r="D15" s="5" t="s">
        <v>62</v>
      </c>
      <c r="E15" s="36">
        <v>0</v>
      </c>
      <c r="F15" s="36">
        <v>0</v>
      </c>
      <c r="G15" s="45">
        <f>SUM(E15:F15)</f>
        <v>0</v>
      </c>
      <c r="H15" s="49">
        <v>1</v>
      </c>
      <c r="I15" s="36">
        <v>22</v>
      </c>
      <c r="J15" s="36">
        <v>18</v>
      </c>
      <c r="K15" s="36">
        <v>8</v>
      </c>
      <c r="L15" s="36">
        <v>10</v>
      </c>
      <c r="M15" s="36">
        <v>13</v>
      </c>
      <c r="N15" s="45">
        <f>SUM(H15:M15)</f>
        <v>72</v>
      </c>
      <c r="O15" s="49">
        <f t="shared" si="2"/>
        <v>72</v>
      </c>
    </row>
    <row r="16" spans="2:15" ht="18" customHeight="1">
      <c r="B16" s="35"/>
      <c r="C16" s="35"/>
      <c r="D16" s="5" t="s">
        <v>68</v>
      </c>
      <c r="E16" s="36">
        <v>0</v>
      </c>
      <c r="F16" s="36">
        <v>0</v>
      </c>
      <c r="G16" s="45">
        <f>SUM(E16:F16)</f>
        <v>0</v>
      </c>
      <c r="H16" s="49">
        <v>13</v>
      </c>
      <c r="I16" s="36">
        <v>65</v>
      </c>
      <c r="J16" s="36">
        <v>49</v>
      </c>
      <c r="K16" s="36">
        <v>36</v>
      </c>
      <c r="L16" s="36">
        <v>30</v>
      </c>
      <c r="M16" s="36">
        <v>34</v>
      </c>
      <c r="N16" s="45">
        <f>SUM(H16:M16)</f>
        <v>227</v>
      </c>
      <c r="O16" s="49">
        <f t="shared" si="2"/>
        <v>227</v>
      </c>
    </row>
    <row r="17" spans="2:15" ht="18" customHeight="1">
      <c r="B17" s="35"/>
      <c r="C17" s="32" t="s">
        <v>78</v>
      </c>
      <c r="D17" s="33"/>
      <c r="E17" s="40">
        <f aca="true" t="shared" si="3" ref="E17:O17">SUM(E18:E19)</f>
        <v>1</v>
      </c>
      <c r="F17" s="40">
        <f t="shared" si="3"/>
        <v>0</v>
      </c>
      <c r="G17" s="44">
        <f t="shared" si="3"/>
        <v>1</v>
      </c>
      <c r="H17" s="48">
        <f t="shared" si="3"/>
        <v>699</v>
      </c>
      <c r="I17" s="34">
        <f t="shared" si="3"/>
        <v>1379</v>
      </c>
      <c r="J17" s="34">
        <f t="shared" si="3"/>
        <v>762</v>
      </c>
      <c r="K17" s="34">
        <f t="shared" si="3"/>
        <v>408</v>
      </c>
      <c r="L17" s="34">
        <f t="shared" si="3"/>
        <v>306</v>
      </c>
      <c r="M17" s="34">
        <f t="shared" si="3"/>
        <v>195</v>
      </c>
      <c r="N17" s="52">
        <f t="shared" si="3"/>
        <v>3749</v>
      </c>
      <c r="O17" s="48">
        <f t="shared" si="3"/>
        <v>3750</v>
      </c>
    </row>
    <row r="18" spans="2:15" ht="18" customHeight="1">
      <c r="B18" s="35"/>
      <c r="C18" s="35"/>
      <c r="D18" s="5" t="s">
        <v>79</v>
      </c>
      <c r="E18" s="36">
        <v>0</v>
      </c>
      <c r="F18" s="36">
        <v>0</v>
      </c>
      <c r="G18" s="45">
        <f>SUM(E18:F18)</f>
        <v>0</v>
      </c>
      <c r="H18" s="49">
        <v>422</v>
      </c>
      <c r="I18" s="36">
        <v>683</v>
      </c>
      <c r="J18" s="36">
        <v>391</v>
      </c>
      <c r="K18" s="36">
        <v>201</v>
      </c>
      <c r="L18" s="36">
        <v>162</v>
      </c>
      <c r="M18" s="36">
        <v>87</v>
      </c>
      <c r="N18" s="45">
        <f aca="true" t="shared" si="4" ref="N18:N27">SUM(H18:M18)</f>
        <v>1946</v>
      </c>
      <c r="O18" s="49">
        <f>SUM(G18,N18)</f>
        <v>1946</v>
      </c>
    </row>
    <row r="19" spans="2:15" ht="18" customHeight="1">
      <c r="B19" s="35"/>
      <c r="C19" s="35"/>
      <c r="D19" s="5" t="s">
        <v>80</v>
      </c>
      <c r="E19" s="36">
        <v>1</v>
      </c>
      <c r="F19" s="36">
        <v>0</v>
      </c>
      <c r="G19" s="45">
        <f>SUM(E19:F19)</f>
        <v>1</v>
      </c>
      <c r="H19" s="49">
        <v>277</v>
      </c>
      <c r="I19" s="36">
        <v>696</v>
      </c>
      <c r="J19" s="36">
        <v>371</v>
      </c>
      <c r="K19" s="36">
        <v>207</v>
      </c>
      <c r="L19" s="36">
        <v>144</v>
      </c>
      <c r="M19" s="36">
        <v>108</v>
      </c>
      <c r="N19" s="45">
        <f t="shared" si="4"/>
        <v>1803</v>
      </c>
      <c r="O19" s="49">
        <f>SUM(G19,N19)</f>
        <v>1804</v>
      </c>
    </row>
    <row r="20" spans="2:15" ht="18" customHeight="1">
      <c r="B20" s="35"/>
      <c r="C20" s="32" t="s">
        <v>64</v>
      </c>
      <c r="D20" s="33"/>
      <c r="E20" s="40">
        <f aca="true" t="shared" si="5" ref="E20:O20">SUM(E21:E23)</f>
        <v>0</v>
      </c>
      <c r="F20" s="40">
        <f t="shared" si="5"/>
        <v>0</v>
      </c>
      <c r="G20" s="44">
        <f t="shared" si="5"/>
        <v>0</v>
      </c>
      <c r="H20" s="48">
        <f t="shared" si="5"/>
        <v>5</v>
      </c>
      <c r="I20" s="34">
        <f t="shared" si="5"/>
        <v>103</v>
      </c>
      <c r="J20" s="34">
        <f t="shared" si="5"/>
        <v>121</v>
      </c>
      <c r="K20" s="34">
        <f t="shared" si="5"/>
        <v>102</v>
      </c>
      <c r="L20" s="34">
        <f t="shared" si="5"/>
        <v>99</v>
      </c>
      <c r="M20" s="34">
        <f t="shared" si="5"/>
        <v>95</v>
      </c>
      <c r="N20" s="52">
        <f t="shared" si="5"/>
        <v>525</v>
      </c>
      <c r="O20" s="48">
        <f t="shared" si="5"/>
        <v>525</v>
      </c>
    </row>
    <row r="21" spans="2:15" ht="18" customHeight="1">
      <c r="B21" s="35"/>
      <c r="C21" s="35"/>
      <c r="D21" s="5" t="s">
        <v>65</v>
      </c>
      <c r="E21" s="36">
        <v>0</v>
      </c>
      <c r="F21" s="36">
        <v>0</v>
      </c>
      <c r="G21" s="45">
        <f>SUM(E21:F21)</f>
        <v>0</v>
      </c>
      <c r="H21" s="49">
        <v>1</v>
      </c>
      <c r="I21" s="36">
        <v>58</v>
      </c>
      <c r="J21" s="36">
        <v>59</v>
      </c>
      <c r="K21" s="36">
        <v>49</v>
      </c>
      <c r="L21" s="36">
        <v>52</v>
      </c>
      <c r="M21" s="36">
        <v>38</v>
      </c>
      <c r="N21" s="45">
        <f t="shared" si="4"/>
        <v>257</v>
      </c>
      <c r="O21" s="49">
        <f>SUM(G21,N21)</f>
        <v>257</v>
      </c>
    </row>
    <row r="22" spans="2:15" ht="18" customHeight="1">
      <c r="B22" s="35"/>
      <c r="C22" s="35"/>
      <c r="D22" s="5" t="s">
        <v>66</v>
      </c>
      <c r="E22" s="36">
        <v>0</v>
      </c>
      <c r="F22" s="36">
        <v>0</v>
      </c>
      <c r="G22" s="45">
        <f>SUM(E22:F22)</f>
        <v>0</v>
      </c>
      <c r="H22" s="49">
        <v>4</v>
      </c>
      <c r="I22" s="36">
        <v>42</v>
      </c>
      <c r="J22" s="36">
        <v>59</v>
      </c>
      <c r="K22" s="36">
        <v>51</v>
      </c>
      <c r="L22" s="36">
        <v>41</v>
      </c>
      <c r="M22" s="36">
        <v>51</v>
      </c>
      <c r="N22" s="45">
        <f t="shared" si="4"/>
        <v>248</v>
      </c>
      <c r="O22" s="49">
        <f>SUM(G22,N22)</f>
        <v>248</v>
      </c>
    </row>
    <row r="23" spans="2:15" ht="18" customHeight="1">
      <c r="B23" s="35"/>
      <c r="C23" s="37"/>
      <c r="D23" s="5" t="s">
        <v>67</v>
      </c>
      <c r="E23" s="36">
        <v>0</v>
      </c>
      <c r="F23" s="36">
        <v>0</v>
      </c>
      <c r="G23" s="45">
        <f>SUM(E23:F23)</f>
        <v>0</v>
      </c>
      <c r="H23" s="49">
        <v>0</v>
      </c>
      <c r="I23" s="36">
        <v>3</v>
      </c>
      <c r="J23" s="36">
        <v>3</v>
      </c>
      <c r="K23" s="36">
        <v>2</v>
      </c>
      <c r="L23" s="36">
        <v>6</v>
      </c>
      <c r="M23" s="36">
        <v>6</v>
      </c>
      <c r="N23" s="45">
        <f t="shared" si="4"/>
        <v>20</v>
      </c>
      <c r="O23" s="49">
        <f>SUM(G23,N23)</f>
        <v>20</v>
      </c>
    </row>
    <row r="24" spans="2:15" ht="18" customHeight="1">
      <c r="B24" s="35"/>
      <c r="C24" s="32" t="s">
        <v>81</v>
      </c>
      <c r="D24" s="33"/>
      <c r="E24" s="40">
        <f aca="true" t="shared" si="6" ref="E24:O24">SUM(E25:E27)</f>
        <v>13</v>
      </c>
      <c r="F24" s="40">
        <f t="shared" si="6"/>
        <v>0</v>
      </c>
      <c r="G24" s="44">
        <f t="shared" si="6"/>
        <v>13</v>
      </c>
      <c r="H24" s="48">
        <f t="shared" si="6"/>
        <v>547</v>
      </c>
      <c r="I24" s="34">
        <f t="shared" si="6"/>
        <v>974</v>
      </c>
      <c r="J24" s="34">
        <f t="shared" si="6"/>
        <v>586</v>
      </c>
      <c r="K24" s="34">
        <f t="shared" si="6"/>
        <v>368</v>
      </c>
      <c r="L24" s="34">
        <f t="shared" si="6"/>
        <v>326</v>
      </c>
      <c r="M24" s="34">
        <f t="shared" si="6"/>
        <v>272</v>
      </c>
      <c r="N24" s="52">
        <f t="shared" si="6"/>
        <v>3073</v>
      </c>
      <c r="O24" s="48">
        <f t="shared" si="6"/>
        <v>3086</v>
      </c>
    </row>
    <row r="25" spans="2:15" ht="18" customHeight="1">
      <c r="B25" s="35"/>
      <c r="C25" s="35"/>
      <c r="D25" s="5" t="s">
        <v>63</v>
      </c>
      <c r="E25" s="36">
        <v>3</v>
      </c>
      <c r="F25" s="36">
        <v>0</v>
      </c>
      <c r="G25" s="45">
        <f>SUM(E25:F25)</f>
        <v>3</v>
      </c>
      <c r="H25" s="49">
        <v>497</v>
      </c>
      <c r="I25" s="36">
        <v>922</v>
      </c>
      <c r="J25" s="36">
        <v>542</v>
      </c>
      <c r="K25" s="36">
        <v>353</v>
      </c>
      <c r="L25" s="36">
        <v>316</v>
      </c>
      <c r="M25" s="36">
        <v>268</v>
      </c>
      <c r="N25" s="45">
        <f t="shared" si="4"/>
        <v>2898</v>
      </c>
      <c r="O25" s="49">
        <f>SUM(G25,N25)</f>
        <v>2901</v>
      </c>
    </row>
    <row r="26" spans="2:15" ht="18" customHeight="1">
      <c r="B26" s="35"/>
      <c r="C26" s="35"/>
      <c r="D26" s="5" t="s">
        <v>69</v>
      </c>
      <c r="E26" s="36">
        <v>3</v>
      </c>
      <c r="F26" s="36">
        <v>0</v>
      </c>
      <c r="G26" s="45">
        <f>SUM(E26:F26)</f>
        <v>3</v>
      </c>
      <c r="H26" s="49">
        <v>24</v>
      </c>
      <c r="I26" s="36">
        <v>22</v>
      </c>
      <c r="J26" s="36">
        <v>22</v>
      </c>
      <c r="K26" s="36">
        <v>12</v>
      </c>
      <c r="L26" s="36">
        <v>6</v>
      </c>
      <c r="M26" s="36">
        <v>1</v>
      </c>
      <c r="N26" s="45">
        <f t="shared" si="4"/>
        <v>87</v>
      </c>
      <c r="O26" s="49">
        <f>SUM(G26,N26)</f>
        <v>90</v>
      </c>
    </row>
    <row r="27" spans="2:15" ht="18" customHeight="1">
      <c r="B27" s="35"/>
      <c r="C27" s="35"/>
      <c r="D27" s="5" t="s">
        <v>70</v>
      </c>
      <c r="E27" s="36">
        <v>7</v>
      </c>
      <c r="F27" s="36">
        <v>0</v>
      </c>
      <c r="G27" s="45">
        <f>SUM(E27:F27)</f>
        <v>7</v>
      </c>
      <c r="H27" s="49">
        <v>26</v>
      </c>
      <c r="I27" s="36">
        <v>30</v>
      </c>
      <c r="J27" s="36">
        <v>22</v>
      </c>
      <c r="K27" s="36">
        <v>3</v>
      </c>
      <c r="L27" s="36">
        <v>4</v>
      </c>
      <c r="M27" s="36">
        <v>3</v>
      </c>
      <c r="N27" s="45">
        <f t="shared" si="4"/>
        <v>88</v>
      </c>
      <c r="O27" s="49">
        <f>SUM(G27,N27)</f>
        <v>95</v>
      </c>
    </row>
    <row r="28" spans="2:15" ht="18" customHeight="1">
      <c r="B28" s="35"/>
      <c r="C28" s="38" t="s">
        <v>82</v>
      </c>
      <c r="D28" s="39"/>
      <c r="E28" s="40">
        <v>1</v>
      </c>
      <c r="F28" s="40">
        <v>0</v>
      </c>
      <c r="G28" s="44">
        <f>SUM(E28:F28)</f>
        <v>1</v>
      </c>
      <c r="H28" s="48">
        <v>50</v>
      </c>
      <c r="I28" s="34">
        <v>68</v>
      </c>
      <c r="J28" s="34">
        <v>34</v>
      </c>
      <c r="K28" s="34">
        <v>18</v>
      </c>
      <c r="L28" s="34">
        <v>10</v>
      </c>
      <c r="M28" s="34">
        <v>2</v>
      </c>
      <c r="N28" s="52">
        <f>SUM(H28:M28)</f>
        <v>182</v>
      </c>
      <c r="O28" s="48">
        <f>SUM(G28,N28)</f>
        <v>183</v>
      </c>
    </row>
    <row r="29" spans="2:15" ht="18" customHeight="1">
      <c r="B29" s="37"/>
      <c r="C29" s="38" t="s">
        <v>83</v>
      </c>
      <c r="D29" s="39"/>
      <c r="E29" s="40">
        <v>4</v>
      </c>
      <c r="F29" s="40">
        <v>0</v>
      </c>
      <c r="G29" s="44">
        <f>SUM(E29:F29)</f>
        <v>4</v>
      </c>
      <c r="H29" s="48">
        <v>1959</v>
      </c>
      <c r="I29" s="34">
        <v>2354</v>
      </c>
      <c r="J29" s="34">
        <v>1049</v>
      </c>
      <c r="K29" s="34">
        <v>569</v>
      </c>
      <c r="L29" s="34">
        <v>414</v>
      </c>
      <c r="M29" s="34">
        <v>276</v>
      </c>
      <c r="N29" s="52">
        <f>SUM(H29:M29)</f>
        <v>6621</v>
      </c>
      <c r="O29" s="48">
        <f>SUM(G29,N29)</f>
        <v>6625</v>
      </c>
    </row>
    <row r="30" spans="2:15" ht="18" customHeight="1">
      <c r="B30" s="32" t="s">
        <v>84</v>
      </c>
      <c r="C30" s="33"/>
      <c r="D30" s="33"/>
      <c r="E30" s="40">
        <f aca="true" t="shared" si="7" ref="E30:O30">SUM(E31:E36)</f>
        <v>0</v>
      </c>
      <c r="F30" s="40">
        <f t="shared" si="7"/>
        <v>0</v>
      </c>
      <c r="G30" s="44">
        <f t="shared" si="7"/>
        <v>0</v>
      </c>
      <c r="H30" s="48">
        <f t="shared" si="7"/>
        <v>1</v>
      </c>
      <c r="I30" s="34">
        <f t="shared" si="7"/>
        <v>212</v>
      </c>
      <c r="J30" s="34">
        <f t="shared" si="7"/>
        <v>193</v>
      </c>
      <c r="K30" s="34">
        <f t="shared" si="7"/>
        <v>120</v>
      </c>
      <c r="L30" s="34">
        <f t="shared" si="7"/>
        <v>64</v>
      </c>
      <c r="M30" s="34">
        <f t="shared" si="7"/>
        <v>20</v>
      </c>
      <c r="N30" s="52">
        <f t="shared" si="7"/>
        <v>610</v>
      </c>
      <c r="O30" s="48">
        <f t="shared" si="7"/>
        <v>610</v>
      </c>
    </row>
    <row r="31" spans="2:15" ht="18" customHeight="1">
      <c r="B31" s="35"/>
      <c r="C31" s="5" t="s">
        <v>85</v>
      </c>
      <c r="D31" s="6"/>
      <c r="E31" s="42"/>
      <c r="F31" s="42"/>
      <c r="G31" s="46"/>
      <c r="H31" s="50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5">
        <f aca="true" t="shared" si="8" ref="N31:N36">SUM(H31:M31)</f>
        <v>0</v>
      </c>
      <c r="O31" s="49">
        <f aca="true" t="shared" si="9" ref="O31:O36">SUM(G31,N31)</f>
        <v>0</v>
      </c>
    </row>
    <row r="32" spans="2:15" ht="18" customHeight="1">
      <c r="B32" s="35"/>
      <c r="C32" s="5" t="s">
        <v>86</v>
      </c>
      <c r="D32" s="6"/>
      <c r="E32" s="36">
        <v>0</v>
      </c>
      <c r="F32" s="36">
        <v>0</v>
      </c>
      <c r="G32" s="45">
        <f>SUM(E32:F32)</f>
        <v>0</v>
      </c>
      <c r="H32" s="49">
        <v>1</v>
      </c>
      <c r="I32" s="36">
        <v>12</v>
      </c>
      <c r="J32" s="36">
        <v>13</v>
      </c>
      <c r="K32" s="36">
        <v>8</v>
      </c>
      <c r="L32" s="36">
        <v>5</v>
      </c>
      <c r="M32" s="36">
        <v>3</v>
      </c>
      <c r="N32" s="45">
        <f t="shared" si="8"/>
        <v>42</v>
      </c>
      <c r="O32" s="49">
        <f t="shared" si="9"/>
        <v>42</v>
      </c>
    </row>
    <row r="33" spans="2:15" ht="18" customHeight="1">
      <c r="B33" s="35"/>
      <c r="C33" s="5" t="s">
        <v>87</v>
      </c>
      <c r="D33" s="6"/>
      <c r="E33" s="36">
        <v>0</v>
      </c>
      <c r="F33" s="36">
        <v>0</v>
      </c>
      <c r="G33" s="45">
        <f>SUM(E33:F33)</f>
        <v>0</v>
      </c>
      <c r="H33" s="49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5">
        <f t="shared" si="8"/>
        <v>0</v>
      </c>
      <c r="O33" s="49">
        <f t="shared" si="9"/>
        <v>0</v>
      </c>
    </row>
    <row r="34" spans="2:15" ht="18" customHeight="1">
      <c r="B34" s="35"/>
      <c r="C34" s="5" t="s">
        <v>88</v>
      </c>
      <c r="D34" s="6"/>
      <c r="E34" s="42"/>
      <c r="F34" s="36">
        <v>0</v>
      </c>
      <c r="G34" s="45">
        <f>SUM(E34:F34)</f>
        <v>0</v>
      </c>
      <c r="H34" s="50"/>
      <c r="I34" s="36">
        <v>200</v>
      </c>
      <c r="J34" s="36">
        <v>180</v>
      </c>
      <c r="K34" s="36">
        <v>112</v>
      </c>
      <c r="L34" s="36">
        <v>59</v>
      </c>
      <c r="M34" s="36">
        <v>17</v>
      </c>
      <c r="N34" s="45">
        <f t="shared" si="8"/>
        <v>568</v>
      </c>
      <c r="O34" s="49">
        <f t="shared" si="9"/>
        <v>568</v>
      </c>
    </row>
    <row r="35" spans="2:15" ht="36" customHeight="1">
      <c r="B35" s="35"/>
      <c r="C35" s="128" t="s">
        <v>89</v>
      </c>
      <c r="D35" s="129"/>
      <c r="E35" s="42"/>
      <c r="F35" s="42"/>
      <c r="G35" s="46"/>
      <c r="H35" s="50"/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5">
        <f t="shared" si="8"/>
        <v>0</v>
      </c>
      <c r="O35" s="49">
        <f t="shared" si="9"/>
        <v>0</v>
      </c>
    </row>
    <row r="36" spans="2:15" ht="36" customHeight="1">
      <c r="B36" s="37"/>
      <c r="C36" s="128" t="s">
        <v>90</v>
      </c>
      <c r="D36" s="129"/>
      <c r="E36" s="36">
        <v>0</v>
      </c>
      <c r="F36" s="36">
        <v>0</v>
      </c>
      <c r="G36" s="45">
        <f>SUM(E36:F36)</f>
        <v>0</v>
      </c>
      <c r="H36" s="50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5">
        <f t="shared" si="8"/>
        <v>0</v>
      </c>
      <c r="O36" s="49">
        <f t="shared" si="9"/>
        <v>0</v>
      </c>
    </row>
    <row r="37" spans="2:15" ht="18" customHeight="1">
      <c r="B37" s="35" t="s">
        <v>91</v>
      </c>
      <c r="C37" s="33"/>
      <c r="D37" s="33"/>
      <c r="E37" s="40">
        <f>SUM(E38:E40)</f>
        <v>0</v>
      </c>
      <c r="F37" s="40">
        <f>SUM(F38:F40)</f>
        <v>0</v>
      </c>
      <c r="G37" s="44">
        <f>SUM(G38:G40)</f>
        <v>0</v>
      </c>
      <c r="H37" s="51"/>
      <c r="I37" s="34">
        <f aca="true" t="shared" si="10" ref="I37:O37">SUM(I38:I40)</f>
        <v>126</v>
      </c>
      <c r="J37" s="34">
        <f t="shared" si="10"/>
        <v>170</v>
      </c>
      <c r="K37" s="34">
        <f t="shared" si="10"/>
        <v>420</v>
      </c>
      <c r="L37" s="34">
        <f t="shared" si="10"/>
        <v>649</v>
      </c>
      <c r="M37" s="34">
        <f t="shared" si="10"/>
        <v>939</v>
      </c>
      <c r="N37" s="52">
        <f t="shared" si="10"/>
        <v>2304</v>
      </c>
      <c r="O37" s="48">
        <f t="shared" si="10"/>
        <v>2304</v>
      </c>
    </row>
    <row r="38" spans="2:15" ht="18" customHeight="1">
      <c r="B38" s="35"/>
      <c r="C38" s="5" t="s">
        <v>42</v>
      </c>
      <c r="D38" s="6"/>
      <c r="E38" s="36">
        <v>0</v>
      </c>
      <c r="F38" s="36">
        <v>0</v>
      </c>
      <c r="G38" s="45">
        <f>SUM(E38:F38)</f>
        <v>0</v>
      </c>
      <c r="H38" s="50"/>
      <c r="I38" s="36">
        <v>45</v>
      </c>
      <c r="J38" s="36">
        <v>55</v>
      </c>
      <c r="K38" s="36">
        <v>131</v>
      </c>
      <c r="L38" s="36">
        <v>204</v>
      </c>
      <c r="M38" s="36">
        <v>198</v>
      </c>
      <c r="N38" s="45">
        <f>SUM(H38:M38)</f>
        <v>633</v>
      </c>
      <c r="O38" s="49">
        <f>SUM(G38,N38)</f>
        <v>633</v>
      </c>
    </row>
    <row r="39" spans="2:15" ht="18" customHeight="1">
      <c r="B39" s="35"/>
      <c r="C39" s="5" t="s">
        <v>43</v>
      </c>
      <c r="D39" s="6"/>
      <c r="E39" s="36">
        <v>0</v>
      </c>
      <c r="F39" s="36">
        <v>0</v>
      </c>
      <c r="G39" s="45">
        <f>SUM(E39:F39)</f>
        <v>0</v>
      </c>
      <c r="H39" s="50"/>
      <c r="I39" s="36">
        <v>54</v>
      </c>
      <c r="J39" s="36">
        <v>71</v>
      </c>
      <c r="K39" s="36">
        <v>114</v>
      </c>
      <c r="L39" s="36">
        <v>108</v>
      </c>
      <c r="M39" s="36">
        <v>70</v>
      </c>
      <c r="N39" s="45">
        <f>SUM(H39:M39)</f>
        <v>417</v>
      </c>
      <c r="O39" s="49">
        <f>SUM(G39,N39)</f>
        <v>417</v>
      </c>
    </row>
    <row r="40" spans="2:15" ht="18" customHeight="1">
      <c r="B40" s="37"/>
      <c r="C40" s="5" t="s">
        <v>71</v>
      </c>
      <c r="D40" s="6"/>
      <c r="E40" s="36">
        <v>0</v>
      </c>
      <c r="F40" s="36">
        <v>0</v>
      </c>
      <c r="G40" s="45">
        <f>SUM(E40:F40)</f>
        <v>0</v>
      </c>
      <c r="H40" s="50"/>
      <c r="I40" s="36">
        <v>27</v>
      </c>
      <c r="J40" s="36">
        <v>44</v>
      </c>
      <c r="K40" s="36">
        <v>175</v>
      </c>
      <c r="L40" s="36">
        <v>337</v>
      </c>
      <c r="M40" s="36">
        <v>671</v>
      </c>
      <c r="N40" s="45">
        <f>SUM(H40:M40)</f>
        <v>1254</v>
      </c>
      <c r="O40" s="49">
        <f>SUM(G40,N40)</f>
        <v>1254</v>
      </c>
    </row>
    <row r="41" spans="2:15" ht="18" customHeight="1">
      <c r="B41" s="126" t="s">
        <v>72</v>
      </c>
      <c r="C41" s="127"/>
      <c r="D41" s="127"/>
      <c r="E41" s="40">
        <f aca="true" t="shared" si="11" ref="E41:O41">SUM(E10,E30,E37)</f>
        <v>21</v>
      </c>
      <c r="F41" s="40">
        <f t="shared" si="11"/>
        <v>0</v>
      </c>
      <c r="G41" s="44">
        <f t="shared" si="11"/>
        <v>21</v>
      </c>
      <c r="H41" s="48">
        <f t="shared" si="11"/>
        <v>4594</v>
      </c>
      <c r="I41" s="34">
        <f t="shared" si="11"/>
        <v>6844</v>
      </c>
      <c r="J41" s="34">
        <f t="shared" si="11"/>
        <v>3612</v>
      </c>
      <c r="K41" s="34">
        <f t="shared" si="11"/>
        <v>2411</v>
      </c>
      <c r="L41" s="34">
        <f t="shared" si="11"/>
        <v>2221</v>
      </c>
      <c r="M41" s="34">
        <f t="shared" si="11"/>
        <v>2135</v>
      </c>
      <c r="N41" s="52">
        <f t="shared" si="11"/>
        <v>21817</v>
      </c>
      <c r="O41" s="48">
        <f t="shared" si="11"/>
        <v>21838</v>
      </c>
    </row>
    <row r="44" spans="1:11" ht="18" customHeight="1">
      <c r="A44" s="27" t="s">
        <v>73</v>
      </c>
      <c r="H44" s="30"/>
      <c r="I44" s="30"/>
      <c r="J44" s="30"/>
      <c r="K44" s="30"/>
    </row>
    <row r="45" spans="2:15" ht="18" customHeight="1">
      <c r="B45" s="31"/>
      <c r="C45" s="31"/>
      <c r="D45" s="31"/>
      <c r="E45" s="31"/>
      <c r="F45" s="9"/>
      <c r="G45" s="9"/>
      <c r="H45" s="9"/>
      <c r="I45" s="108" t="s">
        <v>110</v>
      </c>
      <c r="J45" s="108"/>
      <c r="K45" s="108"/>
      <c r="L45" s="108"/>
      <c r="M45" s="108"/>
      <c r="N45" s="108"/>
      <c r="O45" s="108"/>
    </row>
    <row r="46" spans="2:15" ht="18" customHeight="1">
      <c r="B46" s="130" t="str">
        <f>B8</f>
        <v>平成１８年（２００６年）７月</v>
      </c>
      <c r="C46" s="131"/>
      <c r="D46" s="132"/>
      <c r="E46" s="112" t="s">
        <v>36</v>
      </c>
      <c r="F46" s="113"/>
      <c r="G46" s="113"/>
      <c r="H46" s="111" t="s">
        <v>37</v>
      </c>
      <c r="I46" s="97"/>
      <c r="J46" s="97"/>
      <c r="K46" s="97"/>
      <c r="L46" s="97"/>
      <c r="M46" s="97"/>
      <c r="N46" s="97"/>
      <c r="O46" s="109" t="s">
        <v>38</v>
      </c>
    </row>
    <row r="47" spans="2:15" ht="36" customHeight="1">
      <c r="B47" s="126"/>
      <c r="C47" s="133"/>
      <c r="D47" s="134"/>
      <c r="E47" s="23" t="s">
        <v>29</v>
      </c>
      <c r="F47" s="23" t="s">
        <v>30</v>
      </c>
      <c r="G47" s="26" t="s">
        <v>2</v>
      </c>
      <c r="H47" s="47" t="s">
        <v>31</v>
      </c>
      <c r="I47" s="25" t="s">
        <v>6</v>
      </c>
      <c r="J47" s="25" t="s">
        <v>7</v>
      </c>
      <c r="K47" s="25" t="s">
        <v>8</v>
      </c>
      <c r="L47" s="25" t="s">
        <v>9</v>
      </c>
      <c r="M47" s="25" t="s">
        <v>10</v>
      </c>
      <c r="N47" s="41" t="s">
        <v>2</v>
      </c>
      <c r="O47" s="110"/>
    </row>
    <row r="48" spans="2:15" ht="18" customHeight="1">
      <c r="B48" s="32" t="s">
        <v>76</v>
      </c>
      <c r="C48" s="33"/>
      <c r="D48" s="33"/>
      <c r="E48" s="40">
        <f aca="true" t="shared" si="12" ref="E48:O48">SUM(E49,E55,E58,E62,E66:E67)</f>
        <v>833072</v>
      </c>
      <c r="F48" s="40">
        <f t="shared" si="12"/>
        <v>0</v>
      </c>
      <c r="G48" s="44">
        <f t="shared" si="12"/>
        <v>833072</v>
      </c>
      <c r="H48" s="48">
        <f t="shared" si="12"/>
        <v>73533166</v>
      </c>
      <c r="I48" s="34">
        <f t="shared" si="12"/>
        <v>184962731</v>
      </c>
      <c r="J48" s="34">
        <f t="shared" si="12"/>
        <v>120405757</v>
      </c>
      <c r="K48" s="34">
        <f t="shared" si="12"/>
        <v>84621231</v>
      </c>
      <c r="L48" s="34">
        <f t="shared" si="12"/>
        <v>75143094</v>
      </c>
      <c r="M48" s="34">
        <f t="shared" si="12"/>
        <v>62315367</v>
      </c>
      <c r="N48" s="52">
        <f t="shared" si="12"/>
        <v>600981346</v>
      </c>
      <c r="O48" s="48">
        <f t="shared" si="12"/>
        <v>601814418</v>
      </c>
    </row>
    <row r="49" spans="2:15" ht="18" customHeight="1">
      <c r="B49" s="35"/>
      <c r="C49" s="32" t="s">
        <v>77</v>
      </c>
      <c r="D49" s="33"/>
      <c r="E49" s="40">
        <f aca="true" t="shared" si="13" ref="E49:N49">SUM(E50:E54)</f>
        <v>28071</v>
      </c>
      <c r="F49" s="40">
        <f t="shared" si="13"/>
        <v>0</v>
      </c>
      <c r="G49" s="44">
        <f t="shared" si="13"/>
        <v>28071</v>
      </c>
      <c r="H49" s="48">
        <f t="shared" si="13"/>
        <v>24498171</v>
      </c>
      <c r="I49" s="34">
        <f t="shared" si="13"/>
        <v>57230856</v>
      </c>
      <c r="J49" s="34">
        <f t="shared" si="13"/>
        <v>30972348</v>
      </c>
      <c r="K49" s="34">
        <f t="shared" si="13"/>
        <v>24100811</v>
      </c>
      <c r="L49" s="34">
        <f t="shared" si="13"/>
        <v>21590742</v>
      </c>
      <c r="M49" s="34">
        <f t="shared" si="13"/>
        <v>22692870</v>
      </c>
      <c r="N49" s="52">
        <f t="shared" si="13"/>
        <v>181085798</v>
      </c>
      <c r="O49" s="48">
        <f aca="true" t="shared" si="14" ref="O49:O54">SUM(G49,N49)</f>
        <v>181113869</v>
      </c>
    </row>
    <row r="50" spans="2:15" ht="18" customHeight="1">
      <c r="B50" s="35"/>
      <c r="C50" s="35"/>
      <c r="D50" s="5" t="s">
        <v>59</v>
      </c>
      <c r="E50" s="36">
        <v>28071</v>
      </c>
      <c r="F50" s="36">
        <v>0</v>
      </c>
      <c r="G50" s="45">
        <f>SUM(E50:F50)</f>
        <v>28071</v>
      </c>
      <c r="H50" s="49">
        <v>23207148</v>
      </c>
      <c r="I50" s="36">
        <v>49571316</v>
      </c>
      <c r="J50" s="36">
        <v>26211132</v>
      </c>
      <c r="K50" s="36">
        <v>20448242</v>
      </c>
      <c r="L50" s="36">
        <v>17259276</v>
      </c>
      <c r="M50" s="36">
        <v>16468272</v>
      </c>
      <c r="N50" s="45">
        <f>SUM(H50:M50)</f>
        <v>153165386</v>
      </c>
      <c r="O50" s="49">
        <f t="shared" si="14"/>
        <v>153193457</v>
      </c>
    </row>
    <row r="51" spans="2:15" ht="18" customHeight="1">
      <c r="B51" s="35"/>
      <c r="C51" s="35"/>
      <c r="D51" s="5" t="s">
        <v>60</v>
      </c>
      <c r="E51" s="36">
        <v>0</v>
      </c>
      <c r="F51" s="36">
        <v>0</v>
      </c>
      <c r="G51" s="45">
        <f>SUM(E51:F51)</f>
        <v>0</v>
      </c>
      <c r="H51" s="49">
        <v>0</v>
      </c>
      <c r="I51" s="36">
        <v>0</v>
      </c>
      <c r="J51" s="36">
        <v>90000</v>
      </c>
      <c r="K51" s="36">
        <v>0</v>
      </c>
      <c r="L51" s="36">
        <v>585000</v>
      </c>
      <c r="M51" s="36">
        <v>1361250</v>
      </c>
      <c r="N51" s="45">
        <f>SUM(H51:M51)</f>
        <v>2036250</v>
      </c>
      <c r="O51" s="49">
        <f t="shared" si="14"/>
        <v>2036250</v>
      </c>
    </row>
    <row r="52" spans="2:15" ht="18" customHeight="1">
      <c r="B52" s="35"/>
      <c r="C52" s="35"/>
      <c r="D52" s="5" t="s">
        <v>61</v>
      </c>
      <c r="E52" s="36">
        <v>0</v>
      </c>
      <c r="F52" s="36">
        <v>0</v>
      </c>
      <c r="G52" s="45">
        <f>SUM(E52:F52)</f>
        <v>0</v>
      </c>
      <c r="H52" s="49">
        <v>1178793</v>
      </c>
      <c r="I52" s="36">
        <v>6731820</v>
      </c>
      <c r="J52" s="36">
        <v>3808656</v>
      </c>
      <c r="K52" s="36">
        <v>3146049</v>
      </c>
      <c r="L52" s="36">
        <v>3311856</v>
      </c>
      <c r="M52" s="36">
        <v>4193478</v>
      </c>
      <c r="N52" s="45">
        <f>SUM(H52:M52)</f>
        <v>22370652</v>
      </c>
      <c r="O52" s="49">
        <f t="shared" si="14"/>
        <v>22370652</v>
      </c>
    </row>
    <row r="53" spans="2:15" ht="18" customHeight="1">
      <c r="B53" s="35"/>
      <c r="C53" s="35"/>
      <c r="D53" s="5" t="s">
        <v>62</v>
      </c>
      <c r="E53" s="36">
        <v>0</v>
      </c>
      <c r="F53" s="36">
        <v>0</v>
      </c>
      <c r="G53" s="45">
        <f>SUM(E53:F53)</f>
        <v>0</v>
      </c>
      <c r="H53" s="49">
        <v>18720</v>
      </c>
      <c r="I53" s="36">
        <v>394020</v>
      </c>
      <c r="J53" s="36">
        <v>447120</v>
      </c>
      <c r="K53" s="36">
        <v>198900</v>
      </c>
      <c r="L53" s="36">
        <v>185220</v>
      </c>
      <c r="M53" s="36">
        <v>329220</v>
      </c>
      <c r="N53" s="45">
        <f>SUM(H53:M53)</f>
        <v>1573200</v>
      </c>
      <c r="O53" s="49">
        <f t="shared" si="14"/>
        <v>1573200</v>
      </c>
    </row>
    <row r="54" spans="2:15" ht="18" customHeight="1">
      <c r="B54" s="35"/>
      <c r="C54" s="35"/>
      <c r="D54" s="5" t="s">
        <v>68</v>
      </c>
      <c r="E54" s="36">
        <v>0</v>
      </c>
      <c r="F54" s="36">
        <v>0</v>
      </c>
      <c r="G54" s="45">
        <f>SUM(E54:F54)</f>
        <v>0</v>
      </c>
      <c r="H54" s="49">
        <v>93510</v>
      </c>
      <c r="I54" s="36">
        <v>533700</v>
      </c>
      <c r="J54" s="36">
        <v>415440</v>
      </c>
      <c r="K54" s="36">
        <v>307620</v>
      </c>
      <c r="L54" s="36">
        <v>249390</v>
      </c>
      <c r="M54" s="36">
        <v>340650</v>
      </c>
      <c r="N54" s="45">
        <f>SUM(H54:M54)</f>
        <v>1940310</v>
      </c>
      <c r="O54" s="49">
        <f t="shared" si="14"/>
        <v>1940310</v>
      </c>
    </row>
    <row r="55" spans="2:15" ht="18" customHeight="1">
      <c r="B55" s="35"/>
      <c r="C55" s="32" t="s">
        <v>78</v>
      </c>
      <c r="D55" s="33"/>
      <c r="E55" s="40">
        <f aca="true" t="shared" si="15" ref="E55:O55">SUM(E56:E57)</f>
        <v>57906</v>
      </c>
      <c r="F55" s="40">
        <f t="shared" si="15"/>
        <v>0</v>
      </c>
      <c r="G55" s="44">
        <f t="shared" si="15"/>
        <v>57906</v>
      </c>
      <c r="H55" s="48">
        <f t="shared" si="15"/>
        <v>21932538</v>
      </c>
      <c r="I55" s="34">
        <f t="shared" si="15"/>
        <v>77918954</v>
      </c>
      <c r="J55" s="34">
        <f t="shared" si="15"/>
        <v>59143075</v>
      </c>
      <c r="K55" s="34">
        <f t="shared" si="15"/>
        <v>37867671</v>
      </c>
      <c r="L55" s="34">
        <f t="shared" si="15"/>
        <v>33714966</v>
      </c>
      <c r="M55" s="34">
        <f t="shared" si="15"/>
        <v>22677795</v>
      </c>
      <c r="N55" s="52">
        <f t="shared" si="15"/>
        <v>253254999</v>
      </c>
      <c r="O55" s="48">
        <f t="shared" si="15"/>
        <v>253312905</v>
      </c>
    </row>
    <row r="56" spans="2:15" ht="18" customHeight="1">
      <c r="B56" s="35"/>
      <c r="C56" s="35"/>
      <c r="D56" s="5" t="s">
        <v>79</v>
      </c>
      <c r="E56" s="36">
        <v>22428</v>
      </c>
      <c r="F56" s="36">
        <v>0</v>
      </c>
      <c r="G56" s="45">
        <f>SUM(E56:F56)</f>
        <v>22428</v>
      </c>
      <c r="H56" s="49">
        <v>13037010</v>
      </c>
      <c r="I56" s="36">
        <v>38021244</v>
      </c>
      <c r="J56" s="36">
        <v>30211313</v>
      </c>
      <c r="K56" s="36">
        <v>17870481</v>
      </c>
      <c r="L56" s="36">
        <v>17895330</v>
      </c>
      <c r="M56" s="36">
        <v>10755198</v>
      </c>
      <c r="N56" s="45">
        <f aca="true" t="shared" si="16" ref="N56:N65">SUM(H56:M56)</f>
        <v>127790576</v>
      </c>
      <c r="O56" s="49">
        <f>SUM(G56,N56)</f>
        <v>127813004</v>
      </c>
    </row>
    <row r="57" spans="2:15" ht="18" customHeight="1">
      <c r="B57" s="35"/>
      <c r="C57" s="35"/>
      <c r="D57" s="5" t="s">
        <v>80</v>
      </c>
      <c r="E57" s="36">
        <v>35478</v>
      </c>
      <c r="F57" s="36">
        <v>0</v>
      </c>
      <c r="G57" s="45">
        <f>SUM(E57:F57)</f>
        <v>35478</v>
      </c>
      <c r="H57" s="49">
        <v>8895528</v>
      </c>
      <c r="I57" s="36">
        <v>39897710</v>
      </c>
      <c r="J57" s="36">
        <v>28931762</v>
      </c>
      <c r="K57" s="36">
        <v>19997190</v>
      </c>
      <c r="L57" s="36">
        <v>15819636</v>
      </c>
      <c r="M57" s="36">
        <v>11922597</v>
      </c>
      <c r="N57" s="45">
        <f t="shared" si="16"/>
        <v>125464423</v>
      </c>
      <c r="O57" s="49">
        <f>SUM(G57,N57)</f>
        <v>125499901</v>
      </c>
    </row>
    <row r="58" spans="2:15" ht="18" customHeight="1">
      <c r="B58" s="35"/>
      <c r="C58" s="32" t="s">
        <v>64</v>
      </c>
      <c r="D58" s="33"/>
      <c r="E58" s="40">
        <f aca="true" t="shared" si="17" ref="E58:O58">SUM(E59:E61)</f>
        <v>0</v>
      </c>
      <c r="F58" s="40">
        <f t="shared" si="17"/>
        <v>0</v>
      </c>
      <c r="G58" s="44">
        <f t="shared" si="17"/>
        <v>0</v>
      </c>
      <c r="H58" s="48">
        <f t="shared" si="17"/>
        <v>103158</v>
      </c>
      <c r="I58" s="34">
        <f t="shared" si="17"/>
        <v>4910076</v>
      </c>
      <c r="J58" s="34">
        <f t="shared" si="17"/>
        <v>6840878</v>
      </c>
      <c r="K58" s="34">
        <f t="shared" si="17"/>
        <v>7766496</v>
      </c>
      <c r="L58" s="34">
        <f t="shared" si="17"/>
        <v>8074989</v>
      </c>
      <c r="M58" s="34">
        <f t="shared" si="17"/>
        <v>8941257</v>
      </c>
      <c r="N58" s="52">
        <f t="shared" si="17"/>
        <v>36636854</v>
      </c>
      <c r="O58" s="48">
        <f t="shared" si="17"/>
        <v>36636854</v>
      </c>
    </row>
    <row r="59" spans="2:15" ht="18" customHeight="1">
      <c r="B59" s="35"/>
      <c r="C59" s="35"/>
      <c r="D59" s="5" t="s">
        <v>65</v>
      </c>
      <c r="E59" s="36">
        <v>0</v>
      </c>
      <c r="F59" s="36">
        <v>0</v>
      </c>
      <c r="G59" s="45">
        <f>SUM(E59:F59)</f>
        <v>0</v>
      </c>
      <c r="H59" s="49">
        <v>19296</v>
      </c>
      <c r="I59" s="36">
        <v>2741931</v>
      </c>
      <c r="J59" s="36">
        <v>3705800</v>
      </c>
      <c r="K59" s="36">
        <v>3506940</v>
      </c>
      <c r="L59" s="36">
        <v>3764790</v>
      </c>
      <c r="M59" s="36">
        <v>3113028</v>
      </c>
      <c r="N59" s="45">
        <f t="shared" si="16"/>
        <v>16851785</v>
      </c>
      <c r="O59" s="49">
        <f>SUM(G59,N59)</f>
        <v>16851785</v>
      </c>
    </row>
    <row r="60" spans="2:15" ht="18" customHeight="1">
      <c r="B60" s="35"/>
      <c r="C60" s="35"/>
      <c r="D60" s="5" t="s">
        <v>66</v>
      </c>
      <c r="E60" s="36">
        <v>0</v>
      </c>
      <c r="F60" s="36">
        <v>0</v>
      </c>
      <c r="G60" s="45">
        <f>SUM(E60:F60)</f>
        <v>0</v>
      </c>
      <c r="H60" s="49">
        <v>83862</v>
      </c>
      <c r="I60" s="36">
        <v>2094084</v>
      </c>
      <c r="J60" s="36">
        <v>2915658</v>
      </c>
      <c r="K60" s="36">
        <v>4115376</v>
      </c>
      <c r="L60" s="36">
        <v>3822615</v>
      </c>
      <c r="M60" s="36">
        <v>4915485</v>
      </c>
      <c r="N60" s="45">
        <f t="shared" si="16"/>
        <v>17947080</v>
      </c>
      <c r="O60" s="49">
        <f>SUM(G60,N60)</f>
        <v>17947080</v>
      </c>
    </row>
    <row r="61" spans="2:15" ht="18" customHeight="1">
      <c r="B61" s="35"/>
      <c r="C61" s="37"/>
      <c r="D61" s="5" t="s">
        <v>67</v>
      </c>
      <c r="E61" s="36">
        <v>0</v>
      </c>
      <c r="F61" s="36">
        <v>0</v>
      </c>
      <c r="G61" s="45">
        <f>SUM(E61:F61)</f>
        <v>0</v>
      </c>
      <c r="H61" s="49">
        <v>0</v>
      </c>
      <c r="I61" s="36">
        <v>74061</v>
      </c>
      <c r="J61" s="36">
        <v>219420</v>
      </c>
      <c r="K61" s="36">
        <v>144180</v>
      </c>
      <c r="L61" s="36">
        <v>487584</v>
      </c>
      <c r="M61" s="36">
        <v>912744</v>
      </c>
      <c r="N61" s="45">
        <f t="shared" si="16"/>
        <v>1837989</v>
      </c>
      <c r="O61" s="49">
        <f>SUM(G61,N61)</f>
        <v>1837989</v>
      </c>
    </row>
    <row r="62" spans="2:15" ht="18" customHeight="1">
      <c r="B62" s="35"/>
      <c r="C62" s="32" t="s">
        <v>81</v>
      </c>
      <c r="D62" s="33"/>
      <c r="E62" s="40">
        <f aca="true" t="shared" si="18" ref="E62:O62">SUM(E63:E65)</f>
        <v>652345</v>
      </c>
      <c r="F62" s="40">
        <f t="shared" si="18"/>
        <v>0</v>
      </c>
      <c r="G62" s="44">
        <f t="shared" si="18"/>
        <v>652345</v>
      </c>
      <c r="H62" s="48">
        <f t="shared" si="18"/>
        <v>7184599</v>
      </c>
      <c r="I62" s="34">
        <f t="shared" si="18"/>
        <v>11604208</v>
      </c>
      <c r="J62" s="34">
        <f t="shared" si="18"/>
        <v>7387548</v>
      </c>
      <c r="K62" s="34">
        <f t="shared" si="18"/>
        <v>4224262</v>
      </c>
      <c r="L62" s="34">
        <f t="shared" si="18"/>
        <v>4471446</v>
      </c>
      <c r="M62" s="34">
        <f t="shared" si="18"/>
        <v>3948813</v>
      </c>
      <c r="N62" s="52">
        <f t="shared" si="18"/>
        <v>38820876</v>
      </c>
      <c r="O62" s="48">
        <f t="shared" si="18"/>
        <v>39473221</v>
      </c>
    </row>
    <row r="63" spans="2:15" ht="18" customHeight="1">
      <c r="B63" s="35"/>
      <c r="C63" s="35"/>
      <c r="D63" s="5" t="s">
        <v>63</v>
      </c>
      <c r="E63" s="36">
        <v>6750</v>
      </c>
      <c r="F63" s="36">
        <v>0</v>
      </c>
      <c r="G63" s="45">
        <f>SUM(E63:F63)</f>
        <v>6750</v>
      </c>
      <c r="H63" s="49">
        <v>4831614</v>
      </c>
      <c r="I63" s="36">
        <v>8636524</v>
      </c>
      <c r="J63" s="36">
        <v>5450634</v>
      </c>
      <c r="K63" s="36">
        <v>3748842</v>
      </c>
      <c r="L63" s="36">
        <v>4007182</v>
      </c>
      <c r="M63" s="36">
        <v>3525507</v>
      </c>
      <c r="N63" s="45">
        <f t="shared" si="16"/>
        <v>30200303</v>
      </c>
      <c r="O63" s="49">
        <f>SUM(G63,N63)</f>
        <v>30207053</v>
      </c>
    </row>
    <row r="64" spans="2:15" ht="18" customHeight="1">
      <c r="B64" s="35"/>
      <c r="C64" s="35"/>
      <c r="D64" s="5" t="s">
        <v>69</v>
      </c>
      <c r="E64" s="36">
        <v>96106</v>
      </c>
      <c r="F64" s="36">
        <v>0</v>
      </c>
      <c r="G64" s="45">
        <f>SUM(E64:F64)</f>
        <v>96106</v>
      </c>
      <c r="H64" s="49">
        <v>589758</v>
      </c>
      <c r="I64" s="36">
        <v>428927</v>
      </c>
      <c r="J64" s="36">
        <v>440099</v>
      </c>
      <c r="K64" s="36">
        <v>299039</v>
      </c>
      <c r="L64" s="36">
        <v>144754</v>
      </c>
      <c r="M64" s="36">
        <v>75096</v>
      </c>
      <c r="N64" s="45">
        <f t="shared" si="16"/>
        <v>1977673</v>
      </c>
      <c r="O64" s="49">
        <f>SUM(G64,N64)</f>
        <v>2073779</v>
      </c>
    </row>
    <row r="65" spans="2:15" ht="18" customHeight="1">
      <c r="B65" s="35"/>
      <c r="C65" s="35"/>
      <c r="D65" s="5" t="s">
        <v>70</v>
      </c>
      <c r="E65" s="36">
        <v>549489</v>
      </c>
      <c r="F65" s="36">
        <v>0</v>
      </c>
      <c r="G65" s="45">
        <f>SUM(E65:F65)</f>
        <v>549489</v>
      </c>
      <c r="H65" s="49">
        <v>1763227</v>
      </c>
      <c r="I65" s="36">
        <v>2538757</v>
      </c>
      <c r="J65" s="36">
        <v>1496815</v>
      </c>
      <c r="K65" s="36">
        <v>176381</v>
      </c>
      <c r="L65" s="36">
        <v>319510</v>
      </c>
      <c r="M65" s="36">
        <v>348210</v>
      </c>
      <c r="N65" s="45">
        <f t="shared" si="16"/>
        <v>6642900</v>
      </c>
      <c r="O65" s="49">
        <f>SUM(G65,N65)</f>
        <v>7192389</v>
      </c>
    </row>
    <row r="66" spans="2:15" ht="18" customHeight="1">
      <c r="B66" s="35"/>
      <c r="C66" s="38" t="s">
        <v>82</v>
      </c>
      <c r="D66" s="39"/>
      <c r="E66" s="40">
        <v>60750</v>
      </c>
      <c r="F66" s="40">
        <v>0</v>
      </c>
      <c r="G66" s="44">
        <f>SUM(E66:F66)</f>
        <v>60750</v>
      </c>
      <c r="H66" s="48">
        <v>3033180</v>
      </c>
      <c r="I66" s="34">
        <v>9888102</v>
      </c>
      <c r="J66" s="34">
        <v>5602608</v>
      </c>
      <c r="K66" s="34">
        <v>3271151</v>
      </c>
      <c r="L66" s="34">
        <v>1951721</v>
      </c>
      <c r="M66" s="34">
        <v>462582</v>
      </c>
      <c r="N66" s="52">
        <f>SUM(H66:M66)</f>
        <v>24209344</v>
      </c>
      <c r="O66" s="48">
        <f>SUM(G66,N66)</f>
        <v>24270094</v>
      </c>
    </row>
    <row r="67" spans="2:15" ht="18" customHeight="1">
      <c r="B67" s="37"/>
      <c r="C67" s="38" t="s">
        <v>83</v>
      </c>
      <c r="D67" s="39"/>
      <c r="E67" s="40">
        <v>34000</v>
      </c>
      <c r="F67" s="40">
        <v>0</v>
      </c>
      <c r="G67" s="44">
        <f>SUM(E67:F67)</f>
        <v>34000</v>
      </c>
      <c r="H67" s="48">
        <v>16781520</v>
      </c>
      <c r="I67" s="34">
        <v>23410535</v>
      </c>
      <c r="J67" s="34">
        <v>10459300</v>
      </c>
      <c r="K67" s="34">
        <v>7390840</v>
      </c>
      <c r="L67" s="34">
        <v>5339230</v>
      </c>
      <c r="M67" s="34">
        <v>3592050</v>
      </c>
      <c r="N67" s="52">
        <f>SUM(H67:M67)</f>
        <v>66973475</v>
      </c>
      <c r="O67" s="48">
        <f>SUM(G67,N67)</f>
        <v>67007475</v>
      </c>
    </row>
    <row r="68" spans="2:15" ht="18" customHeight="1">
      <c r="B68" s="32" t="s">
        <v>84</v>
      </c>
      <c r="C68" s="33"/>
      <c r="D68" s="33"/>
      <c r="E68" s="40">
        <f aca="true" t="shared" si="19" ref="E68:O68">SUM(E69:E74)</f>
        <v>0</v>
      </c>
      <c r="F68" s="40">
        <f t="shared" si="19"/>
        <v>0</v>
      </c>
      <c r="G68" s="44">
        <f t="shared" si="19"/>
        <v>0</v>
      </c>
      <c r="H68" s="48">
        <f t="shared" si="19"/>
        <v>23220</v>
      </c>
      <c r="I68" s="34">
        <f t="shared" si="19"/>
        <v>46095912</v>
      </c>
      <c r="J68" s="34">
        <f t="shared" si="19"/>
        <v>44465877</v>
      </c>
      <c r="K68" s="34">
        <f t="shared" si="19"/>
        <v>28068804</v>
      </c>
      <c r="L68" s="34">
        <f t="shared" si="19"/>
        <v>15166503</v>
      </c>
      <c r="M68" s="34">
        <f t="shared" si="19"/>
        <v>4088754</v>
      </c>
      <c r="N68" s="52">
        <f t="shared" si="19"/>
        <v>137909070</v>
      </c>
      <c r="O68" s="48">
        <f t="shared" si="19"/>
        <v>137909070</v>
      </c>
    </row>
    <row r="69" spans="2:15" ht="18" customHeight="1">
      <c r="B69" s="35"/>
      <c r="C69" s="5" t="s">
        <v>85</v>
      </c>
      <c r="D69" s="6"/>
      <c r="E69" s="42"/>
      <c r="F69" s="42"/>
      <c r="G69" s="46"/>
      <c r="H69" s="50"/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5">
        <f aca="true" t="shared" si="20" ref="N69:N74">SUM(H69:M69)</f>
        <v>0</v>
      </c>
      <c r="O69" s="49">
        <f aca="true" t="shared" si="21" ref="O69:O74">SUM(G69,N69)</f>
        <v>0</v>
      </c>
    </row>
    <row r="70" spans="2:15" ht="18" customHeight="1">
      <c r="B70" s="35"/>
      <c r="C70" s="5" t="s">
        <v>86</v>
      </c>
      <c r="D70" s="6"/>
      <c r="E70" s="36">
        <v>0</v>
      </c>
      <c r="F70" s="36">
        <v>0</v>
      </c>
      <c r="G70" s="45">
        <f>SUM(E70:F70)</f>
        <v>0</v>
      </c>
      <c r="H70" s="49">
        <v>23220</v>
      </c>
      <c r="I70" s="36">
        <v>1110114</v>
      </c>
      <c r="J70" s="36">
        <v>1592010</v>
      </c>
      <c r="K70" s="36">
        <v>1371762</v>
      </c>
      <c r="L70" s="36">
        <v>573777</v>
      </c>
      <c r="M70" s="36">
        <v>119250</v>
      </c>
      <c r="N70" s="45">
        <f t="shared" si="20"/>
        <v>4790133</v>
      </c>
      <c r="O70" s="49">
        <f t="shared" si="21"/>
        <v>4790133</v>
      </c>
    </row>
    <row r="71" spans="2:15" ht="18" customHeight="1">
      <c r="B71" s="35"/>
      <c r="C71" s="5" t="s">
        <v>87</v>
      </c>
      <c r="D71" s="6"/>
      <c r="E71" s="36">
        <v>0</v>
      </c>
      <c r="F71" s="36">
        <v>0</v>
      </c>
      <c r="G71" s="45">
        <f>SUM(E71:F71)</f>
        <v>0</v>
      </c>
      <c r="H71" s="49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5">
        <f t="shared" si="20"/>
        <v>0</v>
      </c>
      <c r="O71" s="49">
        <f t="shared" si="21"/>
        <v>0</v>
      </c>
    </row>
    <row r="72" spans="2:15" ht="18" customHeight="1">
      <c r="B72" s="35"/>
      <c r="C72" s="5" t="s">
        <v>88</v>
      </c>
      <c r="D72" s="6"/>
      <c r="E72" s="42"/>
      <c r="F72" s="36">
        <v>0</v>
      </c>
      <c r="G72" s="45">
        <f>SUM(E72:F72)</f>
        <v>0</v>
      </c>
      <c r="H72" s="50"/>
      <c r="I72" s="36">
        <v>44985798</v>
      </c>
      <c r="J72" s="36">
        <v>42873867</v>
      </c>
      <c r="K72" s="36">
        <v>26697042</v>
      </c>
      <c r="L72" s="36">
        <v>14592726</v>
      </c>
      <c r="M72" s="36">
        <v>3969504</v>
      </c>
      <c r="N72" s="45">
        <f t="shared" si="20"/>
        <v>133118937</v>
      </c>
      <c r="O72" s="49">
        <f t="shared" si="21"/>
        <v>133118937</v>
      </c>
    </row>
    <row r="73" spans="2:15" ht="36" customHeight="1">
      <c r="B73" s="35"/>
      <c r="C73" s="128" t="s">
        <v>89</v>
      </c>
      <c r="D73" s="129"/>
      <c r="E73" s="42"/>
      <c r="F73" s="42"/>
      <c r="G73" s="46"/>
      <c r="H73" s="50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5">
        <f t="shared" si="20"/>
        <v>0</v>
      </c>
      <c r="O73" s="49">
        <f t="shared" si="21"/>
        <v>0</v>
      </c>
    </row>
    <row r="74" spans="2:15" ht="36" customHeight="1">
      <c r="B74" s="37"/>
      <c r="C74" s="128" t="s">
        <v>90</v>
      </c>
      <c r="D74" s="129"/>
      <c r="E74" s="36">
        <v>0</v>
      </c>
      <c r="F74" s="36">
        <v>0</v>
      </c>
      <c r="G74" s="45">
        <f>SUM(E74:F74)</f>
        <v>0</v>
      </c>
      <c r="H74" s="50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5">
        <f t="shared" si="20"/>
        <v>0</v>
      </c>
      <c r="O74" s="49">
        <f t="shared" si="21"/>
        <v>0</v>
      </c>
    </row>
    <row r="75" spans="2:15" ht="18" customHeight="1">
      <c r="B75" s="35" t="s">
        <v>91</v>
      </c>
      <c r="C75" s="33"/>
      <c r="D75" s="33"/>
      <c r="E75" s="40">
        <f>SUM(E76:E78)</f>
        <v>0</v>
      </c>
      <c r="F75" s="40">
        <f>SUM(F76:F78)</f>
        <v>0</v>
      </c>
      <c r="G75" s="44">
        <f>SUM(G76:G78)</f>
        <v>0</v>
      </c>
      <c r="H75" s="51"/>
      <c r="I75" s="34">
        <f aca="true" t="shared" si="22" ref="I75:O75">SUM(I76:I78)</f>
        <v>25314953</v>
      </c>
      <c r="J75" s="34">
        <f t="shared" si="22"/>
        <v>38231202</v>
      </c>
      <c r="K75" s="34">
        <f t="shared" si="22"/>
        <v>113435357</v>
      </c>
      <c r="L75" s="34">
        <f t="shared" si="22"/>
        <v>193972095</v>
      </c>
      <c r="M75" s="34">
        <f t="shared" si="22"/>
        <v>321193975</v>
      </c>
      <c r="N75" s="52">
        <f t="shared" si="22"/>
        <v>692147582</v>
      </c>
      <c r="O75" s="48">
        <f t="shared" si="22"/>
        <v>692147582</v>
      </c>
    </row>
    <row r="76" spans="2:15" ht="18" customHeight="1">
      <c r="B76" s="35"/>
      <c r="C76" s="5" t="s">
        <v>42</v>
      </c>
      <c r="D76" s="6"/>
      <c r="E76" s="36">
        <v>0</v>
      </c>
      <c r="F76" s="36">
        <v>0</v>
      </c>
      <c r="G76" s="45">
        <f>SUM(E76:F76)</f>
        <v>0</v>
      </c>
      <c r="H76" s="50"/>
      <c r="I76" s="36">
        <v>8331461</v>
      </c>
      <c r="J76" s="36">
        <v>11553042</v>
      </c>
      <c r="K76" s="36">
        <v>28683803</v>
      </c>
      <c r="L76" s="36">
        <v>48637867</v>
      </c>
      <c r="M76" s="36">
        <v>49731489</v>
      </c>
      <c r="N76" s="45">
        <f>SUM(H76:M76)</f>
        <v>146937662</v>
      </c>
      <c r="O76" s="49">
        <f>SUM(G76,N76)</f>
        <v>146937662</v>
      </c>
    </row>
    <row r="77" spans="2:15" ht="18" customHeight="1">
      <c r="B77" s="35"/>
      <c r="C77" s="5" t="s">
        <v>43</v>
      </c>
      <c r="D77" s="6"/>
      <c r="E77" s="36">
        <v>0</v>
      </c>
      <c r="F77" s="36">
        <v>0</v>
      </c>
      <c r="G77" s="45">
        <f>SUM(E77:F77)</f>
        <v>0</v>
      </c>
      <c r="H77" s="50"/>
      <c r="I77" s="36">
        <v>10690557</v>
      </c>
      <c r="J77" s="36">
        <v>14877225</v>
      </c>
      <c r="K77" s="36">
        <v>26613257</v>
      </c>
      <c r="L77" s="36">
        <v>24842693</v>
      </c>
      <c r="M77" s="36">
        <v>16959506</v>
      </c>
      <c r="N77" s="45">
        <f>SUM(H77:M77)</f>
        <v>93983238</v>
      </c>
      <c r="O77" s="49">
        <f>SUM(G77,N77)</f>
        <v>93983238</v>
      </c>
    </row>
    <row r="78" spans="2:15" ht="18" customHeight="1">
      <c r="B78" s="37"/>
      <c r="C78" s="5" t="s">
        <v>71</v>
      </c>
      <c r="D78" s="6"/>
      <c r="E78" s="36">
        <v>0</v>
      </c>
      <c r="F78" s="36">
        <v>0</v>
      </c>
      <c r="G78" s="45">
        <f>SUM(E78:F78)</f>
        <v>0</v>
      </c>
      <c r="H78" s="50"/>
      <c r="I78" s="36">
        <v>6292935</v>
      </c>
      <c r="J78" s="36">
        <v>11800935</v>
      </c>
      <c r="K78" s="36">
        <v>58138297</v>
      </c>
      <c r="L78" s="36">
        <v>120491535</v>
      </c>
      <c r="M78" s="36">
        <v>254502980</v>
      </c>
      <c r="N78" s="45">
        <f>SUM(H78:M78)</f>
        <v>451226682</v>
      </c>
      <c r="O78" s="49">
        <f>SUM(G78,N78)</f>
        <v>451226682</v>
      </c>
    </row>
    <row r="79" spans="2:15" ht="18" customHeight="1">
      <c r="B79" s="126" t="s">
        <v>72</v>
      </c>
      <c r="C79" s="127"/>
      <c r="D79" s="127"/>
      <c r="E79" s="40">
        <f aca="true" t="shared" si="23" ref="E79:N79">SUM(E48,E68,E75)</f>
        <v>833072</v>
      </c>
      <c r="F79" s="40">
        <f t="shared" si="23"/>
        <v>0</v>
      </c>
      <c r="G79" s="44">
        <f t="shared" si="23"/>
        <v>833072</v>
      </c>
      <c r="H79" s="48">
        <f t="shared" si="23"/>
        <v>73556386</v>
      </c>
      <c r="I79" s="34">
        <f t="shared" si="23"/>
        <v>256373596</v>
      </c>
      <c r="J79" s="34">
        <f t="shared" si="23"/>
        <v>203102836</v>
      </c>
      <c r="K79" s="34">
        <f t="shared" si="23"/>
        <v>226125392</v>
      </c>
      <c r="L79" s="34">
        <f t="shared" si="23"/>
        <v>284281692</v>
      </c>
      <c r="M79" s="34">
        <f t="shared" si="23"/>
        <v>387598096</v>
      </c>
      <c r="N79" s="52">
        <f t="shared" si="23"/>
        <v>1431037998</v>
      </c>
      <c r="O79" s="48">
        <f>SUM(O48,O68,O75)</f>
        <v>1431871070</v>
      </c>
    </row>
  </sheetData>
  <sheetProtection/>
  <mergeCells count="17">
    <mergeCell ref="E46:G46"/>
    <mergeCell ref="H46:N46"/>
    <mergeCell ref="O46:O47"/>
    <mergeCell ref="O8:O9"/>
    <mergeCell ref="B79:D79"/>
    <mergeCell ref="C73:D73"/>
    <mergeCell ref="C74:D74"/>
    <mergeCell ref="B46:D47"/>
    <mergeCell ref="B8:D9"/>
    <mergeCell ref="I7:O7"/>
    <mergeCell ref="I45:O45"/>
    <mergeCell ref="J1:K1"/>
    <mergeCell ref="B41:D41"/>
    <mergeCell ref="E8:G8"/>
    <mergeCell ref="H8:N8"/>
    <mergeCell ref="C35:D35"/>
    <mergeCell ref="C36:D36"/>
  </mergeCells>
  <hyperlinks>
    <hyperlink ref="B4" location="'t0607'!支給額" display="支給額"/>
    <hyperlink ref="E3" r:id="rId1" display="平成１８年度（２００６年度）の目次へ"/>
    <hyperlink ref="B3" location="'t0607'!件数" display="件数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3" width="10.625" style="28" customWidth="1"/>
    <col min="14" max="16384" width="12.625" style="28" customWidth="1"/>
  </cols>
  <sheetData>
    <row r="1" spans="1:12" ht="18" customHeight="1">
      <c r="A1" s="27" t="s">
        <v>148</v>
      </c>
      <c r="J1" s="135">
        <v>39087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5" ht="18" customHeight="1">
      <c r="B7" s="31"/>
      <c r="C7" s="31"/>
      <c r="D7" s="31"/>
      <c r="E7" s="31"/>
      <c r="F7" s="9"/>
      <c r="G7" s="9"/>
      <c r="H7" s="9"/>
      <c r="I7" s="108" t="s">
        <v>58</v>
      </c>
      <c r="J7" s="108"/>
      <c r="K7" s="108"/>
      <c r="L7" s="108"/>
      <c r="M7" s="108"/>
      <c r="N7" s="108"/>
      <c r="O7" s="108"/>
    </row>
    <row r="8" spans="2:15" ht="18" customHeight="1">
      <c r="B8" s="130" t="s">
        <v>92</v>
      </c>
      <c r="C8" s="131"/>
      <c r="D8" s="132"/>
      <c r="E8" s="112" t="s">
        <v>36</v>
      </c>
      <c r="F8" s="113"/>
      <c r="G8" s="113"/>
      <c r="H8" s="111" t="s">
        <v>37</v>
      </c>
      <c r="I8" s="97"/>
      <c r="J8" s="97"/>
      <c r="K8" s="97"/>
      <c r="L8" s="97"/>
      <c r="M8" s="97"/>
      <c r="N8" s="97"/>
      <c r="O8" s="109" t="s">
        <v>38</v>
      </c>
    </row>
    <row r="9" spans="2:15" ht="36" customHeight="1">
      <c r="B9" s="126"/>
      <c r="C9" s="133"/>
      <c r="D9" s="134"/>
      <c r="E9" s="23" t="s">
        <v>29</v>
      </c>
      <c r="F9" s="23" t="s">
        <v>30</v>
      </c>
      <c r="G9" s="26" t="s">
        <v>2</v>
      </c>
      <c r="H9" s="47" t="s">
        <v>31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41" t="s">
        <v>2</v>
      </c>
      <c r="O9" s="110"/>
    </row>
    <row r="10" spans="2:15" ht="18" customHeight="1">
      <c r="B10" s="32" t="s">
        <v>76</v>
      </c>
      <c r="C10" s="33"/>
      <c r="D10" s="33"/>
      <c r="E10" s="40">
        <f>SUM(E11,E17,E20,E24,E28:E29)</f>
        <v>57</v>
      </c>
      <c r="F10" s="40">
        <f aca="true" t="shared" si="0" ref="F10:O10">SUM(F11,F17,F20,F24,F28:F29)</f>
        <v>0</v>
      </c>
      <c r="G10" s="44">
        <f t="shared" si="0"/>
        <v>57</v>
      </c>
      <c r="H10" s="48">
        <f t="shared" si="0"/>
        <v>4110</v>
      </c>
      <c r="I10" s="34">
        <f t="shared" si="0"/>
        <v>5787</v>
      </c>
      <c r="J10" s="34">
        <f t="shared" si="0"/>
        <v>2686</v>
      </c>
      <c r="K10" s="34">
        <f t="shared" si="0"/>
        <v>1641</v>
      </c>
      <c r="L10" s="34">
        <f t="shared" si="0"/>
        <v>1308</v>
      </c>
      <c r="M10" s="34">
        <f t="shared" si="0"/>
        <v>1001</v>
      </c>
      <c r="N10" s="52">
        <f t="shared" si="0"/>
        <v>16533</v>
      </c>
      <c r="O10" s="48">
        <f t="shared" si="0"/>
        <v>16590</v>
      </c>
    </row>
    <row r="11" spans="2:15" ht="18" customHeight="1">
      <c r="B11" s="35"/>
      <c r="C11" s="32" t="s">
        <v>77</v>
      </c>
      <c r="D11" s="33"/>
      <c r="E11" s="40">
        <f>SUM(E12:E16)</f>
        <v>15</v>
      </c>
      <c r="F11" s="40">
        <f aca="true" t="shared" si="1" ref="F11:M11">SUM(F12:F16)</f>
        <v>0</v>
      </c>
      <c r="G11" s="44">
        <f>SUM(G12:G16)</f>
        <v>15</v>
      </c>
      <c r="H11" s="48">
        <f t="shared" si="1"/>
        <v>1249</v>
      </c>
      <c r="I11" s="34">
        <f t="shared" si="1"/>
        <v>1475</v>
      </c>
      <c r="J11" s="34">
        <f t="shared" si="1"/>
        <v>612</v>
      </c>
      <c r="K11" s="34">
        <f>SUM(K12:K16)</f>
        <v>369</v>
      </c>
      <c r="L11" s="34">
        <f>SUM(L12:L16)</f>
        <v>319</v>
      </c>
      <c r="M11" s="34">
        <f t="shared" si="1"/>
        <v>275</v>
      </c>
      <c r="N11" s="52">
        <f>SUM(N12:N16)</f>
        <v>4299</v>
      </c>
      <c r="O11" s="48">
        <f aca="true" t="shared" si="2" ref="O11:O16">SUM(G11,N11)</f>
        <v>4314</v>
      </c>
    </row>
    <row r="12" spans="2:15" ht="18" customHeight="1">
      <c r="B12" s="35"/>
      <c r="C12" s="35"/>
      <c r="D12" s="5" t="s">
        <v>59</v>
      </c>
      <c r="E12" s="36">
        <v>14</v>
      </c>
      <c r="F12" s="36">
        <v>0</v>
      </c>
      <c r="G12" s="45">
        <f>SUM(E12:F12)</f>
        <v>14</v>
      </c>
      <c r="H12" s="49">
        <v>1194</v>
      </c>
      <c r="I12" s="36">
        <v>1207</v>
      </c>
      <c r="J12" s="36">
        <v>463</v>
      </c>
      <c r="K12" s="36">
        <v>263</v>
      </c>
      <c r="L12" s="36">
        <v>202</v>
      </c>
      <c r="M12" s="36">
        <v>144</v>
      </c>
      <c r="N12" s="45">
        <f>SUM(H12:M12)</f>
        <v>3473</v>
      </c>
      <c r="O12" s="49">
        <f t="shared" si="2"/>
        <v>3487</v>
      </c>
    </row>
    <row r="13" spans="2:15" ht="18" customHeight="1">
      <c r="B13" s="35"/>
      <c r="C13" s="35"/>
      <c r="D13" s="5" t="s">
        <v>60</v>
      </c>
      <c r="E13" s="36">
        <v>0</v>
      </c>
      <c r="F13" s="36">
        <v>0</v>
      </c>
      <c r="G13" s="45">
        <f>SUM(E13:F13)</f>
        <v>0</v>
      </c>
      <c r="H13" s="49">
        <v>0</v>
      </c>
      <c r="I13" s="36">
        <v>0</v>
      </c>
      <c r="J13" s="36">
        <v>1</v>
      </c>
      <c r="K13" s="36">
        <v>1</v>
      </c>
      <c r="L13" s="36">
        <v>9</v>
      </c>
      <c r="M13" s="36">
        <v>18</v>
      </c>
      <c r="N13" s="45">
        <f>SUM(H13:M13)</f>
        <v>29</v>
      </c>
      <c r="O13" s="49">
        <f t="shared" si="2"/>
        <v>29</v>
      </c>
    </row>
    <row r="14" spans="2:15" ht="18" customHeight="1">
      <c r="B14" s="35"/>
      <c r="C14" s="35"/>
      <c r="D14" s="5" t="s">
        <v>61</v>
      </c>
      <c r="E14" s="36">
        <v>1</v>
      </c>
      <c r="F14" s="36">
        <v>0</v>
      </c>
      <c r="G14" s="45">
        <f>SUM(E14:F14)</f>
        <v>1</v>
      </c>
      <c r="H14" s="49">
        <v>40</v>
      </c>
      <c r="I14" s="36">
        <v>173</v>
      </c>
      <c r="J14" s="36">
        <v>92</v>
      </c>
      <c r="K14" s="36">
        <v>67</v>
      </c>
      <c r="L14" s="36">
        <v>76</v>
      </c>
      <c r="M14" s="36">
        <v>72</v>
      </c>
      <c r="N14" s="45">
        <f>SUM(H14:M14)</f>
        <v>520</v>
      </c>
      <c r="O14" s="49">
        <f t="shared" si="2"/>
        <v>521</v>
      </c>
    </row>
    <row r="15" spans="2:15" ht="18" customHeight="1">
      <c r="B15" s="35"/>
      <c r="C15" s="35"/>
      <c r="D15" s="5" t="s">
        <v>62</v>
      </c>
      <c r="E15" s="36">
        <v>0</v>
      </c>
      <c r="F15" s="36">
        <v>0</v>
      </c>
      <c r="G15" s="45">
        <f>SUM(E15:F15)</f>
        <v>0</v>
      </c>
      <c r="H15" s="49">
        <v>0</v>
      </c>
      <c r="I15" s="36">
        <v>20</v>
      </c>
      <c r="J15" s="36">
        <v>12</v>
      </c>
      <c r="K15" s="36">
        <v>9</v>
      </c>
      <c r="L15" s="36">
        <v>6</v>
      </c>
      <c r="M15" s="36">
        <v>8</v>
      </c>
      <c r="N15" s="45">
        <f>SUM(H15:M15)</f>
        <v>55</v>
      </c>
      <c r="O15" s="49">
        <f t="shared" si="2"/>
        <v>55</v>
      </c>
    </row>
    <row r="16" spans="2:15" ht="18" customHeight="1">
      <c r="B16" s="35"/>
      <c r="C16" s="35"/>
      <c r="D16" s="5" t="s">
        <v>68</v>
      </c>
      <c r="E16" s="36">
        <v>0</v>
      </c>
      <c r="F16" s="36">
        <v>0</v>
      </c>
      <c r="G16" s="45">
        <f>SUM(E16:F16)</f>
        <v>0</v>
      </c>
      <c r="H16" s="49">
        <v>15</v>
      </c>
      <c r="I16" s="36">
        <v>75</v>
      </c>
      <c r="J16" s="36">
        <v>44</v>
      </c>
      <c r="K16" s="36">
        <v>29</v>
      </c>
      <c r="L16" s="36">
        <v>26</v>
      </c>
      <c r="M16" s="36">
        <v>33</v>
      </c>
      <c r="N16" s="45">
        <f>SUM(H16:M16)</f>
        <v>222</v>
      </c>
      <c r="O16" s="49">
        <f t="shared" si="2"/>
        <v>222</v>
      </c>
    </row>
    <row r="17" spans="2:15" ht="18" customHeight="1">
      <c r="B17" s="35"/>
      <c r="C17" s="32" t="s">
        <v>78</v>
      </c>
      <c r="D17" s="33"/>
      <c r="E17" s="40">
        <f>SUM(E18:E19)</f>
        <v>2</v>
      </c>
      <c r="F17" s="40">
        <f aca="true" t="shared" si="3" ref="F17:K17">SUM(F18:F19)</f>
        <v>0</v>
      </c>
      <c r="G17" s="44">
        <f t="shared" si="3"/>
        <v>2</v>
      </c>
      <c r="H17" s="48">
        <f t="shared" si="3"/>
        <v>576</v>
      </c>
      <c r="I17" s="34">
        <f t="shared" si="3"/>
        <v>1145</v>
      </c>
      <c r="J17" s="34">
        <f t="shared" si="3"/>
        <v>575</v>
      </c>
      <c r="K17" s="34">
        <f t="shared" si="3"/>
        <v>327</v>
      </c>
      <c r="L17" s="34">
        <f>SUM(L18:L19)</f>
        <v>242</v>
      </c>
      <c r="M17" s="34">
        <f>SUM(M18:M19)</f>
        <v>150</v>
      </c>
      <c r="N17" s="52">
        <f>SUM(N18:N19)</f>
        <v>3015</v>
      </c>
      <c r="O17" s="48">
        <f>SUM(O18:O19)</f>
        <v>3017</v>
      </c>
    </row>
    <row r="18" spans="2:15" ht="18" customHeight="1">
      <c r="B18" s="35"/>
      <c r="C18" s="35"/>
      <c r="D18" s="5" t="s">
        <v>79</v>
      </c>
      <c r="E18" s="36">
        <v>1</v>
      </c>
      <c r="F18" s="36">
        <v>0</v>
      </c>
      <c r="G18" s="45">
        <f>SUM(E18:F18)</f>
        <v>1</v>
      </c>
      <c r="H18" s="49">
        <v>322</v>
      </c>
      <c r="I18" s="36">
        <v>485</v>
      </c>
      <c r="J18" s="36">
        <v>254</v>
      </c>
      <c r="K18" s="36">
        <v>141</v>
      </c>
      <c r="L18" s="36">
        <v>106</v>
      </c>
      <c r="M18" s="36">
        <v>54</v>
      </c>
      <c r="N18" s="45">
        <f>SUM(H18:M18)</f>
        <v>1362</v>
      </c>
      <c r="O18" s="49">
        <f>SUM(G18,N18)</f>
        <v>1363</v>
      </c>
    </row>
    <row r="19" spans="2:15" ht="18" customHeight="1">
      <c r="B19" s="35"/>
      <c r="C19" s="35"/>
      <c r="D19" s="5" t="s">
        <v>80</v>
      </c>
      <c r="E19" s="36">
        <v>1</v>
      </c>
      <c r="F19" s="36">
        <v>0</v>
      </c>
      <c r="G19" s="45">
        <f>SUM(E19:F19)</f>
        <v>1</v>
      </c>
      <c r="H19" s="49">
        <v>254</v>
      </c>
      <c r="I19" s="36">
        <v>660</v>
      </c>
      <c r="J19" s="36">
        <v>321</v>
      </c>
      <c r="K19" s="36">
        <v>186</v>
      </c>
      <c r="L19" s="36">
        <v>136</v>
      </c>
      <c r="M19" s="36">
        <v>96</v>
      </c>
      <c r="N19" s="45">
        <f>SUM(H19:M19)</f>
        <v>1653</v>
      </c>
      <c r="O19" s="49">
        <f>SUM(G19,N19)</f>
        <v>1654</v>
      </c>
    </row>
    <row r="20" spans="2:15" ht="18" customHeight="1">
      <c r="B20" s="35"/>
      <c r="C20" s="32" t="s">
        <v>64</v>
      </c>
      <c r="D20" s="33"/>
      <c r="E20" s="40">
        <f>SUM(E21:E23)</f>
        <v>0</v>
      </c>
      <c r="F20" s="40">
        <f aca="true" t="shared" si="4" ref="F20:O20">SUM(F21:F23)</f>
        <v>0</v>
      </c>
      <c r="G20" s="44">
        <f t="shared" si="4"/>
        <v>0</v>
      </c>
      <c r="H20" s="48">
        <f t="shared" si="4"/>
        <v>4</v>
      </c>
      <c r="I20" s="34">
        <f t="shared" si="4"/>
        <v>87</v>
      </c>
      <c r="J20" s="34">
        <f t="shared" si="4"/>
        <v>97</v>
      </c>
      <c r="K20" s="34">
        <f t="shared" si="4"/>
        <v>97</v>
      </c>
      <c r="L20" s="34">
        <f t="shared" si="4"/>
        <v>72</v>
      </c>
      <c r="M20" s="34">
        <f t="shared" si="4"/>
        <v>83</v>
      </c>
      <c r="N20" s="52">
        <f t="shared" si="4"/>
        <v>440</v>
      </c>
      <c r="O20" s="48">
        <f t="shared" si="4"/>
        <v>440</v>
      </c>
    </row>
    <row r="21" spans="2:15" ht="18" customHeight="1">
      <c r="B21" s="35"/>
      <c r="C21" s="35"/>
      <c r="D21" s="5" t="s">
        <v>65</v>
      </c>
      <c r="E21" s="36">
        <v>0</v>
      </c>
      <c r="F21" s="36">
        <v>0</v>
      </c>
      <c r="G21" s="45">
        <f>SUM(E21:F21)</f>
        <v>0</v>
      </c>
      <c r="H21" s="49">
        <v>0</v>
      </c>
      <c r="I21" s="36">
        <v>44</v>
      </c>
      <c r="J21" s="36">
        <v>41</v>
      </c>
      <c r="K21" s="36">
        <v>45</v>
      </c>
      <c r="L21" s="36">
        <v>32</v>
      </c>
      <c r="M21" s="36">
        <v>28</v>
      </c>
      <c r="N21" s="45">
        <f>SUM(H21:M21)</f>
        <v>190</v>
      </c>
      <c r="O21" s="49">
        <f>SUM(G21,N21)</f>
        <v>190</v>
      </c>
    </row>
    <row r="22" spans="2:15" ht="18" customHeight="1">
      <c r="B22" s="35"/>
      <c r="C22" s="35"/>
      <c r="D22" s="5" t="s">
        <v>66</v>
      </c>
      <c r="E22" s="36">
        <v>0</v>
      </c>
      <c r="F22" s="36">
        <v>0</v>
      </c>
      <c r="G22" s="45">
        <f>SUM(E22:F22)</f>
        <v>0</v>
      </c>
      <c r="H22" s="49">
        <v>2</v>
      </c>
      <c r="I22" s="36">
        <v>37</v>
      </c>
      <c r="J22" s="36">
        <v>53</v>
      </c>
      <c r="K22" s="36">
        <v>47</v>
      </c>
      <c r="L22" s="36">
        <v>37</v>
      </c>
      <c r="M22" s="36">
        <v>50</v>
      </c>
      <c r="N22" s="45">
        <f>SUM(H22:M22)</f>
        <v>226</v>
      </c>
      <c r="O22" s="49">
        <f>SUM(G22,N22)</f>
        <v>226</v>
      </c>
    </row>
    <row r="23" spans="2:15" ht="18" customHeight="1">
      <c r="B23" s="35"/>
      <c r="C23" s="37"/>
      <c r="D23" s="5" t="s">
        <v>67</v>
      </c>
      <c r="E23" s="36">
        <v>0</v>
      </c>
      <c r="F23" s="36">
        <v>0</v>
      </c>
      <c r="G23" s="45">
        <f>SUM(E23:F23)</f>
        <v>0</v>
      </c>
      <c r="H23" s="49">
        <v>2</v>
      </c>
      <c r="I23" s="36">
        <v>6</v>
      </c>
      <c r="J23" s="36">
        <v>3</v>
      </c>
      <c r="K23" s="36">
        <v>5</v>
      </c>
      <c r="L23" s="36">
        <v>3</v>
      </c>
      <c r="M23" s="36">
        <v>5</v>
      </c>
      <c r="N23" s="45">
        <f>SUM(H23:M23)</f>
        <v>24</v>
      </c>
      <c r="O23" s="49">
        <f>SUM(G23,N23)</f>
        <v>24</v>
      </c>
    </row>
    <row r="24" spans="2:15" ht="18" customHeight="1">
      <c r="B24" s="35"/>
      <c r="C24" s="32" t="s">
        <v>81</v>
      </c>
      <c r="D24" s="33"/>
      <c r="E24" s="40">
        <f aca="true" t="shared" si="5" ref="E24:O24">SUM(E25:E27)</f>
        <v>28</v>
      </c>
      <c r="F24" s="40">
        <f t="shared" si="5"/>
        <v>0</v>
      </c>
      <c r="G24" s="44">
        <f t="shared" si="5"/>
        <v>28</v>
      </c>
      <c r="H24" s="48">
        <f t="shared" si="5"/>
        <v>450</v>
      </c>
      <c r="I24" s="34">
        <f t="shared" si="5"/>
        <v>917</v>
      </c>
      <c r="J24" s="34">
        <f t="shared" si="5"/>
        <v>479</v>
      </c>
      <c r="K24" s="34">
        <f t="shared" si="5"/>
        <v>318</v>
      </c>
      <c r="L24" s="34">
        <f t="shared" si="5"/>
        <v>291</v>
      </c>
      <c r="M24" s="34">
        <f t="shared" si="5"/>
        <v>242</v>
      </c>
      <c r="N24" s="52">
        <f t="shared" si="5"/>
        <v>2697</v>
      </c>
      <c r="O24" s="48">
        <f t="shared" si="5"/>
        <v>2725</v>
      </c>
    </row>
    <row r="25" spans="2:15" ht="18" customHeight="1">
      <c r="B25" s="35"/>
      <c r="C25" s="35"/>
      <c r="D25" s="5" t="s">
        <v>63</v>
      </c>
      <c r="E25" s="36">
        <v>10</v>
      </c>
      <c r="F25" s="36">
        <v>0</v>
      </c>
      <c r="G25" s="45">
        <f>SUM(E25:F25)</f>
        <v>10</v>
      </c>
      <c r="H25" s="49">
        <v>432</v>
      </c>
      <c r="I25" s="36">
        <v>866</v>
      </c>
      <c r="J25" s="36">
        <v>456</v>
      </c>
      <c r="K25" s="36">
        <v>302</v>
      </c>
      <c r="L25" s="36">
        <v>281</v>
      </c>
      <c r="M25" s="36">
        <v>237</v>
      </c>
      <c r="N25" s="45">
        <f>SUM(H25:M25)</f>
        <v>2574</v>
      </c>
      <c r="O25" s="49">
        <f>SUM(G25,N25)</f>
        <v>2584</v>
      </c>
    </row>
    <row r="26" spans="2:15" ht="18" customHeight="1">
      <c r="B26" s="35"/>
      <c r="C26" s="35"/>
      <c r="D26" s="5" t="s">
        <v>69</v>
      </c>
      <c r="E26" s="36">
        <v>5</v>
      </c>
      <c r="F26" s="36">
        <v>0</v>
      </c>
      <c r="G26" s="45">
        <f>SUM(E26:F26)</f>
        <v>5</v>
      </c>
      <c r="H26" s="49">
        <v>11</v>
      </c>
      <c r="I26" s="36">
        <v>23</v>
      </c>
      <c r="J26" s="36">
        <v>13</v>
      </c>
      <c r="K26" s="36">
        <v>10</v>
      </c>
      <c r="L26" s="36">
        <v>5</v>
      </c>
      <c r="M26" s="36">
        <v>2</v>
      </c>
      <c r="N26" s="45">
        <f>SUM(H26:M26)</f>
        <v>64</v>
      </c>
      <c r="O26" s="49">
        <f>SUM(G26,N26)</f>
        <v>69</v>
      </c>
    </row>
    <row r="27" spans="2:15" ht="18" customHeight="1">
      <c r="B27" s="35"/>
      <c r="C27" s="35"/>
      <c r="D27" s="5" t="s">
        <v>70</v>
      </c>
      <c r="E27" s="36">
        <v>13</v>
      </c>
      <c r="F27" s="36">
        <v>0</v>
      </c>
      <c r="G27" s="45">
        <f>SUM(E27:F27)</f>
        <v>13</v>
      </c>
      <c r="H27" s="49">
        <v>7</v>
      </c>
      <c r="I27" s="36">
        <v>28</v>
      </c>
      <c r="J27" s="36">
        <v>10</v>
      </c>
      <c r="K27" s="36">
        <v>6</v>
      </c>
      <c r="L27" s="36">
        <v>5</v>
      </c>
      <c r="M27" s="36">
        <v>3</v>
      </c>
      <c r="N27" s="45">
        <f>SUM(H27:M27)</f>
        <v>59</v>
      </c>
      <c r="O27" s="49">
        <f>SUM(G27,N27)</f>
        <v>72</v>
      </c>
    </row>
    <row r="28" spans="2:15" ht="18" customHeight="1">
      <c r="B28" s="35"/>
      <c r="C28" s="38" t="s">
        <v>82</v>
      </c>
      <c r="D28" s="39"/>
      <c r="E28" s="40">
        <v>3</v>
      </c>
      <c r="F28" s="40">
        <v>0</v>
      </c>
      <c r="G28" s="44">
        <f>SUM(E28:F28)</f>
        <v>3</v>
      </c>
      <c r="H28" s="48">
        <v>40</v>
      </c>
      <c r="I28" s="34">
        <v>66</v>
      </c>
      <c r="J28" s="34">
        <v>32</v>
      </c>
      <c r="K28" s="34">
        <v>13</v>
      </c>
      <c r="L28" s="34">
        <v>9</v>
      </c>
      <c r="M28" s="34">
        <v>2</v>
      </c>
      <c r="N28" s="52">
        <f>SUM(H28:M28)</f>
        <v>162</v>
      </c>
      <c r="O28" s="48">
        <f>SUM(G28,N28)</f>
        <v>165</v>
      </c>
    </row>
    <row r="29" spans="2:15" ht="18" customHeight="1">
      <c r="B29" s="37"/>
      <c r="C29" s="38" t="s">
        <v>83</v>
      </c>
      <c r="D29" s="39"/>
      <c r="E29" s="40">
        <v>9</v>
      </c>
      <c r="F29" s="40">
        <v>0</v>
      </c>
      <c r="G29" s="44">
        <f>SUM(E29:F29)</f>
        <v>9</v>
      </c>
      <c r="H29" s="48">
        <v>1791</v>
      </c>
      <c r="I29" s="34">
        <v>2097</v>
      </c>
      <c r="J29" s="34">
        <v>891</v>
      </c>
      <c r="K29" s="34">
        <v>517</v>
      </c>
      <c r="L29" s="34">
        <v>375</v>
      </c>
      <c r="M29" s="34">
        <v>249</v>
      </c>
      <c r="N29" s="52">
        <f>SUM(H29:M29)</f>
        <v>5920</v>
      </c>
      <c r="O29" s="48">
        <f>SUM(G29,N29)</f>
        <v>5929</v>
      </c>
    </row>
    <row r="30" spans="2:15" ht="18" customHeight="1">
      <c r="B30" s="32" t="s">
        <v>84</v>
      </c>
      <c r="C30" s="33"/>
      <c r="D30" s="33"/>
      <c r="E30" s="40">
        <f>SUM(E31:E36)</f>
        <v>0</v>
      </c>
      <c r="F30" s="40">
        <f aca="true" t="shared" si="6" ref="F30:O30">SUM(F31:F36)</f>
        <v>0</v>
      </c>
      <c r="G30" s="44">
        <f t="shared" si="6"/>
        <v>0</v>
      </c>
      <c r="H30" s="48">
        <f t="shared" si="6"/>
        <v>1</v>
      </c>
      <c r="I30" s="34">
        <f t="shared" si="6"/>
        <v>195</v>
      </c>
      <c r="J30" s="34">
        <f t="shared" si="6"/>
        <v>176</v>
      </c>
      <c r="K30" s="34">
        <f t="shared" si="6"/>
        <v>119</v>
      </c>
      <c r="L30" s="34">
        <f t="shared" si="6"/>
        <v>62</v>
      </c>
      <c r="M30" s="34">
        <f t="shared" si="6"/>
        <v>20</v>
      </c>
      <c r="N30" s="52">
        <f t="shared" si="6"/>
        <v>573</v>
      </c>
      <c r="O30" s="48">
        <f t="shared" si="6"/>
        <v>573</v>
      </c>
    </row>
    <row r="31" spans="2:15" ht="18" customHeight="1">
      <c r="B31" s="35"/>
      <c r="C31" s="5" t="s">
        <v>85</v>
      </c>
      <c r="D31" s="6"/>
      <c r="E31" s="42"/>
      <c r="F31" s="42"/>
      <c r="G31" s="46"/>
      <c r="H31" s="50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5">
        <f aca="true" t="shared" si="7" ref="N31:N36">SUM(H31:M31)</f>
        <v>0</v>
      </c>
      <c r="O31" s="49">
        <f aca="true" t="shared" si="8" ref="O31:O36">SUM(G31,N31)</f>
        <v>0</v>
      </c>
    </row>
    <row r="32" spans="2:15" ht="18" customHeight="1">
      <c r="B32" s="35"/>
      <c r="C32" s="5" t="s">
        <v>86</v>
      </c>
      <c r="D32" s="6"/>
      <c r="E32" s="36">
        <v>0</v>
      </c>
      <c r="F32" s="36">
        <v>0</v>
      </c>
      <c r="G32" s="45">
        <f>SUM(E32:F32)</f>
        <v>0</v>
      </c>
      <c r="H32" s="49">
        <v>1</v>
      </c>
      <c r="I32" s="36">
        <v>10</v>
      </c>
      <c r="J32" s="36">
        <v>11</v>
      </c>
      <c r="K32" s="36">
        <v>4</v>
      </c>
      <c r="L32" s="36">
        <v>5</v>
      </c>
      <c r="M32" s="36">
        <v>4</v>
      </c>
      <c r="N32" s="45">
        <f t="shared" si="7"/>
        <v>35</v>
      </c>
      <c r="O32" s="49">
        <f t="shared" si="8"/>
        <v>35</v>
      </c>
    </row>
    <row r="33" spans="2:15" ht="18" customHeight="1">
      <c r="B33" s="35"/>
      <c r="C33" s="5" t="s">
        <v>87</v>
      </c>
      <c r="D33" s="6"/>
      <c r="E33" s="36">
        <v>0</v>
      </c>
      <c r="F33" s="36">
        <v>0</v>
      </c>
      <c r="G33" s="45">
        <f>SUM(E33:F33)</f>
        <v>0</v>
      </c>
      <c r="H33" s="49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5">
        <f t="shared" si="7"/>
        <v>0</v>
      </c>
      <c r="O33" s="49">
        <f t="shared" si="8"/>
        <v>0</v>
      </c>
    </row>
    <row r="34" spans="2:15" ht="18" customHeight="1">
      <c r="B34" s="35"/>
      <c r="C34" s="5" t="s">
        <v>88</v>
      </c>
      <c r="D34" s="6"/>
      <c r="E34" s="42"/>
      <c r="F34" s="36">
        <v>0</v>
      </c>
      <c r="G34" s="45">
        <f>SUM(E34:F34)</f>
        <v>0</v>
      </c>
      <c r="H34" s="50"/>
      <c r="I34" s="36">
        <v>185</v>
      </c>
      <c r="J34" s="36">
        <v>165</v>
      </c>
      <c r="K34" s="36">
        <v>115</v>
      </c>
      <c r="L34" s="36">
        <v>57</v>
      </c>
      <c r="M34" s="36">
        <v>16</v>
      </c>
      <c r="N34" s="45">
        <f t="shared" si="7"/>
        <v>538</v>
      </c>
      <c r="O34" s="49">
        <f t="shared" si="8"/>
        <v>538</v>
      </c>
    </row>
    <row r="35" spans="2:15" ht="36" customHeight="1">
      <c r="B35" s="35"/>
      <c r="C35" s="128" t="s">
        <v>89</v>
      </c>
      <c r="D35" s="129"/>
      <c r="E35" s="42"/>
      <c r="F35" s="42"/>
      <c r="G35" s="46"/>
      <c r="H35" s="50"/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5">
        <f t="shared" si="7"/>
        <v>0</v>
      </c>
      <c r="O35" s="49">
        <f t="shared" si="8"/>
        <v>0</v>
      </c>
    </row>
    <row r="36" spans="2:15" ht="36" customHeight="1">
      <c r="B36" s="37"/>
      <c r="C36" s="128" t="s">
        <v>90</v>
      </c>
      <c r="D36" s="129"/>
      <c r="E36" s="36">
        <v>0</v>
      </c>
      <c r="F36" s="36">
        <v>0</v>
      </c>
      <c r="G36" s="45">
        <f>SUM(E36:F36)</f>
        <v>0</v>
      </c>
      <c r="H36" s="50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5">
        <f t="shared" si="7"/>
        <v>0</v>
      </c>
      <c r="O36" s="49">
        <f t="shared" si="8"/>
        <v>0</v>
      </c>
    </row>
    <row r="37" spans="2:15" ht="18" customHeight="1">
      <c r="B37" s="35" t="s">
        <v>91</v>
      </c>
      <c r="C37" s="33"/>
      <c r="D37" s="33"/>
      <c r="E37" s="40">
        <f aca="true" t="shared" si="9" ref="E37:O37">SUM(E38:E40)</f>
        <v>0</v>
      </c>
      <c r="F37" s="40">
        <f t="shared" si="9"/>
        <v>0</v>
      </c>
      <c r="G37" s="44">
        <f t="shared" si="9"/>
        <v>0</v>
      </c>
      <c r="H37" s="51"/>
      <c r="I37" s="34">
        <f t="shared" si="9"/>
        <v>108</v>
      </c>
      <c r="J37" s="34">
        <f t="shared" si="9"/>
        <v>163</v>
      </c>
      <c r="K37" s="34">
        <f t="shared" si="9"/>
        <v>393</v>
      </c>
      <c r="L37" s="34">
        <f t="shared" si="9"/>
        <v>584</v>
      </c>
      <c r="M37" s="34">
        <f t="shared" si="9"/>
        <v>877</v>
      </c>
      <c r="N37" s="52">
        <f t="shared" si="9"/>
        <v>2125</v>
      </c>
      <c r="O37" s="48">
        <f t="shared" si="9"/>
        <v>2125</v>
      </c>
    </row>
    <row r="38" spans="2:15" ht="18" customHeight="1">
      <c r="B38" s="35"/>
      <c r="C38" s="5" t="s">
        <v>42</v>
      </c>
      <c r="D38" s="6"/>
      <c r="E38" s="36">
        <v>0</v>
      </c>
      <c r="F38" s="36">
        <v>0</v>
      </c>
      <c r="G38" s="45">
        <f>SUM(E38:F38)</f>
        <v>0</v>
      </c>
      <c r="H38" s="50"/>
      <c r="I38" s="36">
        <v>40</v>
      </c>
      <c r="J38" s="36">
        <v>51</v>
      </c>
      <c r="K38" s="36">
        <v>118</v>
      </c>
      <c r="L38" s="36">
        <v>185</v>
      </c>
      <c r="M38" s="36">
        <v>194</v>
      </c>
      <c r="N38" s="45">
        <f>SUM(H38:M38)</f>
        <v>588</v>
      </c>
      <c r="O38" s="49">
        <f>SUM(G38,N38)</f>
        <v>588</v>
      </c>
    </row>
    <row r="39" spans="2:15" ht="18" customHeight="1">
      <c r="B39" s="35"/>
      <c r="C39" s="5" t="s">
        <v>43</v>
      </c>
      <c r="D39" s="6"/>
      <c r="E39" s="36">
        <v>0</v>
      </c>
      <c r="F39" s="36">
        <v>0</v>
      </c>
      <c r="G39" s="45">
        <f>SUM(E39:F39)</f>
        <v>0</v>
      </c>
      <c r="H39" s="50"/>
      <c r="I39" s="36">
        <v>44</v>
      </c>
      <c r="J39" s="36">
        <v>70</v>
      </c>
      <c r="K39" s="36">
        <v>113</v>
      </c>
      <c r="L39" s="36">
        <v>96</v>
      </c>
      <c r="M39" s="36">
        <v>69</v>
      </c>
      <c r="N39" s="45">
        <f>SUM(H39:M39)</f>
        <v>392</v>
      </c>
      <c r="O39" s="49">
        <f>SUM(G39,N39)</f>
        <v>392</v>
      </c>
    </row>
    <row r="40" spans="2:15" ht="18" customHeight="1">
      <c r="B40" s="37"/>
      <c r="C40" s="5" t="s">
        <v>71</v>
      </c>
      <c r="D40" s="6"/>
      <c r="E40" s="36">
        <v>0</v>
      </c>
      <c r="F40" s="36">
        <v>0</v>
      </c>
      <c r="G40" s="45">
        <f>SUM(E40:F40)</f>
        <v>0</v>
      </c>
      <c r="H40" s="50"/>
      <c r="I40" s="36">
        <v>24</v>
      </c>
      <c r="J40" s="36">
        <v>42</v>
      </c>
      <c r="K40" s="36">
        <v>162</v>
      </c>
      <c r="L40" s="36">
        <v>303</v>
      </c>
      <c r="M40" s="36">
        <v>614</v>
      </c>
      <c r="N40" s="45">
        <f>SUM(H40:M40)</f>
        <v>1145</v>
      </c>
      <c r="O40" s="49">
        <f>SUM(G40,N40)</f>
        <v>1145</v>
      </c>
    </row>
    <row r="41" spans="2:15" ht="18" customHeight="1">
      <c r="B41" s="126" t="s">
        <v>72</v>
      </c>
      <c r="C41" s="127"/>
      <c r="D41" s="127"/>
      <c r="E41" s="40">
        <f>SUM(E10,E30,E37)</f>
        <v>57</v>
      </c>
      <c r="F41" s="40">
        <f aca="true" t="shared" si="10" ref="F41:O41">SUM(F10,F30,F37)</f>
        <v>0</v>
      </c>
      <c r="G41" s="44">
        <f t="shared" si="10"/>
        <v>57</v>
      </c>
      <c r="H41" s="48">
        <f t="shared" si="10"/>
        <v>4111</v>
      </c>
      <c r="I41" s="34">
        <f t="shared" si="10"/>
        <v>6090</v>
      </c>
      <c r="J41" s="34">
        <f t="shared" si="10"/>
        <v>3025</v>
      </c>
      <c r="K41" s="34">
        <f t="shared" si="10"/>
        <v>2153</v>
      </c>
      <c r="L41" s="34">
        <f t="shared" si="10"/>
        <v>1954</v>
      </c>
      <c r="M41" s="34">
        <f t="shared" si="10"/>
        <v>1898</v>
      </c>
      <c r="N41" s="52">
        <f t="shared" si="10"/>
        <v>19231</v>
      </c>
      <c r="O41" s="48">
        <f t="shared" si="10"/>
        <v>19288</v>
      </c>
    </row>
    <row r="44" spans="1:11" ht="18" customHeight="1">
      <c r="A44" s="27" t="s">
        <v>73</v>
      </c>
      <c r="H44" s="30"/>
      <c r="I44" s="30"/>
      <c r="J44" s="30"/>
      <c r="K44" s="30"/>
    </row>
    <row r="45" spans="2:15" ht="18" customHeight="1">
      <c r="B45" s="31"/>
      <c r="C45" s="31"/>
      <c r="D45" s="31"/>
      <c r="E45" s="31"/>
      <c r="F45" s="9"/>
      <c r="G45" s="9"/>
      <c r="H45" s="9"/>
      <c r="I45" s="108" t="s">
        <v>110</v>
      </c>
      <c r="J45" s="108"/>
      <c r="K45" s="108"/>
      <c r="L45" s="108"/>
      <c r="M45" s="108"/>
      <c r="N45" s="108"/>
      <c r="O45" s="108"/>
    </row>
    <row r="46" spans="2:15" ht="18" customHeight="1">
      <c r="B46" s="130" t="str">
        <f>B8</f>
        <v>平成１８年（２００６年）６月</v>
      </c>
      <c r="C46" s="131"/>
      <c r="D46" s="132"/>
      <c r="E46" s="112" t="s">
        <v>36</v>
      </c>
      <c r="F46" s="113"/>
      <c r="G46" s="113"/>
      <c r="H46" s="111" t="s">
        <v>37</v>
      </c>
      <c r="I46" s="97"/>
      <c r="J46" s="97"/>
      <c r="K46" s="97"/>
      <c r="L46" s="97"/>
      <c r="M46" s="97"/>
      <c r="N46" s="97"/>
      <c r="O46" s="109" t="s">
        <v>38</v>
      </c>
    </row>
    <row r="47" spans="2:15" ht="36" customHeight="1">
      <c r="B47" s="126"/>
      <c r="C47" s="133"/>
      <c r="D47" s="134"/>
      <c r="E47" s="23" t="s">
        <v>29</v>
      </c>
      <c r="F47" s="23" t="s">
        <v>30</v>
      </c>
      <c r="G47" s="26" t="s">
        <v>2</v>
      </c>
      <c r="H47" s="47" t="s">
        <v>31</v>
      </c>
      <c r="I47" s="25" t="s">
        <v>6</v>
      </c>
      <c r="J47" s="25" t="s">
        <v>7</v>
      </c>
      <c r="K47" s="25" t="s">
        <v>8</v>
      </c>
      <c r="L47" s="25" t="s">
        <v>9</v>
      </c>
      <c r="M47" s="25" t="s">
        <v>10</v>
      </c>
      <c r="N47" s="41" t="s">
        <v>2</v>
      </c>
      <c r="O47" s="110"/>
    </row>
    <row r="48" spans="2:15" ht="18" customHeight="1">
      <c r="B48" s="32" t="s">
        <v>76</v>
      </c>
      <c r="C48" s="33"/>
      <c r="D48" s="33"/>
      <c r="E48" s="40">
        <f aca="true" t="shared" si="11" ref="E48:O48">SUM(E49,E55,E58,E62,E66:E67)</f>
        <v>2038455</v>
      </c>
      <c r="F48" s="40">
        <f t="shared" si="11"/>
        <v>0</v>
      </c>
      <c r="G48" s="44">
        <f t="shared" si="11"/>
        <v>2038455</v>
      </c>
      <c r="H48" s="48">
        <f t="shared" si="11"/>
        <v>60758510</v>
      </c>
      <c r="I48" s="34">
        <f t="shared" si="11"/>
        <v>158249578</v>
      </c>
      <c r="J48" s="34">
        <f t="shared" si="11"/>
        <v>92542032</v>
      </c>
      <c r="K48" s="34">
        <f t="shared" si="11"/>
        <v>70703169</v>
      </c>
      <c r="L48" s="34">
        <f t="shared" si="11"/>
        <v>59814068</v>
      </c>
      <c r="M48" s="34">
        <f t="shared" si="11"/>
        <v>49687727</v>
      </c>
      <c r="N48" s="52">
        <f t="shared" si="11"/>
        <v>491755084</v>
      </c>
      <c r="O48" s="48">
        <f t="shared" si="11"/>
        <v>493793539</v>
      </c>
    </row>
    <row r="49" spans="2:15" ht="18" customHeight="1">
      <c r="B49" s="35"/>
      <c r="C49" s="32" t="s">
        <v>77</v>
      </c>
      <c r="D49" s="33"/>
      <c r="E49" s="40">
        <f aca="true" t="shared" si="12" ref="E49:N49">SUM(E50:E54)</f>
        <v>291132</v>
      </c>
      <c r="F49" s="40">
        <f t="shared" si="12"/>
        <v>0</v>
      </c>
      <c r="G49" s="44">
        <f t="shared" si="12"/>
        <v>291132</v>
      </c>
      <c r="H49" s="48">
        <f t="shared" si="12"/>
        <v>21610926</v>
      </c>
      <c r="I49" s="34">
        <f t="shared" si="12"/>
        <v>48836324</v>
      </c>
      <c r="J49" s="34">
        <f t="shared" si="12"/>
        <v>25287633</v>
      </c>
      <c r="K49" s="34">
        <f t="shared" si="12"/>
        <v>20917007</v>
      </c>
      <c r="L49" s="34">
        <f t="shared" si="12"/>
        <v>18480173</v>
      </c>
      <c r="M49" s="34">
        <f t="shared" si="12"/>
        <v>18690705</v>
      </c>
      <c r="N49" s="52">
        <f t="shared" si="12"/>
        <v>153822768</v>
      </c>
      <c r="O49" s="48">
        <f aca="true" t="shared" si="13" ref="O49:O54">SUM(G49,N49)</f>
        <v>154113900</v>
      </c>
    </row>
    <row r="50" spans="2:15" ht="18" customHeight="1">
      <c r="B50" s="35"/>
      <c r="C50" s="35"/>
      <c r="D50" s="5" t="s">
        <v>59</v>
      </c>
      <c r="E50" s="36">
        <v>278622</v>
      </c>
      <c r="F50" s="36">
        <v>0</v>
      </c>
      <c r="G50" s="45">
        <f>SUM(E50:F50)</f>
        <v>278622</v>
      </c>
      <c r="H50" s="49">
        <v>20633319</v>
      </c>
      <c r="I50" s="36">
        <v>42134141</v>
      </c>
      <c r="J50" s="36">
        <v>21205305</v>
      </c>
      <c r="K50" s="36">
        <v>17831015</v>
      </c>
      <c r="L50" s="36">
        <v>14328833</v>
      </c>
      <c r="M50" s="36">
        <v>14110173</v>
      </c>
      <c r="N50" s="45">
        <f>SUM(H50:M50)</f>
        <v>130242786</v>
      </c>
      <c r="O50" s="49">
        <f t="shared" si="13"/>
        <v>130521408</v>
      </c>
    </row>
    <row r="51" spans="2:15" ht="18" customHeight="1">
      <c r="B51" s="35"/>
      <c r="C51" s="35"/>
      <c r="D51" s="5" t="s">
        <v>60</v>
      </c>
      <c r="E51" s="36">
        <v>0</v>
      </c>
      <c r="F51" s="36">
        <v>0</v>
      </c>
      <c r="G51" s="45">
        <f>SUM(E51:F51)</f>
        <v>0</v>
      </c>
      <c r="H51" s="49">
        <v>0</v>
      </c>
      <c r="I51" s="36">
        <v>0</v>
      </c>
      <c r="J51" s="36">
        <v>22500</v>
      </c>
      <c r="K51" s="36">
        <v>11250</v>
      </c>
      <c r="L51" s="36">
        <v>488250</v>
      </c>
      <c r="M51" s="36">
        <v>1023750</v>
      </c>
      <c r="N51" s="45">
        <f>SUM(H51:M51)</f>
        <v>1545750</v>
      </c>
      <c r="O51" s="49">
        <f t="shared" si="13"/>
        <v>1545750</v>
      </c>
    </row>
    <row r="52" spans="2:15" ht="18" customHeight="1">
      <c r="B52" s="35"/>
      <c r="C52" s="35"/>
      <c r="D52" s="5" t="s">
        <v>61</v>
      </c>
      <c r="E52" s="36">
        <v>12510</v>
      </c>
      <c r="F52" s="36">
        <v>0</v>
      </c>
      <c r="G52" s="45">
        <f>SUM(E52:F52)</f>
        <v>12510</v>
      </c>
      <c r="H52" s="49">
        <v>874467</v>
      </c>
      <c r="I52" s="36">
        <v>5779593</v>
      </c>
      <c r="J52" s="36">
        <v>3334878</v>
      </c>
      <c r="K52" s="36">
        <v>2637972</v>
      </c>
      <c r="L52" s="36">
        <v>3308040</v>
      </c>
      <c r="M52" s="36">
        <v>3012552</v>
      </c>
      <c r="N52" s="45">
        <f>SUM(H52:M52)</f>
        <v>18947502</v>
      </c>
      <c r="O52" s="49">
        <f t="shared" si="13"/>
        <v>18960012</v>
      </c>
    </row>
    <row r="53" spans="2:15" ht="18" customHeight="1">
      <c r="B53" s="35"/>
      <c r="C53" s="35"/>
      <c r="D53" s="5" t="s">
        <v>62</v>
      </c>
      <c r="E53" s="36">
        <v>0</v>
      </c>
      <c r="F53" s="36">
        <v>0</v>
      </c>
      <c r="G53" s="45">
        <f>SUM(E53:F53)</f>
        <v>0</v>
      </c>
      <c r="H53" s="49">
        <v>0</v>
      </c>
      <c r="I53" s="36">
        <v>330660</v>
      </c>
      <c r="J53" s="36">
        <v>287280</v>
      </c>
      <c r="K53" s="36">
        <v>189180</v>
      </c>
      <c r="L53" s="36">
        <v>128880</v>
      </c>
      <c r="M53" s="36">
        <v>233640</v>
      </c>
      <c r="N53" s="45">
        <f>SUM(H53:M53)</f>
        <v>1169640</v>
      </c>
      <c r="O53" s="49">
        <f t="shared" si="13"/>
        <v>1169640</v>
      </c>
    </row>
    <row r="54" spans="2:15" ht="18" customHeight="1">
      <c r="B54" s="35"/>
      <c r="C54" s="35"/>
      <c r="D54" s="5" t="s">
        <v>68</v>
      </c>
      <c r="E54" s="36">
        <v>0</v>
      </c>
      <c r="F54" s="36">
        <v>0</v>
      </c>
      <c r="G54" s="45">
        <f>SUM(E54:F54)</f>
        <v>0</v>
      </c>
      <c r="H54" s="49">
        <v>103140</v>
      </c>
      <c r="I54" s="36">
        <v>591930</v>
      </c>
      <c r="J54" s="36">
        <v>437670</v>
      </c>
      <c r="K54" s="36">
        <v>247590</v>
      </c>
      <c r="L54" s="36">
        <v>226170</v>
      </c>
      <c r="M54" s="36">
        <v>310590</v>
      </c>
      <c r="N54" s="45">
        <f>SUM(H54:M54)</f>
        <v>1917090</v>
      </c>
      <c r="O54" s="49">
        <f t="shared" si="13"/>
        <v>1917090</v>
      </c>
    </row>
    <row r="55" spans="2:15" ht="18" customHeight="1">
      <c r="B55" s="35"/>
      <c r="C55" s="32" t="s">
        <v>78</v>
      </c>
      <c r="D55" s="33"/>
      <c r="E55" s="40">
        <f aca="true" t="shared" si="14" ref="E55:O55">SUM(E56:E57)</f>
        <v>50805</v>
      </c>
      <c r="F55" s="40">
        <f t="shared" si="14"/>
        <v>0</v>
      </c>
      <c r="G55" s="44">
        <f t="shared" si="14"/>
        <v>50805</v>
      </c>
      <c r="H55" s="48">
        <f t="shared" si="14"/>
        <v>16900950</v>
      </c>
      <c r="I55" s="34">
        <f t="shared" si="14"/>
        <v>64331515</v>
      </c>
      <c r="J55" s="34">
        <f t="shared" si="14"/>
        <v>42416060</v>
      </c>
      <c r="K55" s="34">
        <f t="shared" si="14"/>
        <v>29958165</v>
      </c>
      <c r="L55" s="34">
        <f t="shared" si="14"/>
        <v>25514902</v>
      </c>
      <c r="M55" s="34">
        <f t="shared" si="14"/>
        <v>16121988</v>
      </c>
      <c r="N55" s="52">
        <f t="shared" si="14"/>
        <v>195243580</v>
      </c>
      <c r="O55" s="48">
        <f t="shared" si="14"/>
        <v>195294385</v>
      </c>
    </row>
    <row r="56" spans="2:15" ht="18" customHeight="1">
      <c r="B56" s="35"/>
      <c r="C56" s="35"/>
      <c r="D56" s="5" t="s">
        <v>79</v>
      </c>
      <c r="E56" s="36">
        <v>7830</v>
      </c>
      <c r="F56" s="36">
        <v>0</v>
      </c>
      <c r="G56" s="45">
        <f>SUM(E56:F56)</f>
        <v>7830</v>
      </c>
      <c r="H56" s="49">
        <v>9323337</v>
      </c>
      <c r="I56" s="36">
        <v>27532395</v>
      </c>
      <c r="J56" s="36">
        <v>18320706</v>
      </c>
      <c r="K56" s="36">
        <v>12459852</v>
      </c>
      <c r="L56" s="36">
        <v>11984958</v>
      </c>
      <c r="M56" s="36">
        <v>6668829</v>
      </c>
      <c r="N56" s="45">
        <f>SUM(H56:M56)</f>
        <v>86290077</v>
      </c>
      <c r="O56" s="49">
        <f>SUM(G56,N56)</f>
        <v>86297907</v>
      </c>
    </row>
    <row r="57" spans="2:15" ht="18" customHeight="1">
      <c r="B57" s="35"/>
      <c r="C57" s="35"/>
      <c r="D57" s="5" t="s">
        <v>80</v>
      </c>
      <c r="E57" s="36">
        <v>42975</v>
      </c>
      <c r="F57" s="36">
        <v>0</v>
      </c>
      <c r="G57" s="45">
        <f>SUM(E57:F57)</f>
        <v>42975</v>
      </c>
      <c r="H57" s="49">
        <v>7577613</v>
      </c>
      <c r="I57" s="36">
        <v>36799120</v>
      </c>
      <c r="J57" s="36">
        <v>24095354</v>
      </c>
      <c r="K57" s="36">
        <v>17498313</v>
      </c>
      <c r="L57" s="36">
        <v>13529944</v>
      </c>
      <c r="M57" s="36">
        <v>9453159</v>
      </c>
      <c r="N57" s="45">
        <f>SUM(H57:M57)</f>
        <v>108953503</v>
      </c>
      <c r="O57" s="49">
        <f>SUM(G57,N57)</f>
        <v>108996478</v>
      </c>
    </row>
    <row r="58" spans="2:15" ht="18" customHeight="1">
      <c r="B58" s="35"/>
      <c r="C58" s="32" t="s">
        <v>64</v>
      </c>
      <c r="D58" s="33"/>
      <c r="E58" s="40">
        <f aca="true" t="shared" si="15" ref="E58:O58">SUM(E59:E61)</f>
        <v>0</v>
      </c>
      <c r="F58" s="40">
        <f t="shared" si="15"/>
        <v>0</v>
      </c>
      <c r="G58" s="44">
        <f t="shared" si="15"/>
        <v>0</v>
      </c>
      <c r="H58" s="48">
        <f t="shared" si="15"/>
        <v>90441</v>
      </c>
      <c r="I58" s="34">
        <f t="shared" si="15"/>
        <v>4312296</v>
      </c>
      <c r="J58" s="34">
        <f t="shared" si="15"/>
        <v>5111310</v>
      </c>
      <c r="K58" s="34">
        <f t="shared" si="15"/>
        <v>6939009</v>
      </c>
      <c r="L58" s="34">
        <f t="shared" si="15"/>
        <v>5252059</v>
      </c>
      <c r="M58" s="34">
        <f t="shared" si="15"/>
        <v>7678827</v>
      </c>
      <c r="N58" s="52">
        <f t="shared" si="15"/>
        <v>29383942</v>
      </c>
      <c r="O58" s="48">
        <f t="shared" si="15"/>
        <v>29383942</v>
      </c>
    </row>
    <row r="59" spans="2:15" ht="18" customHeight="1">
      <c r="B59" s="35"/>
      <c r="C59" s="35"/>
      <c r="D59" s="5" t="s">
        <v>65</v>
      </c>
      <c r="E59" s="36">
        <v>0</v>
      </c>
      <c r="F59" s="36">
        <v>0</v>
      </c>
      <c r="G59" s="45">
        <f>SUM(E59:F59)</f>
        <v>0</v>
      </c>
      <c r="H59" s="49">
        <v>0</v>
      </c>
      <c r="I59" s="36">
        <v>2185020</v>
      </c>
      <c r="J59" s="36">
        <v>1975890</v>
      </c>
      <c r="K59" s="36">
        <v>3123540</v>
      </c>
      <c r="L59" s="36">
        <v>2089107</v>
      </c>
      <c r="M59" s="36">
        <v>2577978</v>
      </c>
      <c r="N59" s="45">
        <f>SUM(H59:M59)</f>
        <v>11951535</v>
      </c>
      <c r="O59" s="49">
        <f>SUM(G59,N59)</f>
        <v>11951535</v>
      </c>
    </row>
    <row r="60" spans="2:15" ht="18" customHeight="1">
      <c r="B60" s="35"/>
      <c r="C60" s="35"/>
      <c r="D60" s="5" t="s">
        <v>66</v>
      </c>
      <c r="E60" s="36">
        <v>0</v>
      </c>
      <c r="F60" s="36">
        <v>0</v>
      </c>
      <c r="G60" s="45">
        <f>SUM(E60:F60)</f>
        <v>0</v>
      </c>
      <c r="H60" s="49">
        <v>46980</v>
      </c>
      <c r="I60" s="36">
        <v>1923489</v>
      </c>
      <c r="J60" s="36">
        <v>2919645</v>
      </c>
      <c r="K60" s="36">
        <v>3510288</v>
      </c>
      <c r="L60" s="36">
        <v>3003796</v>
      </c>
      <c r="M60" s="36">
        <v>4346469</v>
      </c>
      <c r="N60" s="45">
        <f>SUM(H60:M60)</f>
        <v>15750667</v>
      </c>
      <c r="O60" s="49">
        <f>SUM(G60,N60)</f>
        <v>15750667</v>
      </c>
    </row>
    <row r="61" spans="2:15" ht="18" customHeight="1">
      <c r="B61" s="35"/>
      <c r="C61" s="37"/>
      <c r="D61" s="5" t="s">
        <v>67</v>
      </c>
      <c r="E61" s="36">
        <v>0</v>
      </c>
      <c r="F61" s="36">
        <v>0</v>
      </c>
      <c r="G61" s="45">
        <f>SUM(E61:F61)</f>
        <v>0</v>
      </c>
      <c r="H61" s="49">
        <v>43461</v>
      </c>
      <c r="I61" s="36">
        <v>203787</v>
      </c>
      <c r="J61" s="36">
        <v>215775</v>
      </c>
      <c r="K61" s="36">
        <v>305181</v>
      </c>
      <c r="L61" s="36">
        <v>159156</v>
      </c>
      <c r="M61" s="36">
        <v>754380</v>
      </c>
      <c r="N61" s="45">
        <f>SUM(H61:M61)</f>
        <v>1681740</v>
      </c>
      <c r="O61" s="49">
        <f>SUM(G61,N61)</f>
        <v>1681740</v>
      </c>
    </row>
    <row r="62" spans="2:15" ht="18" customHeight="1">
      <c r="B62" s="35"/>
      <c r="C62" s="32" t="s">
        <v>81</v>
      </c>
      <c r="D62" s="33"/>
      <c r="E62" s="40">
        <f aca="true" t="shared" si="16" ref="E62:O62">SUM(E63:E65)</f>
        <v>1550541</v>
      </c>
      <c r="F62" s="40">
        <f t="shared" si="16"/>
        <v>0</v>
      </c>
      <c r="G62" s="44">
        <f t="shared" si="16"/>
        <v>1550541</v>
      </c>
      <c r="H62" s="48">
        <f t="shared" si="16"/>
        <v>4553061</v>
      </c>
      <c r="I62" s="34">
        <f t="shared" si="16"/>
        <v>10627110</v>
      </c>
      <c r="J62" s="34">
        <f t="shared" si="16"/>
        <v>5917563</v>
      </c>
      <c r="K62" s="34">
        <f t="shared" si="16"/>
        <v>3934411</v>
      </c>
      <c r="L62" s="34">
        <f t="shared" si="16"/>
        <v>3980100</v>
      </c>
      <c r="M62" s="34">
        <f t="shared" si="16"/>
        <v>3535297</v>
      </c>
      <c r="N62" s="52">
        <f t="shared" si="16"/>
        <v>32547542</v>
      </c>
      <c r="O62" s="48">
        <f t="shared" si="16"/>
        <v>34098083</v>
      </c>
    </row>
    <row r="63" spans="2:15" ht="18" customHeight="1">
      <c r="B63" s="35"/>
      <c r="C63" s="35"/>
      <c r="D63" s="5" t="s">
        <v>63</v>
      </c>
      <c r="E63" s="36">
        <v>73125</v>
      </c>
      <c r="F63" s="36">
        <v>0</v>
      </c>
      <c r="G63" s="45">
        <f>SUM(E63:F63)</f>
        <v>73125</v>
      </c>
      <c r="H63" s="49">
        <v>3902652</v>
      </c>
      <c r="I63" s="36">
        <v>7906199</v>
      </c>
      <c r="J63" s="36">
        <v>4511979</v>
      </c>
      <c r="K63" s="36">
        <v>3184344</v>
      </c>
      <c r="L63" s="36">
        <v>3399120</v>
      </c>
      <c r="M63" s="36">
        <v>3071961</v>
      </c>
      <c r="N63" s="45">
        <f>SUM(H63:M63)</f>
        <v>25976255</v>
      </c>
      <c r="O63" s="49">
        <f>SUM(G63,N63)</f>
        <v>26049380</v>
      </c>
    </row>
    <row r="64" spans="2:15" ht="18" customHeight="1">
      <c r="B64" s="35"/>
      <c r="C64" s="35"/>
      <c r="D64" s="5" t="s">
        <v>69</v>
      </c>
      <c r="E64" s="36">
        <v>72369</v>
      </c>
      <c r="F64" s="36">
        <v>0</v>
      </c>
      <c r="G64" s="45">
        <f>SUM(E64:F64)</f>
        <v>72369</v>
      </c>
      <c r="H64" s="49">
        <v>201300</v>
      </c>
      <c r="I64" s="36">
        <v>395240</v>
      </c>
      <c r="J64" s="36">
        <v>303474</v>
      </c>
      <c r="K64" s="36">
        <v>217471</v>
      </c>
      <c r="L64" s="36">
        <v>144863</v>
      </c>
      <c r="M64" s="36">
        <v>23956</v>
      </c>
      <c r="N64" s="45">
        <f>SUM(H64:M64)</f>
        <v>1286304</v>
      </c>
      <c r="O64" s="49">
        <f>SUM(G64,N64)</f>
        <v>1358673</v>
      </c>
    </row>
    <row r="65" spans="2:15" ht="18" customHeight="1">
      <c r="B65" s="35"/>
      <c r="C65" s="35"/>
      <c r="D65" s="5" t="s">
        <v>70</v>
      </c>
      <c r="E65" s="36">
        <v>1405047</v>
      </c>
      <c r="F65" s="36">
        <v>0</v>
      </c>
      <c r="G65" s="45">
        <f>SUM(E65:F65)</f>
        <v>1405047</v>
      </c>
      <c r="H65" s="49">
        <v>449109</v>
      </c>
      <c r="I65" s="36">
        <v>2325671</v>
      </c>
      <c r="J65" s="36">
        <v>1102110</v>
      </c>
      <c r="K65" s="36">
        <v>532596</v>
      </c>
      <c r="L65" s="36">
        <v>436117</v>
      </c>
      <c r="M65" s="36">
        <v>439380</v>
      </c>
      <c r="N65" s="45">
        <f>SUM(H65:M65)</f>
        <v>5284983</v>
      </c>
      <c r="O65" s="49">
        <f>SUM(G65,N65)</f>
        <v>6690030</v>
      </c>
    </row>
    <row r="66" spans="2:15" ht="18" customHeight="1">
      <c r="B66" s="35"/>
      <c r="C66" s="38" t="s">
        <v>82</v>
      </c>
      <c r="D66" s="39"/>
      <c r="E66" s="40">
        <v>140877</v>
      </c>
      <c r="F66" s="40">
        <v>0</v>
      </c>
      <c r="G66" s="44">
        <f>SUM(E66:F66)</f>
        <v>140877</v>
      </c>
      <c r="H66" s="48">
        <v>2235132</v>
      </c>
      <c r="I66" s="34">
        <v>9469035</v>
      </c>
      <c r="J66" s="34">
        <v>5027706</v>
      </c>
      <c r="K66" s="34">
        <v>2380077</v>
      </c>
      <c r="L66" s="34">
        <v>1812304</v>
      </c>
      <c r="M66" s="34">
        <v>447660</v>
      </c>
      <c r="N66" s="52">
        <f>SUM(H66:M66)</f>
        <v>21371914</v>
      </c>
      <c r="O66" s="48">
        <f>SUM(G66,N66)</f>
        <v>21512791</v>
      </c>
    </row>
    <row r="67" spans="2:15" ht="18" customHeight="1">
      <c r="B67" s="37"/>
      <c r="C67" s="38" t="s">
        <v>83</v>
      </c>
      <c r="D67" s="39"/>
      <c r="E67" s="40">
        <v>5100</v>
      </c>
      <c r="F67" s="40">
        <v>0</v>
      </c>
      <c r="G67" s="44">
        <f>SUM(E67:F67)</f>
        <v>5100</v>
      </c>
      <c r="H67" s="48">
        <v>15368000</v>
      </c>
      <c r="I67" s="34">
        <v>20673298</v>
      </c>
      <c r="J67" s="34">
        <v>8781760</v>
      </c>
      <c r="K67" s="34">
        <v>6574500</v>
      </c>
      <c r="L67" s="34">
        <v>4774530</v>
      </c>
      <c r="M67" s="34">
        <v>3213250</v>
      </c>
      <c r="N67" s="52">
        <f>SUM(H67:M67)</f>
        <v>59385338</v>
      </c>
      <c r="O67" s="48">
        <f>SUM(G67,N67)</f>
        <v>59390438</v>
      </c>
    </row>
    <row r="68" spans="2:15" ht="18" customHeight="1">
      <c r="B68" s="32" t="s">
        <v>84</v>
      </c>
      <c r="C68" s="33"/>
      <c r="D68" s="33"/>
      <c r="E68" s="40">
        <f aca="true" t="shared" si="17" ref="E68:O68">SUM(E69:E74)</f>
        <v>0</v>
      </c>
      <c r="F68" s="40">
        <f t="shared" si="17"/>
        <v>0</v>
      </c>
      <c r="G68" s="44">
        <f t="shared" si="17"/>
        <v>0</v>
      </c>
      <c r="H68" s="48">
        <f t="shared" si="17"/>
        <v>22770</v>
      </c>
      <c r="I68" s="34">
        <f t="shared" si="17"/>
        <v>42146694</v>
      </c>
      <c r="J68" s="34">
        <f t="shared" si="17"/>
        <v>38895219</v>
      </c>
      <c r="K68" s="34">
        <f t="shared" si="17"/>
        <v>27172287</v>
      </c>
      <c r="L68" s="34">
        <f t="shared" si="17"/>
        <v>13772673</v>
      </c>
      <c r="M68" s="34">
        <f t="shared" si="17"/>
        <v>3922776</v>
      </c>
      <c r="N68" s="52">
        <f t="shared" si="17"/>
        <v>125932419</v>
      </c>
      <c r="O68" s="48">
        <f t="shared" si="17"/>
        <v>125932419</v>
      </c>
    </row>
    <row r="69" spans="2:15" ht="18" customHeight="1">
      <c r="B69" s="35"/>
      <c r="C69" s="5" t="s">
        <v>85</v>
      </c>
      <c r="D69" s="6"/>
      <c r="E69" s="42"/>
      <c r="F69" s="42"/>
      <c r="G69" s="46"/>
      <c r="H69" s="50"/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5">
        <f aca="true" t="shared" si="18" ref="N69:N74">SUM(H69:M69)</f>
        <v>0</v>
      </c>
      <c r="O69" s="49">
        <f aca="true" t="shared" si="19" ref="O69:O74">SUM(G69,N69)</f>
        <v>0</v>
      </c>
    </row>
    <row r="70" spans="2:15" ht="18" customHeight="1">
      <c r="B70" s="35"/>
      <c r="C70" s="5" t="s">
        <v>86</v>
      </c>
      <c r="D70" s="6"/>
      <c r="E70" s="36">
        <v>0</v>
      </c>
      <c r="F70" s="36">
        <v>0</v>
      </c>
      <c r="G70" s="45">
        <f>SUM(E70:F70)</f>
        <v>0</v>
      </c>
      <c r="H70" s="49">
        <v>22770</v>
      </c>
      <c r="I70" s="36">
        <v>824301</v>
      </c>
      <c r="J70" s="36">
        <v>1366065</v>
      </c>
      <c r="K70" s="36">
        <v>549117</v>
      </c>
      <c r="L70" s="36">
        <v>547974</v>
      </c>
      <c r="M70" s="36">
        <v>373509</v>
      </c>
      <c r="N70" s="45">
        <f t="shared" si="18"/>
        <v>3683736</v>
      </c>
      <c r="O70" s="49">
        <f t="shared" si="19"/>
        <v>3683736</v>
      </c>
    </row>
    <row r="71" spans="2:15" ht="18" customHeight="1">
      <c r="B71" s="35"/>
      <c r="C71" s="5" t="s">
        <v>87</v>
      </c>
      <c r="D71" s="6"/>
      <c r="E71" s="36">
        <v>0</v>
      </c>
      <c r="F71" s="36">
        <v>0</v>
      </c>
      <c r="G71" s="45">
        <f>SUM(E71:F71)</f>
        <v>0</v>
      </c>
      <c r="H71" s="49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5">
        <f t="shared" si="18"/>
        <v>0</v>
      </c>
      <c r="O71" s="49">
        <f t="shared" si="19"/>
        <v>0</v>
      </c>
    </row>
    <row r="72" spans="2:15" ht="18" customHeight="1">
      <c r="B72" s="35"/>
      <c r="C72" s="5" t="s">
        <v>88</v>
      </c>
      <c r="D72" s="6"/>
      <c r="E72" s="42"/>
      <c r="F72" s="36">
        <v>0</v>
      </c>
      <c r="G72" s="45">
        <f>SUM(E72:F72)</f>
        <v>0</v>
      </c>
      <c r="H72" s="50"/>
      <c r="I72" s="36">
        <v>41322393</v>
      </c>
      <c r="J72" s="36">
        <v>37529154</v>
      </c>
      <c r="K72" s="36">
        <v>26623170</v>
      </c>
      <c r="L72" s="36">
        <v>13224699</v>
      </c>
      <c r="M72" s="36">
        <v>3549267</v>
      </c>
      <c r="N72" s="45">
        <f t="shared" si="18"/>
        <v>122248683</v>
      </c>
      <c r="O72" s="49">
        <f t="shared" si="19"/>
        <v>122248683</v>
      </c>
    </row>
    <row r="73" spans="2:15" ht="36" customHeight="1">
      <c r="B73" s="35"/>
      <c r="C73" s="128" t="s">
        <v>89</v>
      </c>
      <c r="D73" s="129"/>
      <c r="E73" s="42"/>
      <c r="F73" s="42"/>
      <c r="G73" s="46"/>
      <c r="H73" s="50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5">
        <f t="shared" si="18"/>
        <v>0</v>
      </c>
      <c r="O73" s="49">
        <f t="shared" si="19"/>
        <v>0</v>
      </c>
    </row>
    <row r="74" spans="2:15" ht="36" customHeight="1">
      <c r="B74" s="37"/>
      <c r="C74" s="128" t="s">
        <v>90</v>
      </c>
      <c r="D74" s="129"/>
      <c r="E74" s="36">
        <v>0</v>
      </c>
      <c r="F74" s="36">
        <v>0</v>
      </c>
      <c r="G74" s="45">
        <f>SUM(E74:F74)</f>
        <v>0</v>
      </c>
      <c r="H74" s="50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5">
        <f t="shared" si="18"/>
        <v>0</v>
      </c>
      <c r="O74" s="49">
        <f t="shared" si="19"/>
        <v>0</v>
      </c>
    </row>
    <row r="75" spans="2:15" ht="18" customHeight="1">
      <c r="B75" s="35" t="s">
        <v>91</v>
      </c>
      <c r="C75" s="33"/>
      <c r="D75" s="33"/>
      <c r="E75" s="40">
        <f aca="true" t="shared" si="20" ref="E75:O75">SUM(E76:E78)</f>
        <v>0</v>
      </c>
      <c r="F75" s="40">
        <f t="shared" si="20"/>
        <v>0</v>
      </c>
      <c r="G75" s="44">
        <f t="shared" si="20"/>
        <v>0</v>
      </c>
      <c r="H75" s="51"/>
      <c r="I75" s="34">
        <f t="shared" si="20"/>
        <v>20508756</v>
      </c>
      <c r="J75" s="34">
        <f t="shared" si="20"/>
        <v>35293198</v>
      </c>
      <c r="K75" s="34">
        <f t="shared" si="20"/>
        <v>103016911</v>
      </c>
      <c r="L75" s="34">
        <f t="shared" si="20"/>
        <v>173053589</v>
      </c>
      <c r="M75" s="34">
        <f t="shared" si="20"/>
        <v>293490482</v>
      </c>
      <c r="N75" s="52">
        <f t="shared" si="20"/>
        <v>625362936</v>
      </c>
      <c r="O75" s="48">
        <f t="shared" si="20"/>
        <v>625362936</v>
      </c>
    </row>
    <row r="76" spans="2:15" ht="18" customHeight="1">
      <c r="B76" s="35"/>
      <c r="C76" s="5" t="s">
        <v>42</v>
      </c>
      <c r="D76" s="6"/>
      <c r="E76" s="36">
        <v>0</v>
      </c>
      <c r="F76" s="36">
        <v>0</v>
      </c>
      <c r="G76" s="45">
        <f>SUM(E76:F76)</f>
        <v>0</v>
      </c>
      <c r="H76" s="50"/>
      <c r="I76" s="36">
        <v>7332072</v>
      </c>
      <c r="J76" s="36">
        <v>10413723</v>
      </c>
      <c r="K76" s="36">
        <v>25119594</v>
      </c>
      <c r="L76" s="36">
        <v>43625740</v>
      </c>
      <c r="M76" s="36">
        <v>48553792</v>
      </c>
      <c r="N76" s="45">
        <f>SUM(H76:M76)</f>
        <v>135044921</v>
      </c>
      <c r="O76" s="49">
        <f>SUM(G76,N76)</f>
        <v>135044921</v>
      </c>
    </row>
    <row r="77" spans="2:15" ht="18" customHeight="1">
      <c r="B77" s="35"/>
      <c r="C77" s="5" t="s">
        <v>43</v>
      </c>
      <c r="D77" s="6"/>
      <c r="E77" s="36">
        <v>0</v>
      </c>
      <c r="F77" s="36">
        <v>0</v>
      </c>
      <c r="G77" s="45">
        <f>SUM(E77:F77)</f>
        <v>0</v>
      </c>
      <c r="H77" s="50"/>
      <c r="I77" s="36">
        <v>7969774</v>
      </c>
      <c r="J77" s="36">
        <v>14384935</v>
      </c>
      <c r="K77" s="36">
        <v>25888027</v>
      </c>
      <c r="L77" s="36">
        <v>23337073</v>
      </c>
      <c r="M77" s="36">
        <v>15820449</v>
      </c>
      <c r="N77" s="45">
        <f>SUM(H77:M77)</f>
        <v>87400258</v>
      </c>
      <c r="O77" s="49">
        <f>SUM(G77,N77)</f>
        <v>87400258</v>
      </c>
    </row>
    <row r="78" spans="2:15" ht="18" customHeight="1">
      <c r="B78" s="37"/>
      <c r="C78" s="5" t="s">
        <v>71</v>
      </c>
      <c r="D78" s="6"/>
      <c r="E78" s="36">
        <v>0</v>
      </c>
      <c r="F78" s="36">
        <v>0</v>
      </c>
      <c r="G78" s="45">
        <f>SUM(E78:F78)</f>
        <v>0</v>
      </c>
      <c r="H78" s="50"/>
      <c r="I78" s="36">
        <v>5206910</v>
      </c>
      <c r="J78" s="36">
        <v>10494540</v>
      </c>
      <c r="K78" s="36">
        <v>52009290</v>
      </c>
      <c r="L78" s="36">
        <v>106090776</v>
      </c>
      <c r="M78" s="36">
        <v>229116241</v>
      </c>
      <c r="N78" s="45">
        <f>SUM(H78:M78)</f>
        <v>402917757</v>
      </c>
      <c r="O78" s="49">
        <f>SUM(G78,N78)</f>
        <v>402917757</v>
      </c>
    </row>
    <row r="79" spans="2:15" ht="18" customHeight="1">
      <c r="B79" s="126" t="s">
        <v>72</v>
      </c>
      <c r="C79" s="127"/>
      <c r="D79" s="127"/>
      <c r="E79" s="40">
        <f aca="true" t="shared" si="21" ref="E79:O79">SUM(E48,E68,E75)</f>
        <v>2038455</v>
      </c>
      <c r="F79" s="40">
        <f t="shared" si="21"/>
        <v>0</v>
      </c>
      <c r="G79" s="44">
        <f t="shared" si="21"/>
        <v>2038455</v>
      </c>
      <c r="H79" s="48">
        <f t="shared" si="21"/>
        <v>60781280</v>
      </c>
      <c r="I79" s="34">
        <f t="shared" si="21"/>
        <v>220905028</v>
      </c>
      <c r="J79" s="34">
        <f t="shared" si="21"/>
        <v>166730449</v>
      </c>
      <c r="K79" s="34">
        <f t="shared" si="21"/>
        <v>200892367</v>
      </c>
      <c r="L79" s="34">
        <f t="shared" si="21"/>
        <v>246640330</v>
      </c>
      <c r="M79" s="34">
        <f t="shared" si="21"/>
        <v>347100985</v>
      </c>
      <c r="N79" s="52">
        <f t="shared" si="21"/>
        <v>1243050439</v>
      </c>
      <c r="O79" s="48">
        <f t="shared" si="21"/>
        <v>1245088894</v>
      </c>
    </row>
  </sheetData>
  <sheetProtection/>
  <mergeCells count="17">
    <mergeCell ref="C36:D36"/>
    <mergeCell ref="O46:O47"/>
    <mergeCell ref="O8:O9"/>
    <mergeCell ref="B8:D9"/>
    <mergeCell ref="I7:O7"/>
    <mergeCell ref="I45:O45"/>
    <mergeCell ref="J1:K1"/>
    <mergeCell ref="B41:D41"/>
    <mergeCell ref="E8:G8"/>
    <mergeCell ref="H8:N8"/>
    <mergeCell ref="C35:D35"/>
    <mergeCell ref="B79:D79"/>
    <mergeCell ref="C73:D73"/>
    <mergeCell ref="C74:D74"/>
    <mergeCell ref="B46:D47"/>
    <mergeCell ref="E46:G46"/>
    <mergeCell ref="H46:N46"/>
  </mergeCells>
  <hyperlinks>
    <hyperlink ref="B4" location="'t0606'!支給額" display="支給額"/>
    <hyperlink ref="E3" r:id="rId1" display="平成１８年度（２００６年度）の目次へ"/>
    <hyperlink ref="B3" location="'t0606'!件数" display="件数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1" width="10.625" style="28" customWidth="1"/>
    <col min="12" max="16384" width="12.625" style="28" customWidth="1"/>
  </cols>
  <sheetData>
    <row r="1" spans="1:12" ht="18" customHeight="1">
      <c r="A1" s="27" t="s">
        <v>147</v>
      </c>
      <c r="J1" s="135">
        <v>39087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2" ht="18" customHeight="1">
      <c r="B7" s="31"/>
      <c r="C7" s="31"/>
      <c r="D7" s="31"/>
      <c r="E7" s="31"/>
      <c r="F7" s="9"/>
      <c r="G7" s="108" t="s">
        <v>58</v>
      </c>
      <c r="H7" s="108"/>
      <c r="I7" s="108"/>
      <c r="J7" s="108"/>
      <c r="K7" s="108"/>
      <c r="L7" s="108"/>
    </row>
    <row r="8" spans="2:12" ht="18" customHeight="1">
      <c r="B8" s="136" t="s">
        <v>112</v>
      </c>
      <c r="C8" s="127"/>
      <c r="D8" s="127"/>
      <c r="E8" s="53" t="s">
        <v>93</v>
      </c>
      <c r="F8" s="53" t="s">
        <v>94</v>
      </c>
      <c r="G8" s="53" t="s">
        <v>95</v>
      </c>
      <c r="H8" s="53" t="s">
        <v>96</v>
      </c>
      <c r="I8" s="53" t="s">
        <v>97</v>
      </c>
      <c r="J8" s="53" t="s">
        <v>98</v>
      </c>
      <c r="K8" s="53" t="s">
        <v>99</v>
      </c>
      <c r="L8" s="53" t="s">
        <v>2</v>
      </c>
    </row>
    <row r="9" spans="2:12" ht="18" customHeight="1">
      <c r="B9" s="32" t="s">
        <v>100</v>
      </c>
      <c r="C9" s="33"/>
      <c r="D9" s="33"/>
      <c r="E9" s="43"/>
      <c r="F9" s="34">
        <f aca="true" t="shared" si="0" ref="F9:K9">SUM(F10,F18,F22,F27:F28)</f>
        <v>4509</v>
      </c>
      <c r="G9" s="34">
        <f t="shared" si="0"/>
        <v>6413</v>
      </c>
      <c r="H9" s="34">
        <f t="shared" si="0"/>
        <v>3102</v>
      </c>
      <c r="I9" s="34">
        <f t="shared" si="0"/>
        <v>1850</v>
      </c>
      <c r="J9" s="34">
        <f t="shared" si="0"/>
        <v>1410</v>
      </c>
      <c r="K9" s="34">
        <f t="shared" si="0"/>
        <v>1111</v>
      </c>
      <c r="L9" s="34">
        <f aca="true" t="shared" si="1" ref="L9:L37">SUM(E9:K9)</f>
        <v>18395</v>
      </c>
    </row>
    <row r="10" spans="2:12" ht="18" customHeight="1">
      <c r="B10" s="35"/>
      <c r="C10" s="32" t="s">
        <v>101</v>
      </c>
      <c r="D10" s="33"/>
      <c r="E10" s="43"/>
      <c r="F10" s="34">
        <f aca="true" t="shared" si="2" ref="F10:K10">SUM(F11:F17)</f>
        <v>2457</v>
      </c>
      <c r="G10" s="34">
        <f t="shared" si="2"/>
        <v>3691</v>
      </c>
      <c r="H10" s="34">
        <f t="shared" si="2"/>
        <v>1771</v>
      </c>
      <c r="I10" s="34">
        <f t="shared" si="2"/>
        <v>1045</v>
      </c>
      <c r="J10" s="34">
        <f t="shared" si="2"/>
        <v>844</v>
      </c>
      <c r="K10" s="34">
        <f t="shared" si="2"/>
        <v>697</v>
      </c>
      <c r="L10" s="34">
        <f t="shared" si="1"/>
        <v>10505</v>
      </c>
    </row>
    <row r="11" spans="2:12" ht="18" customHeight="1">
      <c r="B11" s="35"/>
      <c r="C11" s="35"/>
      <c r="D11" s="5" t="s">
        <v>59</v>
      </c>
      <c r="E11" s="42"/>
      <c r="F11" s="36">
        <v>1267</v>
      </c>
      <c r="G11" s="36">
        <v>1289</v>
      </c>
      <c r="H11" s="36">
        <v>506</v>
      </c>
      <c r="I11" s="36">
        <v>267</v>
      </c>
      <c r="J11" s="36">
        <v>207</v>
      </c>
      <c r="K11" s="36">
        <v>166</v>
      </c>
      <c r="L11" s="36">
        <f t="shared" si="1"/>
        <v>3702</v>
      </c>
    </row>
    <row r="12" spans="2:12" ht="18" customHeight="1">
      <c r="B12" s="35"/>
      <c r="C12" s="35"/>
      <c r="D12" s="5" t="s">
        <v>60</v>
      </c>
      <c r="E12" s="42"/>
      <c r="F12" s="36">
        <v>1</v>
      </c>
      <c r="G12" s="36">
        <v>0</v>
      </c>
      <c r="H12" s="36">
        <v>1</v>
      </c>
      <c r="I12" s="36">
        <v>1</v>
      </c>
      <c r="J12" s="36">
        <v>9</v>
      </c>
      <c r="K12" s="36">
        <v>21</v>
      </c>
      <c r="L12" s="36">
        <f t="shared" si="1"/>
        <v>33</v>
      </c>
    </row>
    <row r="13" spans="2:12" ht="18" customHeight="1">
      <c r="B13" s="35"/>
      <c r="C13" s="35"/>
      <c r="D13" s="5" t="s">
        <v>61</v>
      </c>
      <c r="E13" s="42"/>
      <c r="F13" s="36">
        <v>47</v>
      </c>
      <c r="G13" s="36">
        <v>175</v>
      </c>
      <c r="H13" s="36">
        <v>104</v>
      </c>
      <c r="I13" s="36">
        <v>74</v>
      </c>
      <c r="J13" s="36">
        <v>79</v>
      </c>
      <c r="K13" s="36">
        <v>87</v>
      </c>
      <c r="L13" s="36">
        <f t="shared" si="1"/>
        <v>566</v>
      </c>
    </row>
    <row r="14" spans="2:12" ht="18" customHeight="1">
      <c r="B14" s="35"/>
      <c r="C14" s="35"/>
      <c r="D14" s="5" t="s">
        <v>62</v>
      </c>
      <c r="E14" s="42"/>
      <c r="F14" s="36">
        <v>1</v>
      </c>
      <c r="G14" s="36">
        <v>12</v>
      </c>
      <c r="H14" s="36">
        <v>11</v>
      </c>
      <c r="I14" s="36">
        <v>8</v>
      </c>
      <c r="J14" s="36">
        <v>7</v>
      </c>
      <c r="K14" s="36">
        <v>9</v>
      </c>
      <c r="L14" s="36">
        <f t="shared" si="1"/>
        <v>48</v>
      </c>
    </row>
    <row r="15" spans="2:12" ht="18" customHeight="1">
      <c r="B15" s="35"/>
      <c r="C15" s="35"/>
      <c r="D15" s="5" t="s">
        <v>102</v>
      </c>
      <c r="E15" s="42"/>
      <c r="F15" s="36">
        <v>375</v>
      </c>
      <c r="G15" s="36">
        <v>608</v>
      </c>
      <c r="H15" s="36">
        <v>332</v>
      </c>
      <c r="I15" s="36">
        <v>180</v>
      </c>
      <c r="J15" s="36">
        <v>136</v>
      </c>
      <c r="K15" s="36">
        <v>75</v>
      </c>
      <c r="L15" s="36">
        <f t="shared" si="1"/>
        <v>1706</v>
      </c>
    </row>
    <row r="16" spans="2:12" ht="18" customHeight="1">
      <c r="B16" s="35"/>
      <c r="C16" s="35"/>
      <c r="D16" s="5" t="s">
        <v>103</v>
      </c>
      <c r="E16" s="42"/>
      <c r="F16" s="36">
        <v>252</v>
      </c>
      <c r="G16" s="36">
        <v>659</v>
      </c>
      <c r="H16" s="36">
        <v>333</v>
      </c>
      <c r="I16" s="36">
        <v>189</v>
      </c>
      <c r="J16" s="36">
        <v>124</v>
      </c>
      <c r="K16" s="36">
        <v>94</v>
      </c>
      <c r="L16" s="36">
        <f t="shared" si="1"/>
        <v>1651</v>
      </c>
    </row>
    <row r="17" spans="2:12" ht="18" customHeight="1">
      <c r="B17" s="35"/>
      <c r="C17" s="37"/>
      <c r="D17" s="5" t="s">
        <v>63</v>
      </c>
      <c r="E17" s="42"/>
      <c r="F17" s="36">
        <v>514</v>
      </c>
      <c r="G17" s="36">
        <v>948</v>
      </c>
      <c r="H17" s="36">
        <v>484</v>
      </c>
      <c r="I17" s="36">
        <v>326</v>
      </c>
      <c r="J17" s="36">
        <v>282</v>
      </c>
      <c r="K17" s="36">
        <v>245</v>
      </c>
      <c r="L17" s="36">
        <f t="shared" si="1"/>
        <v>2799</v>
      </c>
    </row>
    <row r="18" spans="2:12" ht="18" customHeight="1">
      <c r="B18" s="35"/>
      <c r="C18" s="32" t="s">
        <v>64</v>
      </c>
      <c r="D18" s="33"/>
      <c r="E18" s="43"/>
      <c r="F18" s="34">
        <f aca="true" t="shared" si="3" ref="F18:K18">SUM(F19:F21)</f>
        <v>5</v>
      </c>
      <c r="G18" s="34">
        <f t="shared" si="3"/>
        <v>87</v>
      </c>
      <c r="H18" s="34">
        <f t="shared" si="3"/>
        <v>104</v>
      </c>
      <c r="I18" s="34">
        <f t="shared" si="3"/>
        <v>93</v>
      </c>
      <c r="J18" s="34">
        <f t="shared" si="3"/>
        <v>79</v>
      </c>
      <c r="K18" s="34">
        <f t="shared" si="3"/>
        <v>84</v>
      </c>
      <c r="L18" s="34">
        <f t="shared" si="1"/>
        <v>452</v>
      </c>
    </row>
    <row r="19" spans="2:12" ht="18" customHeight="1">
      <c r="B19" s="35"/>
      <c r="C19" s="35"/>
      <c r="D19" s="5" t="s">
        <v>65</v>
      </c>
      <c r="E19" s="42"/>
      <c r="F19" s="36">
        <v>3</v>
      </c>
      <c r="G19" s="36">
        <v>51</v>
      </c>
      <c r="H19" s="36">
        <v>51</v>
      </c>
      <c r="I19" s="36">
        <v>54</v>
      </c>
      <c r="J19" s="36">
        <v>41</v>
      </c>
      <c r="K19" s="36">
        <v>33</v>
      </c>
      <c r="L19" s="36">
        <f t="shared" si="1"/>
        <v>233</v>
      </c>
    </row>
    <row r="20" spans="2:12" ht="18" customHeight="1">
      <c r="B20" s="35"/>
      <c r="C20" s="35"/>
      <c r="D20" s="5" t="s">
        <v>66</v>
      </c>
      <c r="E20" s="42"/>
      <c r="F20" s="36">
        <v>1</v>
      </c>
      <c r="G20" s="36">
        <v>34</v>
      </c>
      <c r="H20" s="36">
        <v>52</v>
      </c>
      <c r="I20" s="36">
        <v>36</v>
      </c>
      <c r="J20" s="36">
        <v>36</v>
      </c>
      <c r="K20" s="36">
        <v>46</v>
      </c>
      <c r="L20" s="36">
        <f t="shared" si="1"/>
        <v>205</v>
      </c>
    </row>
    <row r="21" spans="2:12" ht="18" customHeight="1">
      <c r="B21" s="35"/>
      <c r="C21" s="37"/>
      <c r="D21" s="5" t="s">
        <v>67</v>
      </c>
      <c r="E21" s="42"/>
      <c r="F21" s="36">
        <v>1</v>
      </c>
      <c r="G21" s="36">
        <v>2</v>
      </c>
      <c r="H21" s="36">
        <v>1</v>
      </c>
      <c r="I21" s="36">
        <v>3</v>
      </c>
      <c r="J21" s="36">
        <v>2</v>
      </c>
      <c r="K21" s="36">
        <v>5</v>
      </c>
      <c r="L21" s="36">
        <f t="shared" si="1"/>
        <v>14</v>
      </c>
    </row>
    <row r="22" spans="2:12" ht="18" customHeight="1">
      <c r="B22" s="35"/>
      <c r="C22" s="32" t="s">
        <v>104</v>
      </c>
      <c r="D22" s="33"/>
      <c r="E22" s="43"/>
      <c r="F22" s="34">
        <f aca="true" t="shared" si="4" ref="F22:K22">SUM(F23:F26)</f>
        <v>1974</v>
      </c>
      <c r="G22" s="34">
        <f t="shared" si="4"/>
        <v>2558</v>
      </c>
      <c r="H22" s="34">
        <f t="shared" si="4"/>
        <v>1192</v>
      </c>
      <c r="I22" s="34">
        <f t="shared" si="4"/>
        <v>684</v>
      </c>
      <c r="J22" s="34">
        <f t="shared" si="4"/>
        <v>465</v>
      </c>
      <c r="K22" s="34">
        <f t="shared" si="4"/>
        <v>327</v>
      </c>
      <c r="L22" s="34">
        <f t="shared" si="1"/>
        <v>7200</v>
      </c>
    </row>
    <row r="23" spans="2:12" ht="18" customHeight="1">
      <c r="B23" s="35"/>
      <c r="C23" s="35"/>
      <c r="D23" s="5" t="s">
        <v>68</v>
      </c>
      <c r="E23" s="42"/>
      <c r="F23" s="36">
        <v>23</v>
      </c>
      <c r="G23" s="36">
        <v>71</v>
      </c>
      <c r="H23" s="36">
        <v>45</v>
      </c>
      <c r="I23" s="36">
        <v>30</v>
      </c>
      <c r="J23" s="36">
        <v>29</v>
      </c>
      <c r="K23" s="36">
        <v>42</v>
      </c>
      <c r="L23" s="36">
        <f t="shared" si="1"/>
        <v>240</v>
      </c>
    </row>
    <row r="24" spans="2:12" ht="18" customHeight="1">
      <c r="B24" s="35"/>
      <c r="C24" s="35"/>
      <c r="D24" s="5" t="s">
        <v>105</v>
      </c>
      <c r="E24" s="42"/>
      <c r="F24" s="42"/>
      <c r="G24" s="36">
        <v>207</v>
      </c>
      <c r="H24" s="36">
        <v>176</v>
      </c>
      <c r="I24" s="36">
        <v>116</v>
      </c>
      <c r="J24" s="36">
        <v>55</v>
      </c>
      <c r="K24" s="36">
        <v>16</v>
      </c>
      <c r="L24" s="36">
        <f t="shared" si="1"/>
        <v>570</v>
      </c>
    </row>
    <row r="25" spans="2:12" ht="18" customHeight="1">
      <c r="B25" s="35"/>
      <c r="C25" s="35"/>
      <c r="D25" s="5" t="s">
        <v>106</v>
      </c>
      <c r="E25" s="42"/>
      <c r="F25" s="36">
        <v>34</v>
      </c>
      <c r="G25" s="36">
        <v>60</v>
      </c>
      <c r="H25" s="36">
        <v>25</v>
      </c>
      <c r="I25" s="36">
        <v>8</v>
      </c>
      <c r="J25" s="36">
        <v>3</v>
      </c>
      <c r="K25" s="36">
        <v>1</v>
      </c>
      <c r="L25" s="36">
        <f t="shared" si="1"/>
        <v>131</v>
      </c>
    </row>
    <row r="26" spans="2:12" ht="18" customHeight="1">
      <c r="B26" s="35"/>
      <c r="C26" s="37"/>
      <c r="D26" s="5" t="s">
        <v>107</v>
      </c>
      <c r="E26" s="42"/>
      <c r="F26" s="36">
        <v>1917</v>
      </c>
      <c r="G26" s="36">
        <v>2220</v>
      </c>
      <c r="H26" s="36">
        <v>946</v>
      </c>
      <c r="I26" s="36">
        <v>530</v>
      </c>
      <c r="J26" s="36">
        <v>378</v>
      </c>
      <c r="K26" s="36">
        <v>268</v>
      </c>
      <c r="L26" s="36">
        <f t="shared" si="1"/>
        <v>6259</v>
      </c>
    </row>
    <row r="27" spans="2:12" ht="18" customHeight="1">
      <c r="B27" s="35"/>
      <c r="C27" s="38" t="s">
        <v>69</v>
      </c>
      <c r="D27" s="39"/>
      <c r="E27" s="43"/>
      <c r="F27" s="34">
        <v>34</v>
      </c>
      <c r="G27" s="34">
        <v>33</v>
      </c>
      <c r="H27" s="34">
        <v>18</v>
      </c>
      <c r="I27" s="34">
        <v>11</v>
      </c>
      <c r="J27" s="34">
        <v>10</v>
      </c>
      <c r="K27" s="34">
        <v>2</v>
      </c>
      <c r="L27" s="34">
        <f t="shared" si="1"/>
        <v>108</v>
      </c>
    </row>
    <row r="28" spans="2:12" ht="18" customHeight="1">
      <c r="B28" s="37"/>
      <c r="C28" s="38" t="s">
        <v>70</v>
      </c>
      <c r="D28" s="39"/>
      <c r="E28" s="43"/>
      <c r="F28" s="34">
        <v>39</v>
      </c>
      <c r="G28" s="34">
        <v>44</v>
      </c>
      <c r="H28" s="34">
        <v>17</v>
      </c>
      <c r="I28" s="34">
        <v>17</v>
      </c>
      <c r="J28" s="34">
        <v>12</v>
      </c>
      <c r="K28" s="34">
        <v>1</v>
      </c>
      <c r="L28" s="34">
        <f t="shared" si="1"/>
        <v>130</v>
      </c>
    </row>
    <row r="29" spans="2:12" ht="18" customHeight="1">
      <c r="B29" s="32" t="s">
        <v>108</v>
      </c>
      <c r="C29" s="33"/>
      <c r="D29" s="33"/>
      <c r="E29" s="34">
        <f aca="true" t="shared" si="5" ref="E29:K29">SUM(E30:E32)</f>
        <v>0</v>
      </c>
      <c r="F29" s="34">
        <f t="shared" si="5"/>
        <v>0</v>
      </c>
      <c r="G29" s="34">
        <f t="shared" si="5"/>
        <v>140</v>
      </c>
      <c r="H29" s="34">
        <f t="shared" si="5"/>
        <v>191</v>
      </c>
      <c r="I29" s="34">
        <f t="shared" si="5"/>
        <v>394</v>
      </c>
      <c r="J29" s="34">
        <f t="shared" si="5"/>
        <v>627</v>
      </c>
      <c r="K29" s="34">
        <f t="shared" si="5"/>
        <v>917</v>
      </c>
      <c r="L29" s="34">
        <f t="shared" si="1"/>
        <v>2269</v>
      </c>
    </row>
    <row r="30" spans="2:12" ht="18" customHeight="1">
      <c r="B30" s="35"/>
      <c r="C30" s="38" t="s">
        <v>42</v>
      </c>
      <c r="D30" s="39"/>
      <c r="E30" s="34">
        <v>0</v>
      </c>
      <c r="F30" s="34">
        <v>0</v>
      </c>
      <c r="G30" s="34">
        <v>49</v>
      </c>
      <c r="H30" s="34">
        <v>66</v>
      </c>
      <c r="I30" s="34">
        <v>127</v>
      </c>
      <c r="J30" s="34">
        <v>198</v>
      </c>
      <c r="K30" s="34">
        <v>202</v>
      </c>
      <c r="L30" s="34">
        <f t="shared" si="1"/>
        <v>642</v>
      </c>
    </row>
    <row r="31" spans="2:12" ht="18" customHeight="1">
      <c r="B31" s="35"/>
      <c r="C31" s="38" t="s">
        <v>43</v>
      </c>
      <c r="D31" s="39"/>
      <c r="E31" s="43"/>
      <c r="F31" s="43"/>
      <c r="G31" s="34">
        <v>61</v>
      </c>
      <c r="H31" s="34">
        <v>76</v>
      </c>
      <c r="I31" s="34">
        <v>107</v>
      </c>
      <c r="J31" s="34">
        <v>99</v>
      </c>
      <c r="K31" s="34">
        <v>65</v>
      </c>
      <c r="L31" s="34">
        <f t="shared" si="1"/>
        <v>408</v>
      </c>
    </row>
    <row r="32" spans="2:12" ht="18" customHeight="1">
      <c r="B32" s="35"/>
      <c r="C32" s="38" t="s">
        <v>71</v>
      </c>
      <c r="D32" s="39"/>
      <c r="E32" s="43"/>
      <c r="F32" s="43"/>
      <c r="G32" s="34">
        <v>30</v>
      </c>
      <c r="H32" s="34">
        <v>49</v>
      </c>
      <c r="I32" s="34">
        <v>160</v>
      </c>
      <c r="J32" s="34">
        <v>330</v>
      </c>
      <c r="K32" s="34">
        <v>650</v>
      </c>
      <c r="L32" s="34">
        <f t="shared" si="1"/>
        <v>1219</v>
      </c>
    </row>
    <row r="33" spans="2:12" ht="18" customHeight="1">
      <c r="B33" s="35"/>
      <c r="C33" s="54" t="s">
        <v>109</v>
      </c>
      <c r="D33" s="55"/>
      <c r="E33" s="36">
        <f aca="true" t="shared" si="6" ref="E33:K33">SUM(E34:E36)</f>
        <v>0</v>
      </c>
      <c r="F33" s="36">
        <f t="shared" si="6"/>
        <v>0</v>
      </c>
      <c r="G33" s="36">
        <f t="shared" si="6"/>
        <v>1</v>
      </c>
      <c r="H33" s="36">
        <f t="shared" si="6"/>
        <v>3</v>
      </c>
      <c r="I33" s="36">
        <f t="shared" si="6"/>
        <v>-2</v>
      </c>
      <c r="J33" s="36">
        <f t="shared" si="6"/>
        <v>-4</v>
      </c>
      <c r="K33" s="36">
        <f t="shared" si="6"/>
        <v>-1</v>
      </c>
      <c r="L33" s="36">
        <f t="shared" si="1"/>
        <v>-3</v>
      </c>
    </row>
    <row r="34" spans="2:12" ht="18" customHeight="1">
      <c r="B34" s="35"/>
      <c r="C34" s="56"/>
      <c r="D34" s="5" t="s">
        <v>42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-1</v>
      </c>
      <c r="L34" s="36">
        <f t="shared" si="1"/>
        <v>-1</v>
      </c>
    </row>
    <row r="35" spans="2:12" ht="18" customHeight="1">
      <c r="B35" s="35"/>
      <c r="C35" s="56"/>
      <c r="D35" s="5" t="s">
        <v>43</v>
      </c>
      <c r="E35" s="42"/>
      <c r="F35" s="42"/>
      <c r="G35" s="36">
        <v>1</v>
      </c>
      <c r="H35" s="36">
        <v>3</v>
      </c>
      <c r="I35" s="36">
        <v>0</v>
      </c>
      <c r="J35" s="36">
        <v>-6</v>
      </c>
      <c r="K35" s="36">
        <v>-1</v>
      </c>
      <c r="L35" s="36">
        <f t="shared" si="1"/>
        <v>-3</v>
      </c>
    </row>
    <row r="36" spans="2:12" ht="18" customHeight="1">
      <c r="B36" s="37"/>
      <c r="C36" s="57"/>
      <c r="D36" s="5" t="s">
        <v>71</v>
      </c>
      <c r="E36" s="42"/>
      <c r="F36" s="42"/>
      <c r="G36" s="36">
        <v>0</v>
      </c>
      <c r="H36" s="36">
        <v>0</v>
      </c>
      <c r="I36" s="36">
        <v>-2</v>
      </c>
      <c r="J36" s="36">
        <v>2</v>
      </c>
      <c r="K36" s="36">
        <v>1</v>
      </c>
      <c r="L36" s="36">
        <f t="shared" si="1"/>
        <v>1</v>
      </c>
    </row>
    <row r="37" spans="2:12" ht="18" customHeight="1">
      <c r="B37" s="126" t="s">
        <v>72</v>
      </c>
      <c r="C37" s="127"/>
      <c r="D37" s="127"/>
      <c r="E37" s="34">
        <f aca="true" t="shared" si="7" ref="E37:K37">SUM(E9,E29)</f>
        <v>0</v>
      </c>
      <c r="F37" s="34">
        <f t="shared" si="7"/>
        <v>4509</v>
      </c>
      <c r="G37" s="34">
        <f t="shared" si="7"/>
        <v>6553</v>
      </c>
      <c r="H37" s="34">
        <f t="shared" si="7"/>
        <v>3293</v>
      </c>
      <c r="I37" s="34">
        <f t="shared" si="7"/>
        <v>2244</v>
      </c>
      <c r="J37" s="34">
        <f t="shared" si="7"/>
        <v>2037</v>
      </c>
      <c r="K37" s="34">
        <f t="shared" si="7"/>
        <v>2028</v>
      </c>
      <c r="L37" s="34">
        <f t="shared" si="1"/>
        <v>20664</v>
      </c>
    </row>
    <row r="40" spans="1:11" ht="18" customHeight="1">
      <c r="A40" s="27" t="s">
        <v>73</v>
      </c>
      <c r="B40" s="74"/>
      <c r="H40" s="30"/>
      <c r="I40" s="30"/>
      <c r="J40" s="30"/>
      <c r="K40" s="30"/>
    </row>
    <row r="41" spans="2:12" ht="18" customHeight="1">
      <c r="B41" s="31"/>
      <c r="C41" s="31"/>
      <c r="D41" s="31"/>
      <c r="E41" s="31"/>
      <c r="F41" s="9"/>
      <c r="G41" s="108" t="s">
        <v>110</v>
      </c>
      <c r="H41" s="108"/>
      <c r="I41" s="108"/>
      <c r="J41" s="108"/>
      <c r="K41" s="108"/>
      <c r="L41" s="108"/>
    </row>
    <row r="42" spans="2:12" ht="18" customHeight="1">
      <c r="B42" s="136" t="str">
        <f>B8</f>
        <v>平成１８年（２００６年）５月</v>
      </c>
      <c r="C42" s="127"/>
      <c r="D42" s="127"/>
      <c r="E42" s="53" t="s">
        <v>93</v>
      </c>
      <c r="F42" s="53" t="s">
        <v>94</v>
      </c>
      <c r="G42" s="53" t="s">
        <v>95</v>
      </c>
      <c r="H42" s="53" t="s">
        <v>96</v>
      </c>
      <c r="I42" s="53" t="s">
        <v>97</v>
      </c>
      <c r="J42" s="53" t="s">
        <v>98</v>
      </c>
      <c r="K42" s="53" t="s">
        <v>99</v>
      </c>
      <c r="L42" s="53" t="s">
        <v>2</v>
      </c>
    </row>
    <row r="43" spans="2:12" ht="18" customHeight="1">
      <c r="B43" s="32" t="s">
        <v>100</v>
      </c>
      <c r="C43" s="33"/>
      <c r="D43" s="33"/>
      <c r="E43" s="43"/>
      <c r="F43" s="34">
        <f aca="true" t="shared" si="8" ref="F43:K43">SUM(F44,F52,F56,F61:F62)</f>
        <v>73140844</v>
      </c>
      <c r="G43" s="34">
        <f t="shared" si="8"/>
        <v>227260846</v>
      </c>
      <c r="H43" s="34">
        <f t="shared" si="8"/>
        <v>142726221</v>
      </c>
      <c r="I43" s="34">
        <f t="shared" si="8"/>
        <v>106708547</v>
      </c>
      <c r="J43" s="34">
        <f t="shared" si="8"/>
        <v>76536818</v>
      </c>
      <c r="K43" s="34">
        <f t="shared" si="8"/>
        <v>55988565</v>
      </c>
      <c r="L43" s="34">
        <f aca="true" t="shared" si="9" ref="L43:L71">SUM(E43:K43)</f>
        <v>682361841</v>
      </c>
    </row>
    <row r="44" spans="2:12" ht="18" customHeight="1">
      <c r="B44" s="35"/>
      <c r="C44" s="32" t="s">
        <v>101</v>
      </c>
      <c r="D44" s="33"/>
      <c r="E44" s="43"/>
      <c r="F44" s="34">
        <f aca="true" t="shared" si="10" ref="F44:K44">SUM(F45:F51)</f>
        <v>50758562</v>
      </c>
      <c r="G44" s="34">
        <f t="shared" si="10"/>
        <v>146166325</v>
      </c>
      <c r="H44" s="34">
        <f t="shared" si="10"/>
        <v>83859237</v>
      </c>
      <c r="I44" s="34">
        <f t="shared" si="10"/>
        <v>65142471</v>
      </c>
      <c r="J44" s="34">
        <f t="shared" si="10"/>
        <v>52503851</v>
      </c>
      <c r="K44" s="34">
        <f t="shared" si="10"/>
        <v>41950980</v>
      </c>
      <c r="L44" s="34">
        <f t="shared" si="9"/>
        <v>440381426</v>
      </c>
    </row>
    <row r="45" spans="2:12" ht="18" customHeight="1">
      <c r="B45" s="35"/>
      <c r="C45" s="35"/>
      <c r="D45" s="5" t="s">
        <v>59</v>
      </c>
      <c r="E45" s="42"/>
      <c r="F45" s="36">
        <v>24839064</v>
      </c>
      <c r="G45" s="36">
        <v>49350841</v>
      </c>
      <c r="H45" s="36">
        <v>25028955</v>
      </c>
      <c r="I45" s="36">
        <v>18473718</v>
      </c>
      <c r="J45" s="36">
        <v>15285756</v>
      </c>
      <c r="K45" s="36">
        <v>16796520</v>
      </c>
      <c r="L45" s="36">
        <f t="shared" si="9"/>
        <v>149774854</v>
      </c>
    </row>
    <row r="46" spans="2:12" ht="18" customHeight="1">
      <c r="B46" s="35"/>
      <c r="C46" s="35"/>
      <c r="D46" s="5" t="s">
        <v>60</v>
      </c>
      <c r="E46" s="42"/>
      <c r="F46" s="36">
        <v>11250</v>
      </c>
      <c r="G46" s="36">
        <v>0</v>
      </c>
      <c r="H46" s="36">
        <v>22500</v>
      </c>
      <c r="I46" s="36">
        <v>33750</v>
      </c>
      <c r="J46" s="36">
        <v>581625</v>
      </c>
      <c r="K46" s="36">
        <v>1316250</v>
      </c>
      <c r="L46" s="36">
        <f t="shared" si="9"/>
        <v>1965375</v>
      </c>
    </row>
    <row r="47" spans="2:12" ht="18" customHeight="1">
      <c r="B47" s="35"/>
      <c r="C47" s="35"/>
      <c r="D47" s="5" t="s">
        <v>61</v>
      </c>
      <c r="E47" s="42"/>
      <c r="F47" s="36">
        <v>1021941</v>
      </c>
      <c r="G47" s="36">
        <v>6282414</v>
      </c>
      <c r="H47" s="36">
        <v>4006206</v>
      </c>
      <c r="I47" s="36">
        <v>3138327</v>
      </c>
      <c r="J47" s="36">
        <v>3736170</v>
      </c>
      <c r="K47" s="36">
        <v>4304358</v>
      </c>
      <c r="L47" s="36">
        <f t="shared" si="9"/>
        <v>22489416</v>
      </c>
    </row>
    <row r="48" spans="2:12" ht="18" customHeight="1">
      <c r="B48" s="35"/>
      <c r="C48" s="35"/>
      <c r="D48" s="5" t="s">
        <v>62</v>
      </c>
      <c r="E48" s="42"/>
      <c r="F48" s="36">
        <v>4950</v>
      </c>
      <c r="G48" s="36">
        <v>244800</v>
      </c>
      <c r="H48" s="36">
        <v>326700</v>
      </c>
      <c r="I48" s="36">
        <v>193050</v>
      </c>
      <c r="J48" s="36">
        <v>183150</v>
      </c>
      <c r="K48" s="36">
        <v>226350</v>
      </c>
      <c r="L48" s="36">
        <f t="shared" si="9"/>
        <v>1179000</v>
      </c>
    </row>
    <row r="49" spans="2:12" ht="18" customHeight="1">
      <c r="B49" s="35"/>
      <c r="C49" s="35"/>
      <c r="D49" s="5" t="s">
        <v>102</v>
      </c>
      <c r="E49" s="42"/>
      <c r="F49" s="36">
        <v>11293823</v>
      </c>
      <c r="G49" s="36">
        <v>37072729</v>
      </c>
      <c r="H49" s="36">
        <v>24355719</v>
      </c>
      <c r="I49" s="36">
        <v>19024560</v>
      </c>
      <c r="J49" s="36">
        <v>15803343</v>
      </c>
      <c r="K49" s="36">
        <v>7634673</v>
      </c>
      <c r="L49" s="36">
        <f t="shared" si="9"/>
        <v>115184847</v>
      </c>
    </row>
    <row r="50" spans="2:12" ht="18" customHeight="1">
      <c r="B50" s="35"/>
      <c r="C50" s="35"/>
      <c r="D50" s="5" t="s">
        <v>103</v>
      </c>
      <c r="E50" s="42"/>
      <c r="F50" s="36">
        <v>8673390</v>
      </c>
      <c r="G50" s="36">
        <v>44399019</v>
      </c>
      <c r="H50" s="36">
        <v>25266222</v>
      </c>
      <c r="I50" s="36">
        <v>20847276</v>
      </c>
      <c r="J50" s="36">
        <v>13367292</v>
      </c>
      <c r="K50" s="36">
        <v>8552367</v>
      </c>
      <c r="L50" s="36">
        <f t="shared" si="9"/>
        <v>121105566</v>
      </c>
    </row>
    <row r="51" spans="2:12" ht="18" customHeight="1">
      <c r="B51" s="35"/>
      <c r="C51" s="37"/>
      <c r="D51" s="5" t="s">
        <v>63</v>
      </c>
      <c r="E51" s="42"/>
      <c r="F51" s="36">
        <v>4914144</v>
      </c>
      <c r="G51" s="36">
        <v>8816522</v>
      </c>
      <c r="H51" s="36">
        <v>4852935</v>
      </c>
      <c r="I51" s="36">
        <v>3431790</v>
      </c>
      <c r="J51" s="36">
        <v>3546515</v>
      </c>
      <c r="K51" s="36">
        <v>3120462</v>
      </c>
      <c r="L51" s="36">
        <f t="shared" si="9"/>
        <v>28682368</v>
      </c>
    </row>
    <row r="52" spans="2:12" ht="18" customHeight="1">
      <c r="B52" s="35"/>
      <c r="C52" s="32" t="s">
        <v>64</v>
      </c>
      <c r="D52" s="33"/>
      <c r="E52" s="43"/>
      <c r="F52" s="34">
        <f aca="true" t="shared" si="11" ref="F52:K52">SUM(F53:F55)</f>
        <v>123606</v>
      </c>
      <c r="G52" s="34">
        <f t="shared" si="11"/>
        <v>4214250</v>
      </c>
      <c r="H52" s="34">
        <f t="shared" si="11"/>
        <v>5254807</v>
      </c>
      <c r="I52" s="34">
        <f t="shared" si="11"/>
        <v>6522417</v>
      </c>
      <c r="J52" s="34">
        <f t="shared" si="11"/>
        <v>5788687</v>
      </c>
      <c r="K52" s="34">
        <f t="shared" si="11"/>
        <v>7150707</v>
      </c>
      <c r="L52" s="34">
        <f t="shared" si="9"/>
        <v>29054474</v>
      </c>
    </row>
    <row r="53" spans="2:12" ht="18" customHeight="1">
      <c r="B53" s="35"/>
      <c r="C53" s="35"/>
      <c r="D53" s="5" t="s">
        <v>65</v>
      </c>
      <c r="E53" s="42"/>
      <c r="F53" s="36">
        <v>99882</v>
      </c>
      <c r="G53" s="36">
        <v>2529972</v>
      </c>
      <c r="H53" s="36">
        <v>2608753</v>
      </c>
      <c r="I53" s="36">
        <v>3443895</v>
      </c>
      <c r="J53" s="36">
        <v>2715651</v>
      </c>
      <c r="K53" s="36">
        <v>2843190</v>
      </c>
      <c r="L53" s="36">
        <f t="shared" si="9"/>
        <v>14241343</v>
      </c>
    </row>
    <row r="54" spans="2:12" ht="18" customHeight="1">
      <c r="B54" s="35"/>
      <c r="C54" s="35"/>
      <c r="D54" s="5" t="s">
        <v>66</v>
      </c>
      <c r="E54" s="42"/>
      <c r="F54" s="36">
        <v>1044</v>
      </c>
      <c r="G54" s="36">
        <v>1662111</v>
      </c>
      <c r="H54" s="36">
        <v>2556063</v>
      </c>
      <c r="I54" s="36">
        <v>2957535</v>
      </c>
      <c r="J54" s="36">
        <v>2931790</v>
      </c>
      <c r="K54" s="36">
        <v>3900123</v>
      </c>
      <c r="L54" s="36">
        <f t="shared" si="9"/>
        <v>14008666</v>
      </c>
    </row>
    <row r="55" spans="2:12" ht="18" customHeight="1">
      <c r="B55" s="35"/>
      <c r="C55" s="37"/>
      <c r="D55" s="5" t="s">
        <v>67</v>
      </c>
      <c r="E55" s="42"/>
      <c r="F55" s="36">
        <v>22680</v>
      </c>
      <c r="G55" s="36">
        <v>22167</v>
      </c>
      <c r="H55" s="36">
        <v>89991</v>
      </c>
      <c r="I55" s="36">
        <v>120987</v>
      </c>
      <c r="J55" s="36">
        <v>141246</v>
      </c>
      <c r="K55" s="36">
        <v>407394</v>
      </c>
      <c r="L55" s="36">
        <f t="shared" si="9"/>
        <v>804465</v>
      </c>
    </row>
    <row r="56" spans="2:12" ht="18" customHeight="1">
      <c r="B56" s="35"/>
      <c r="C56" s="32" t="s">
        <v>104</v>
      </c>
      <c r="D56" s="33"/>
      <c r="E56" s="43"/>
      <c r="F56" s="34">
        <f aca="true" t="shared" si="12" ref="F56:K56">SUM(F57:F60)</f>
        <v>18040155</v>
      </c>
      <c r="G56" s="34">
        <f t="shared" si="12"/>
        <v>72758285</v>
      </c>
      <c r="H56" s="34">
        <f t="shared" si="12"/>
        <v>52316057</v>
      </c>
      <c r="I56" s="34">
        <f t="shared" si="12"/>
        <v>33405715</v>
      </c>
      <c r="J56" s="34">
        <f t="shared" si="12"/>
        <v>17173629</v>
      </c>
      <c r="K56" s="34">
        <f t="shared" si="12"/>
        <v>6698716</v>
      </c>
      <c r="L56" s="34">
        <f t="shared" si="9"/>
        <v>200392557</v>
      </c>
    </row>
    <row r="57" spans="2:12" ht="18" customHeight="1">
      <c r="B57" s="35"/>
      <c r="C57" s="35"/>
      <c r="D57" s="5" t="s">
        <v>68</v>
      </c>
      <c r="E57" s="42"/>
      <c r="F57" s="36">
        <v>181170</v>
      </c>
      <c r="G57" s="36">
        <v>620550</v>
      </c>
      <c r="H57" s="36">
        <v>451890</v>
      </c>
      <c r="I57" s="36">
        <v>246330</v>
      </c>
      <c r="J57" s="36">
        <v>276120</v>
      </c>
      <c r="K57" s="36">
        <v>421830</v>
      </c>
      <c r="L57" s="36">
        <f t="shared" si="9"/>
        <v>2197890</v>
      </c>
    </row>
    <row r="58" spans="2:12" ht="18" customHeight="1">
      <c r="B58" s="35"/>
      <c r="C58" s="35"/>
      <c r="D58" s="5" t="s">
        <v>105</v>
      </c>
      <c r="E58" s="42"/>
      <c r="F58" s="42"/>
      <c r="G58" s="36">
        <v>45254097</v>
      </c>
      <c r="H58" s="36">
        <v>40004379</v>
      </c>
      <c r="I58" s="36">
        <v>27435798</v>
      </c>
      <c r="J58" s="36">
        <v>13303791</v>
      </c>
      <c r="K58" s="36">
        <v>3774204</v>
      </c>
      <c r="L58" s="36">
        <f t="shared" si="9"/>
        <v>129772269</v>
      </c>
    </row>
    <row r="59" spans="2:12" ht="18" customHeight="1">
      <c r="B59" s="35"/>
      <c r="C59" s="35"/>
      <c r="D59" s="5" t="s">
        <v>106</v>
      </c>
      <c r="E59" s="42"/>
      <c r="F59" s="36">
        <v>2134242</v>
      </c>
      <c r="G59" s="36">
        <v>8884908</v>
      </c>
      <c r="H59" s="36">
        <v>4159260</v>
      </c>
      <c r="I59" s="36">
        <v>1438947</v>
      </c>
      <c r="J59" s="36">
        <v>458228</v>
      </c>
      <c r="K59" s="36">
        <v>228222</v>
      </c>
      <c r="L59" s="36">
        <f t="shared" si="9"/>
        <v>17303807</v>
      </c>
    </row>
    <row r="60" spans="2:12" ht="18" customHeight="1">
      <c r="B60" s="35"/>
      <c r="C60" s="37"/>
      <c r="D60" s="5" t="s">
        <v>107</v>
      </c>
      <c r="E60" s="42"/>
      <c r="F60" s="36">
        <v>15724743</v>
      </c>
      <c r="G60" s="36">
        <v>17998730</v>
      </c>
      <c r="H60" s="36">
        <v>7700528</v>
      </c>
      <c r="I60" s="36">
        <v>4284640</v>
      </c>
      <c r="J60" s="36">
        <v>3135490</v>
      </c>
      <c r="K60" s="36">
        <v>2274460</v>
      </c>
      <c r="L60" s="36">
        <f t="shared" si="9"/>
        <v>51118591</v>
      </c>
    </row>
    <row r="61" spans="2:12" ht="18" customHeight="1">
      <c r="B61" s="35"/>
      <c r="C61" s="38" t="s">
        <v>69</v>
      </c>
      <c r="D61" s="39"/>
      <c r="E61" s="43"/>
      <c r="F61" s="34">
        <v>778622</v>
      </c>
      <c r="G61" s="34">
        <v>617696</v>
      </c>
      <c r="H61" s="34">
        <v>319510</v>
      </c>
      <c r="I61" s="34">
        <v>283229</v>
      </c>
      <c r="J61" s="34">
        <v>176683</v>
      </c>
      <c r="K61" s="34">
        <v>98812</v>
      </c>
      <c r="L61" s="34">
        <f t="shared" si="9"/>
        <v>2274552</v>
      </c>
    </row>
    <row r="62" spans="2:12" ht="18" customHeight="1">
      <c r="B62" s="37"/>
      <c r="C62" s="38" t="s">
        <v>70</v>
      </c>
      <c r="D62" s="39"/>
      <c r="E62" s="43"/>
      <c r="F62" s="34">
        <v>3439899</v>
      </c>
      <c r="G62" s="34">
        <v>3504290</v>
      </c>
      <c r="H62" s="34">
        <v>976610</v>
      </c>
      <c r="I62" s="34">
        <v>1354715</v>
      </c>
      <c r="J62" s="34">
        <v>893968</v>
      </c>
      <c r="K62" s="34">
        <v>89350</v>
      </c>
      <c r="L62" s="34">
        <f t="shared" si="9"/>
        <v>10258832</v>
      </c>
    </row>
    <row r="63" spans="2:12" ht="18" customHeight="1">
      <c r="B63" s="32" t="s">
        <v>108</v>
      </c>
      <c r="C63" s="33"/>
      <c r="D63" s="33"/>
      <c r="E63" s="34">
        <f aca="true" t="shared" si="13" ref="E63:K63">SUM(E64:E66)</f>
        <v>0</v>
      </c>
      <c r="F63" s="34">
        <f t="shared" si="13"/>
        <v>0</v>
      </c>
      <c r="G63" s="34">
        <f t="shared" si="13"/>
        <v>29169384</v>
      </c>
      <c r="H63" s="34">
        <f t="shared" si="13"/>
        <v>43043497</v>
      </c>
      <c r="I63" s="34">
        <f t="shared" si="13"/>
        <v>107011357</v>
      </c>
      <c r="J63" s="34">
        <f t="shared" si="13"/>
        <v>194105958</v>
      </c>
      <c r="K63" s="34">
        <f t="shared" si="13"/>
        <v>320082151</v>
      </c>
      <c r="L63" s="34">
        <f t="shared" si="9"/>
        <v>693412347</v>
      </c>
    </row>
    <row r="64" spans="2:12" ht="18" customHeight="1">
      <c r="B64" s="35"/>
      <c r="C64" s="38" t="s">
        <v>42</v>
      </c>
      <c r="D64" s="39"/>
      <c r="E64" s="34">
        <v>0</v>
      </c>
      <c r="F64" s="34">
        <v>0</v>
      </c>
      <c r="G64" s="34">
        <v>9443095</v>
      </c>
      <c r="H64" s="34">
        <v>14122212</v>
      </c>
      <c r="I64" s="34">
        <v>28459446</v>
      </c>
      <c r="J64" s="34">
        <v>48604054</v>
      </c>
      <c r="K64" s="34">
        <v>52802073</v>
      </c>
      <c r="L64" s="34">
        <f t="shared" si="9"/>
        <v>153430880</v>
      </c>
    </row>
    <row r="65" spans="2:12" ht="18" customHeight="1">
      <c r="B65" s="35"/>
      <c r="C65" s="38" t="s">
        <v>43</v>
      </c>
      <c r="D65" s="39"/>
      <c r="E65" s="43"/>
      <c r="F65" s="43"/>
      <c r="G65" s="34">
        <v>12497193</v>
      </c>
      <c r="H65" s="34">
        <v>16317586</v>
      </c>
      <c r="I65" s="34">
        <v>25913996</v>
      </c>
      <c r="J65" s="34">
        <v>26115623</v>
      </c>
      <c r="K65" s="34">
        <v>18484618</v>
      </c>
      <c r="L65" s="34">
        <f t="shared" si="9"/>
        <v>99329016</v>
      </c>
    </row>
    <row r="66" spans="2:12" ht="18" customHeight="1">
      <c r="B66" s="35"/>
      <c r="C66" s="38" t="s">
        <v>71</v>
      </c>
      <c r="D66" s="39"/>
      <c r="E66" s="43"/>
      <c r="F66" s="43"/>
      <c r="G66" s="34">
        <v>7229096</v>
      </c>
      <c r="H66" s="34">
        <v>12603699</v>
      </c>
      <c r="I66" s="34">
        <v>52637915</v>
      </c>
      <c r="J66" s="34">
        <v>119386281</v>
      </c>
      <c r="K66" s="34">
        <v>248795460</v>
      </c>
      <c r="L66" s="34">
        <f t="shared" si="9"/>
        <v>440652451</v>
      </c>
    </row>
    <row r="67" spans="2:12" ht="18" customHeight="1">
      <c r="B67" s="35"/>
      <c r="C67" s="54" t="s">
        <v>109</v>
      </c>
      <c r="D67" s="55"/>
      <c r="E67" s="36">
        <f aca="true" t="shared" si="14" ref="E67:K67">SUM(E68:E70)</f>
        <v>0</v>
      </c>
      <c r="F67" s="36">
        <f t="shared" si="14"/>
        <v>0</v>
      </c>
      <c r="G67" s="36">
        <f t="shared" si="14"/>
        <v>62820</v>
      </c>
      <c r="H67" s="36">
        <f t="shared" si="14"/>
        <v>106500</v>
      </c>
      <c r="I67" s="36">
        <f t="shared" si="14"/>
        <v>-113840</v>
      </c>
      <c r="J67" s="36">
        <f t="shared" si="14"/>
        <v>5260</v>
      </c>
      <c r="K67" s="36">
        <f t="shared" si="14"/>
        <v>-38060</v>
      </c>
      <c r="L67" s="36">
        <f t="shared" si="9"/>
        <v>22680</v>
      </c>
    </row>
    <row r="68" spans="2:12" ht="18" customHeight="1">
      <c r="B68" s="35"/>
      <c r="C68" s="56"/>
      <c r="D68" s="5" t="s">
        <v>42</v>
      </c>
      <c r="E68" s="36">
        <v>0</v>
      </c>
      <c r="F68" s="36">
        <v>0</v>
      </c>
      <c r="G68" s="36">
        <v>0</v>
      </c>
      <c r="H68" s="36">
        <v>-2680</v>
      </c>
      <c r="I68" s="36">
        <v>0</v>
      </c>
      <c r="J68" s="36">
        <v>0</v>
      </c>
      <c r="K68" s="36">
        <v>-75810</v>
      </c>
      <c r="L68" s="36">
        <f t="shared" si="9"/>
        <v>-78490</v>
      </c>
    </row>
    <row r="69" spans="2:12" ht="18" customHeight="1">
      <c r="B69" s="35"/>
      <c r="C69" s="56"/>
      <c r="D69" s="5" t="s">
        <v>43</v>
      </c>
      <c r="E69" s="42"/>
      <c r="F69" s="42"/>
      <c r="G69" s="36">
        <v>62820</v>
      </c>
      <c r="H69" s="36">
        <v>109180</v>
      </c>
      <c r="I69" s="36">
        <v>-17920</v>
      </c>
      <c r="J69" s="36">
        <v>-150110</v>
      </c>
      <c r="K69" s="36">
        <v>-5360</v>
      </c>
      <c r="L69" s="36">
        <f t="shared" si="9"/>
        <v>-1390</v>
      </c>
    </row>
    <row r="70" spans="2:12" ht="18" customHeight="1">
      <c r="B70" s="37"/>
      <c r="C70" s="57"/>
      <c r="D70" s="5" t="s">
        <v>71</v>
      </c>
      <c r="E70" s="42"/>
      <c r="F70" s="42"/>
      <c r="G70" s="36">
        <v>0</v>
      </c>
      <c r="H70" s="36">
        <v>0</v>
      </c>
      <c r="I70" s="36">
        <v>-95920</v>
      </c>
      <c r="J70" s="36">
        <v>155370</v>
      </c>
      <c r="K70" s="36">
        <v>43110</v>
      </c>
      <c r="L70" s="36">
        <f t="shared" si="9"/>
        <v>102560</v>
      </c>
    </row>
    <row r="71" spans="2:12" ht="18" customHeight="1">
      <c r="B71" s="136" t="s">
        <v>72</v>
      </c>
      <c r="C71" s="127"/>
      <c r="D71" s="127"/>
      <c r="E71" s="34">
        <f aca="true" t="shared" si="15" ref="E71:K71">SUM(E43,E63)</f>
        <v>0</v>
      </c>
      <c r="F71" s="34">
        <f t="shared" si="15"/>
        <v>73140844</v>
      </c>
      <c r="G71" s="34">
        <f t="shared" si="15"/>
        <v>256430230</v>
      </c>
      <c r="H71" s="34">
        <f t="shared" si="15"/>
        <v>185769718</v>
      </c>
      <c r="I71" s="34">
        <f t="shared" si="15"/>
        <v>213719904</v>
      </c>
      <c r="J71" s="34">
        <f t="shared" si="15"/>
        <v>270642776</v>
      </c>
      <c r="K71" s="34">
        <f t="shared" si="15"/>
        <v>376070716</v>
      </c>
      <c r="L71" s="34">
        <f t="shared" si="9"/>
        <v>1375774188</v>
      </c>
    </row>
    <row r="74" ht="18" customHeight="1">
      <c r="B74" s="74"/>
    </row>
    <row r="78" ht="18" customHeight="1">
      <c r="B78" s="74"/>
    </row>
  </sheetData>
  <sheetProtection/>
  <mergeCells count="7">
    <mergeCell ref="G41:L41"/>
    <mergeCell ref="B42:D42"/>
    <mergeCell ref="B71:D71"/>
    <mergeCell ref="J1:K1"/>
    <mergeCell ref="B8:D8"/>
    <mergeCell ref="B37:D37"/>
    <mergeCell ref="G7:L7"/>
  </mergeCells>
  <hyperlinks>
    <hyperlink ref="B4" location="'t0605'!支給額" display="支給額"/>
    <hyperlink ref="B3" location="'t0605'!件数" display="件数"/>
    <hyperlink ref="E3" r:id="rId1" display="平成１８年度（２００６年度）の目次へ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1" width="10.625" style="28" customWidth="1"/>
    <col min="12" max="16384" width="12.625" style="28" customWidth="1"/>
  </cols>
  <sheetData>
    <row r="1" spans="1:12" ht="18" customHeight="1">
      <c r="A1" s="27" t="s">
        <v>146</v>
      </c>
      <c r="J1" s="135">
        <v>39087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2" ht="18" customHeight="1">
      <c r="B7" s="31"/>
      <c r="C7" s="31"/>
      <c r="D7" s="31"/>
      <c r="E7" s="31"/>
      <c r="F7" s="9"/>
      <c r="G7" s="108" t="s">
        <v>58</v>
      </c>
      <c r="H7" s="108"/>
      <c r="I7" s="108"/>
      <c r="J7" s="108"/>
      <c r="K7" s="108"/>
      <c r="L7" s="108"/>
    </row>
    <row r="8" spans="2:12" ht="18" customHeight="1">
      <c r="B8" s="136" t="s">
        <v>111</v>
      </c>
      <c r="C8" s="127"/>
      <c r="D8" s="127"/>
      <c r="E8" s="53" t="s">
        <v>93</v>
      </c>
      <c r="F8" s="53" t="s">
        <v>94</v>
      </c>
      <c r="G8" s="53" t="s">
        <v>95</v>
      </c>
      <c r="H8" s="53" t="s">
        <v>96</v>
      </c>
      <c r="I8" s="53" t="s">
        <v>97</v>
      </c>
      <c r="J8" s="53" t="s">
        <v>98</v>
      </c>
      <c r="K8" s="53" t="s">
        <v>99</v>
      </c>
      <c r="L8" s="53" t="s">
        <v>2</v>
      </c>
    </row>
    <row r="9" spans="2:12" ht="18" customHeight="1">
      <c r="B9" s="32" t="s">
        <v>100</v>
      </c>
      <c r="C9" s="33"/>
      <c r="D9" s="33"/>
      <c r="E9" s="43"/>
      <c r="F9" s="34">
        <f aca="true" t="shared" si="0" ref="F9:K9">SUM(F10,F18,F22,F27:F28)</f>
        <v>4484</v>
      </c>
      <c r="G9" s="34">
        <f t="shared" si="0"/>
        <v>6375</v>
      </c>
      <c r="H9" s="34">
        <f t="shared" si="0"/>
        <v>3045</v>
      </c>
      <c r="I9" s="34">
        <f t="shared" si="0"/>
        <v>1757</v>
      </c>
      <c r="J9" s="34">
        <f t="shared" si="0"/>
        <v>1347</v>
      </c>
      <c r="K9" s="34">
        <f t="shared" si="0"/>
        <v>1109</v>
      </c>
      <c r="L9" s="34">
        <f aca="true" t="shared" si="1" ref="L9:L37">SUM(E9:K9)</f>
        <v>18117</v>
      </c>
    </row>
    <row r="10" spans="2:12" ht="18" customHeight="1">
      <c r="B10" s="35"/>
      <c r="C10" s="32" t="s">
        <v>101</v>
      </c>
      <c r="D10" s="33"/>
      <c r="E10" s="43"/>
      <c r="F10" s="34">
        <f aca="true" t="shared" si="2" ref="F10:K10">SUM(F11:F17)</f>
        <v>2476</v>
      </c>
      <c r="G10" s="34">
        <f t="shared" si="2"/>
        <v>3724</v>
      </c>
      <c r="H10" s="34">
        <f t="shared" si="2"/>
        <v>1770</v>
      </c>
      <c r="I10" s="34">
        <f t="shared" si="2"/>
        <v>1011</v>
      </c>
      <c r="J10" s="34">
        <f t="shared" si="2"/>
        <v>817</v>
      </c>
      <c r="K10" s="34">
        <f t="shared" si="2"/>
        <v>699</v>
      </c>
      <c r="L10" s="34">
        <f t="shared" si="1"/>
        <v>10497</v>
      </c>
    </row>
    <row r="11" spans="2:12" ht="18" customHeight="1">
      <c r="B11" s="35"/>
      <c r="C11" s="35"/>
      <c r="D11" s="5" t="s">
        <v>59</v>
      </c>
      <c r="E11" s="42"/>
      <c r="F11" s="36">
        <v>1284</v>
      </c>
      <c r="G11" s="36">
        <v>1292</v>
      </c>
      <c r="H11" s="36">
        <v>503</v>
      </c>
      <c r="I11" s="36">
        <v>261</v>
      </c>
      <c r="J11" s="36">
        <v>194</v>
      </c>
      <c r="K11" s="36">
        <v>165</v>
      </c>
      <c r="L11" s="36">
        <f t="shared" si="1"/>
        <v>3699</v>
      </c>
    </row>
    <row r="12" spans="2:12" ht="18" customHeight="1">
      <c r="B12" s="35"/>
      <c r="C12" s="35"/>
      <c r="D12" s="5" t="s">
        <v>60</v>
      </c>
      <c r="E12" s="42"/>
      <c r="F12" s="36">
        <v>0</v>
      </c>
      <c r="G12" s="36">
        <v>0</v>
      </c>
      <c r="H12" s="36">
        <v>1</v>
      </c>
      <c r="I12" s="36">
        <v>2</v>
      </c>
      <c r="J12" s="36">
        <v>9</v>
      </c>
      <c r="K12" s="36">
        <v>22</v>
      </c>
      <c r="L12" s="36">
        <f t="shared" si="1"/>
        <v>34</v>
      </c>
    </row>
    <row r="13" spans="2:12" ht="18" customHeight="1">
      <c r="B13" s="35"/>
      <c r="C13" s="35"/>
      <c r="D13" s="5" t="s">
        <v>61</v>
      </c>
      <c r="E13" s="42"/>
      <c r="F13" s="36">
        <v>54</v>
      </c>
      <c r="G13" s="36">
        <v>187</v>
      </c>
      <c r="H13" s="36">
        <v>112</v>
      </c>
      <c r="I13" s="36">
        <v>74</v>
      </c>
      <c r="J13" s="36">
        <v>71</v>
      </c>
      <c r="K13" s="36">
        <v>85</v>
      </c>
      <c r="L13" s="36">
        <f t="shared" si="1"/>
        <v>583</v>
      </c>
    </row>
    <row r="14" spans="2:12" ht="18" customHeight="1">
      <c r="B14" s="35"/>
      <c r="C14" s="35"/>
      <c r="D14" s="5" t="s">
        <v>62</v>
      </c>
      <c r="E14" s="42"/>
      <c r="F14" s="36">
        <v>3</v>
      </c>
      <c r="G14" s="36">
        <v>12</v>
      </c>
      <c r="H14" s="36">
        <v>13</v>
      </c>
      <c r="I14" s="36">
        <v>4</v>
      </c>
      <c r="J14" s="36">
        <v>7</v>
      </c>
      <c r="K14" s="36">
        <v>10</v>
      </c>
      <c r="L14" s="36">
        <f t="shared" si="1"/>
        <v>49</v>
      </c>
    </row>
    <row r="15" spans="2:12" ht="18" customHeight="1">
      <c r="B15" s="35"/>
      <c r="C15" s="35"/>
      <c r="D15" s="5" t="s">
        <v>102</v>
      </c>
      <c r="E15" s="42"/>
      <c r="F15" s="36">
        <v>357</v>
      </c>
      <c r="G15" s="36">
        <v>604</v>
      </c>
      <c r="H15" s="36">
        <v>317</v>
      </c>
      <c r="I15" s="36">
        <v>171</v>
      </c>
      <c r="J15" s="36">
        <v>136</v>
      </c>
      <c r="K15" s="36">
        <v>77</v>
      </c>
      <c r="L15" s="36">
        <f t="shared" si="1"/>
        <v>1662</v>
      </c>
    </row>
    <row r="16" spans="2:12" ht="18" customHeight="1">
      <c r="B16" s="35"/>
      <c r="C16" s="35"/>
      <c r="D16" s="5" t="s">
        <v>103</v>
      </c>
      <c r="E16" s="42"/>
      <c r="F16" s="36">
        <v>260</v>
      </c>
      <c r="G16" s="36">
        <v>659</v>
      </c>
      <c r="H16" s="36">
        <v>341</v>
      </c>
      <c r="I16" s="36">
        <v>173</v>
      </c>
      <c r="J16" s="36">
        <v>121</v>
      </c>
      <c r="K16" s="36">
        <v>92</v>
      </c>
      <c r="L16" s="36">
        <f t="shared" si="1"/>
        <v>1646</v>
      </c>
    </row>
    <row r="17" spans="2:12" ht="18" customHeight="1">
      <c r="B17" s="35"/>
      <c r="C17" s="37"/>
      <c r="D17" s="5" t="s">
        <v>63</v>
      </c>
      <c r="E17" s="42"/>
      <c r="F17" s="36">
        <v>518</v>
      </c>
      <c r="G17" s="36">
        <v>970</v>
      </c>
      <c r="H17" s="36">
        <v>483</v>
      </c>
      <c r="I17" s="36">
        <v>326</v>
      </c>
      <c r="J17" s="36">
        <v>279</v>
      </c>
      <c r="K17" s="36">
        <v>248</v>
      </c>
      <c r="L17" s="36">
        <f t="shared" si="1"/>
        <v>2824</v>
      </c>
    </row>
    <row r="18" spans="2:12" ht="18" customHeight="1">
      <c r="B18" s="35"/>
      <c r="C18" s="32" t="s">
        <v>64</v>
      </c>
      <c r="D18" s="33"/>
      <c r="E18" s="43"/>
      <c r="F18" s="34">
        <f aca="true" t="shared" si="3" ref="F18:K18">SUM(F19:F21)</f>
        <v>4</v>
      </c>
      <c r="G18" s="34">
        <f t="shared" si="3"/>
        <v>81</v>
      </c>
      <c r="H18" s="34">
        <f t="shared" si="3"/>
        <v>85</v>
      </c>
      <c r="I18" s="34">
        <f t="shared" si="3"/>
        <v>78</v>
      </c>
      <c r="J18" s="34">
        <f t="shared" si="3"/>
        <v>75</v>
      </c>
      <c r="K18" s="34">
        <f t="shared" si="3"/>
        <v>76</v>
      </c>
      <c r="L18" s="34">
        <f t="shared" si="1"/>
        <v>399</v>
      </c>
    </row>
    <row r="19" spans="2:12" ht="18" customHeight="1">
      <c r="B19" s="35"/>
      <c r="C19" s="35"/>
      <c r="D19" s="5" t="s">
        <v>65</v>
      </c>
      <c r="E19" s="42"/>
      <c r="F19" s="36">
        <v>1</v>
      </c>
      <c r="G19" s="36">
        <v>46</v>
      </c>
      <c r="H19" s="36">
        <v>38</v>
      </c>
      <c r="I19" s="36">
        <v>40</v>
      </c>
      <c r="J19" s="36">
        <v>34</v>
      </c>
      <c r="K19" s="36">
        <v>29</v>
      </c>
      <c r="L19" s="36">
        <f t="shared" si="1"/>
        <v>188</v>
      </c>
    </row>
    <row r="20" spans="2:12" ht="18" customHeight="1">
      <c r="B20" s="35"/>
      <c r="C20" s="35"/>
      <c r="D20" s="5" t="s">
        <v>66</v>
      </c>
      <c r="E20" s="42"/>
      <c r="F20" s="36">
        <v>1</v>
      </c>
      <c r="G20" s="36">
        <v>33</v>
      </c>
      <c r="H20" s="36">
        <v>44</v>
      </c>
      <c r="I20" s="36">
        <v>37</v>
      </c>
      <c r="J20" s="36">
        <v>38</v>
      </c>
      <c r="K20" s="36">
        <v>40</v>
      </c>
      <c r="L20" s="36">
        <f t="shared" si="1"/>
        <v>193</v>
      </c>
    </row>
    <row r="21" spans="2:12" ht="18" customHeight="1">
      <c r="B21" s="35"/>
      <c r="C21" s="37"/>
      <c r="D21" s="5" t="s">
        <v>67</v>
      </c>
      <c r="E21" s="42"/>
      <c r="F21" s="36">
        <v>2</v>
      </c>
      <c r="G21" s="36">
        <v>2</v>
      </c>
      <c r="H21" s="36">
        <v>3</v>
      </c>
      <c r="I21" s="36">
        <v>1</v>
      </c>
      <c r="J21" s="36">
        <v>3</v>
      </c>
      <c r="K21" s="36">
        <v>7</v>
      </c>
      <c r="L21" s="36">
        <f t="shared" si="1"/>
        <v>18</v>
      </c>
    </row>
    <row r="22" spans="2:12" ht="18" customHeight="1">
      <c r="B22" s="35"/>
      <c r="C22" s="32" t="s">
        <v>104</v>
      </c>
      <c r="D22" s="33"/>
      <c r="E22" s="43"/>
      <c r="F22" s="34">
        <f aca="true" t="shared" si="4" ref="F22:K22">SUM(F23:F26)</f>
        <v>1957</v>
      </c>
      <c r="G22" s="34">
        <f t="shared" si="4"/>
        <v>2510</v>
      </c>
      <c r="H22" s="34">
        <f t="shared" si="4"/>
        <v>1160</v>
      </c>
      <c r="I22" s="34">
        <f t="shared" si="4"/>
        <v>646</v>
      </c>
      <c r="J22" s="34">
        <f t="shared" si="4"/>
        <v>443</v>
      </c>
      <c r="K22" s="34">
        <f t="shared" si="4"/>
        <v>328</v>
      </c>
      <c r="L22" s="34">
        <f t="shared" si="1"/>
        <v>7044</v>
      </c>
    </row>
    <row r="23" spans="2:12" ht="18" customHeight="1">
      <c r="B23" s="35"/>
      <c r="C23" s="35"/>
      <c r="D23" s="5" t="s">
        <v>68</v>
      </c>
      <c r="E23" s="42"/>
      <c r="F23" s="36">
        <v>19</v>
      </c>
      <c r="G23" s="36">
        <v>69</v>
      </c>
      <c r="H23" s="36">
        <v>43</v>
      </c>
      <c r="I23" s="36">
        <v>27</v>
      </c>
      <c r="J23" s="36">
        <v>21</v>
      </c>
      <c r="K23" s="36">
        <v>42</v>
      </c>
      <c r="L23" s="36">
        <f t="shared" si="1"/>
        <v>221</v>
      </c>
    </row>
    <row r="24" spans="2:12" ht="18" customHeight="1">
      <c r="B24" s="35"/>
      <c r="C24" s="35"/>
      <c r="D24" s="5" t="s">
        <v>105</v>
      </c>
      <c r="E24" s="42"/>
      <c r="F24" s="42"/>
      <c r="G24" s="36">
        <v>183</v>
      </c>
      <c r="H24" s="36">
        <v>172</v>
      </c>
      <c r="I24" s="36">
        <v>108</v>
      </c>
      <c r="J24" s="36">
        <v>52</v>
      </c>
      <c r="K24" s="36">
        <v>21</v>
      </c>
      <c r="L24" s="36">
        <f t="shared" si="1"/>
        <v>536</v>
      </c>
    </row>
    <row r="25" spans="2:12" ht="18" customHeight="1">
      <c r="B25" s="35"/>
      <c r="C25" s="35"/>
      <c r="D25" s="5" t="s">
        <v>106</v>
      </c>
      <c r="E25" s="42"/>
      <c r="F25" s="36">
        <v>34</v>
      </c>
      <c r="G25" s="36">
        <v>55</v>
      </c>
      <c r="H25" s="36">
        <v>19</v>
      </c>
      <c r="I25" s="36">
        <v>8</v>
      </c>
      <c r="J25" s="36">
        <v>4</v>
      </c>
      <c r="K25" s="36">
        <v>1</v>
      </c>
      <c r="L25" s="36">
        <f t="shared" si="1"/>
        <v>121</v>
      </c>
    </row>
    <row r="26" spans="2:12" ht="18" customHeight="1">
      <c r="B26" s="35"/>
      <c r="C26" s="37"/>
      <c r="D26" s="5" t="s">
        <v>107</v>
      </c>
      <c r="E26" s="42"/>
      <c r="F26" s="36">
        <v>1904</v>
      </c>
      <c r="G26" s="36">
        <v>2203</v>
      </c>
      <c r="H26" s="36">
        <v>926</v>
      </c>
      <c r="I26" s="36">
        <v>503</v>
      </c>
      <c r="J26" s="36">
        <v>366</v>
      </c>
      <c r="K26" s="36">
        <v>264</v>
      </c>
      <c r="L26" s="36">
        <f t="shared" si="1"/>
        <v>6166</v>
      </c>
    </row>
    <row r="27" spans="2:12" ht="18" customHeight="1">
      <c r="B27" s="35"/>
      <c r="C27" s="38" t="s">
        <v>69</v>
      </c>
      <c r="D27" s="39"/>
      <c r="E27" s="43"/>
      <c r="F27" s="34">
        <v>25</v>
      </c>
      <c r="G27" s="34">
        <v>31</v>
      </c>
      <c r="H27" s="34">
        <v>12</v>
      </c>
      <c r="I27" s="34">
        <v>14</v>
      </c>
      <c r="J27" s="34">
        <v>7</v>
      </c>
      <c r="K27" s="34">
        <v>3</v>
      </c>
      <c r="L27" s="34">
        <f t="shared" si="1"/>
        <v>92</v>
      </c>
    </row>
    <row r="28" spans="2:12" ht="18" customHeight="1">
      <c r="B28" s="37"/>
      <c r="C28" s="38" t="s">
        <v>70</v>
      </c>
      <c r="D28" s="39"/>
      <c r="E28" s="43"/>
      <c r="F28" s="34">
        <v>22</v>
      </c>
      <c r="G28" s="34">
        <v>29</v>
      </c>
      <c r="H28" s="34">
        <v>18</v>
      </c>
      <c r="I28" s="34">
        <v>8</v>
      </c>
      <c r="J28" s="34">
        <v>5</v>
      </c>
      <c r="K28" s="34">
        <v>3</v>
      </c>
      <c r="L28" s="34">
        <f t="shared" si="1"/>
        <v>85</v>
      </c>
    </row>
    <row r="29" spans="2:12" ht="18" customHeight="1">
      <c r="B29" s="32" t="s">
        <v>108</v>
      </c>
      <c r="C29" s="33"/>
      <c r="D29" s="33"/>
      <c r="E29" s="34">
        <f aca="true" t="shared" si="5" ref="E29:K29">SUM(E30:E32)</f>
        <v>0</v>
      </c>
      <c r="F29" s="34">
        <f t="shared" si="5"/>
        <v>0</v>
      </c>
      <c r="G29" s="34">
        <f t="shared" si="5"/>
        <v>141</v>
      </c>
      <c r="H29" s="34">
        <f t="shared" si="5"/>
        <v>179</v>
      </c>
      <c r="I29" s="34">
        <f t="shared" si="5"/>
        <v>385</v>
      </c>
      <c r="J29" s="34">
        <f t="shared" si="5"/>
        <v>613</v>
      </c>
      <c r="K29" s="34">
        <f t="shared" si="5"/>
        <v>908</v>
      </c>
      <c r="L29" s="34">
        <f t="shared" si="1"/>
        <v>2226</v>
      </c>
    </row>
    <row r="30" spans="2:12" ht="18" customHeight="1">
      <c r="B30" s="35"/>
      <c r="C30" s="38" t="s">
        <v>42</v>
      </c>
      <c r="D30" s="39"/>
      <c r="E30" s="34">
        <v>0</v>
      </c>
      <c r="F30" s="34">
        <v>0</v>
      </c>
      <c r="G30" s="34">
        <v>48</v>
      </c>
      <c r="H30" s="34">
        <v>62</v>
      </c>
      <c r="I30" s="34">
        <v>119</v>
      </c>
      <c r="J30" s="34">
        <v>197</v>
      </c>
      <c r="K30" s="34">
        <v>202</v>
      </c>
      <c r="L30" s="34">
        <f t="shared" si="1"/>
        <v>628</v>
      </c>
    </row>
    <row r="31" spans="2:12" ht="18" customHeight="1">
      <c r="B31" s="35"/>
      <c r="C31" s="38" t="s">
        <v>43</v>
      </c>
      <c r="D31" s="39"/>
      <c r="E31" s="43"/>
      <c r="F31" s="43"/>
      <c r="G31" s="34">
        <v>63</v>
      </c>
      <c r="H31" s="34">
        <v>70</v>
      </c>
      <c r="I31" s="34">
        <v>106</v>
      </c>
      <c r="J31" s="34">
        <v>93</v>
      </c>
      <c r="K31" s="34">
        <v>70</v>
      </c>
      <c r="L31" s="34">
        <f t="shared" si="1"/>
        <v>402</v>
      </c>
    </row>
    <row r="32" spans="2:12" ht="18" customHeight="1">
      <c r="B32" s="35"/>
      <c r="C32" s="38" t="s">
        <v>71</v>
      </c>
      <c r="D32" s="39"/>
      <c r="E32" s="43"/>
      <c r="F32" s="43"/>
      <c r="G32" s="34">
        <v>30</v>
      </c>
      <c r="H32" s="34">
        <v>47</v>
      </c>
      <c r="I32" s="34">
        <v>160</v>
      </c>
      <c r="J32" s="34">
        <v>323</v>
      </c>
      <c r="K32" s="34">
        <v>636</v>
      </c>
      <c r="L32" s="34">
        <f t="shared" si="1"/>
        <v>1196</v>
      </c>
    </row>
    <row r="33" spans="2:12" ht="18" customHeight="1">
      <c r="B33" s="35"/>
      <c r="C33" s="54" t="s">
        <v>109</v>
      </c>
      <c r="D33" s="55"/>
      <c r="E33" s="36">
        <f aca="true" t="shared" si="6" ref="E33:K33">SUM(E34:E36)</f>
        <v>0</v>
      </c>
      <c r="F33" s="36">
        <f t="shared" si="6"/>
        <v>0</v>
      </c>
      <c r="G33" s="36">
        <f t="shared" si="6"/>
        <v>-4</v>
      </c>
      <c r="H33" s="36">
        <f t="shared" si="6"/>
        <v>-4</v>
      </c>
      <c r="I33" s="36">
        <f t="shared" si="6"/>
        <v>-2</v>
      </c>
      <c r="J33" s="36">
        <f t="shared" si="6"/>
        <v>-1</v>
      </c>
      <c r="K33" s="36">
        <f t="shared" si="6"/>
        <v>-1</v>
      </c>
      <c r="L33" s="36">
        <f t="shared" si="1"/>
        <v>-12</v>
      </c>
    </row>
    <row r="34" spans="2:12" ht="18" customHeight="1">
      <c r="B34" s="35"/>
      <c r="C34" s="56"/>
      <c r="D34" s="5" t="s">
        <v>42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f t="shared" si="1"/>
        <v>0</v>
      </c>
    </row>
    <row r="35" spans="2:12" ht="18" customHeight="1">
      <c r="B35" s="35"/>
      <c r="C35" s="56"/>
      <c r="D35" s="5" t="s">
        <v>43</v>
      </c>
      <c r="E35" s="42"/>
      <c r="F35" s="42"/>
      <c r="G35" s="36">
        <v>-4</v>
      </c>
      <c r="H35" s="36">
        <v>-4</v>
      </c>
      <c r="I35" s="36">
        <v>-4</v>
      </c>
      <c r="J35" s="36">
        <v>-1</v>
      </c>
      <c r="K35" s="36">
        <v>-1</v>
      </c>
      <c r="L35" s="36">
        <f t="shared" si="1"/>
        <v>-14</v>
      </c>
    </row>
    <row r="36" spans="2:12" ht="18" customHeight="1">
      <c r="B36" s="37"/>
      <c r="C36" s="57"/>
      <c r="D36" s="5" t="s">
        <v>71</v>
      </c>
      <c r="E36" s="42"/>
      <c r="F36" s="42"/>
      <c r="G36" s="36">
        <v>0</v>
      </c>
      <c r="H36" s="36">
        <v>0</v>
      </c>
      <c r="I36" s="36">
        <v>2</v>
      </c>
      <c r="J36" s="36">
        <v>0</v>
      </c>
      <c r="K36" s="36">
        <v>0</v>
      </c>
      <c r="L36" s="36">
        <f t="shared" si="1"/>
        <v>2</v>
      </c>
    </row>
    <row r="37" spans="2:12" ht="18" customHeight="1">
      <c r="B37" s="126" t="s">
        <v>72</v>
      </c>
      <c r="C37" s="127"/>
      <c r="D37" s="127"/>
      <c r="E37" s="34">
        <f aca="true" t="shared" si="7" ref="E37:K37">SUM(E9,E29)</f>
        <v>0</v>
      </c>
      <c r="F37" s="34">
        <f t="shared" si="7"/>
        <v>4484</v>
      </c>
      <c r="G37" s="34">
        <f t="shared" si="7"/>
        <v>6516</v>
      </c>
      <c r="H37" s="34">
        <f t="shared" si="7"/>
        <v>3224</v>
      </c>
      <c r="I37" s="34">
        <f t="shared" si="7"/>
        <v>2142</v>
      </c>
      <c r="J37" s="34">
        <f t="shared" si="7"/>
        <v>1960</v>
      </c>
      <c r="K37" s="34">
        <f t="shared" si="7"/>
        <v>2017</v>
      </c>
      <c r="L37" s="34">
        <f t="shared" si="1"/>
        <v>20343</v>
      </c>
    </row>
    <row r="40" spans="1:11" ht="18" customHeight="1">
      <c r="A40" s="27" t="s">
        <v>73</v>
      </c>
      <c r="B40" s="74"/>
      <c r="H40" s="30"/>
      <c r="I40" s="30"/>
      <c r="J40" s="30"/>
      <c r="K40" s="30"/>
    </row>
    <row r="41" spans="2:12" ht="18" customHeight="1">
      <c r="B41" s="31"/>
      <c r="C41" s="31"/>
      <c r="D41" s="31"/>
      <c r="E41" s="31"/>
      <c r="F41" s="9"/>
      <c r="G41" s="108" t="s">
        <v>110</v>
      </c>
      <c r="H41" s="108"/>
      <c r="I41" s="108"/>
      <c r="J41" s="108"/>
      <c r="K41" s="108"/>
      <c r="L41" s="108"/>
    </row>
    <row r="42" spans="2:12" ht="18" customHeight="1">
      <c r="B42" s="136" t="str">
        <f>B8</f>
        <v>平成１８年（２００６年）４月</v>
      </c>
      <c r="C42" s="127"/>
      <c r="D42" s="127"/>
      <c r="E42" s="53" t="s">
        <v>93</v>
      </c>
      <c r="F42" s="53" t="s">
        <v>94</v>
      </c>
      <c r="G42" s="53" t="s">
        <v>95</v>
      </c>
      <c r="H42" s="53" t="s">
        <v>96</v>
      </c>
      <c r="I42" s="53" t="s">
        <v>97</v>
      </c>
      <c r="J42" s="53" t="s">
        <v>98</v>
      </c>
      <c r="K42" s="53" t="s">
        <v>99</v>
      </c>
      <c r="L42" s="53" t="s">
        <v>2</v>
      </c>
    </row>
    <row r="43" spans="2:12" ht="18" customHeight="1">
      <c r="B43" s="32" t="s">
        <v>100</v>
      </c>
      <c r="C43" s="33"/>
      <c r="D43" s="33"/>
      <c r="E43" s="43"/>
      <c r="F43" s="34">
        <f aca="true" t="shared" si="8" ref="F43:K43">SUM(F44,F52,F56,F61:F62)</f>
        <v>66904287</v>
      </c>
      <c r="G43" s="34">
        <f t="shared" si="8"/>
        <v>201535679</v>
      </c>
      <c r="H43" s="34">
        <f t="shared" si="8"/>
        <v>128012662</v>
      </c>
      <c r="I43" s="34">
        <f t="shared" si="8"/>
        <v>91495487</v>
      </c>
      <c r="J43" s="34">
        <f t="shared" si="8"/>
        <v>66345469</v>
      </c>
      <c r="K43" s="34">
        <f t="shared" si="8"/>
        <v>53094010</v>
      </c>
      <c r="L43" s="34">
        <f aca="true" t="shared" si="9" ref="L43:L71">SUM(E43:K43)</f>
        <v>607387594</v>
      </c>
    </row>
    <row r="44" spans="2:12" ht="18" customHeight="1">
      <c r="B44" s="35"/>
      <c r="C44" s="32" t="s">
        <v>101</v>
      </c>
      <c r="D44" s="33"/>
      <c r="E44" s="43"/>
      <c r="F44" s="34">
        <f aca="true" t="shared" si="10" ref="F44:K44">SUM(F45:F51)</f>
        <v>47274454</v>
      </c>
      <c r="G44" s="34">
        <f t="shared" si="10"/>
        <v>132661117</v>
      </c>
      <c r="H44" s="34">
        <f t="shared" si="10"/>
        <v>76414099</v>
      </c>
      <c r="I44" s="34">
        <f t="shared" si="10"/>
        <v>56630158</v>
      </c>
      <c r="J44" s="34">
        <f t="shared" si="10"/>
        <v>45236105</v>
      </c>
      <c r="K44" s="34">
        <f t="shared" si="10"/>
        <v>39433518</v>
      </c>
      <c r="L44" s="34">
        <f t="shared" si="9"/>
        <v>397649451</v>
      </c>
    </row>
    <row r="45" spans="2:12" ht="18" customHeight="1">
      <c r="B45" s="35"/>
      <c r="C45" s="35"/>
      <c r="D45" s="5" t="s">
        <v>59</v>
      </c>
      <c r="E45" s="42"/>
      <c r="F45" s="36">
        <v>22851667</v>
      </c>
      <c r="G45" s="36">
        <v>44853879</v>
      </c>
      <c r="H45" s="36">
        <v>22871826</v>
      </c>
      <c r="I45" s="36">
        <v>16393110</v>
      </c>
      <c r="J45" s="36">
        <v>13489668</v>
      </c>
      <c r="K45" s="36">
        <v>15846471</v>
      </c>
      <c r="L45" s="36">
        <f t="shared" si="9"/>
        <v>136306621</v>
      </c>
    </row>
    <row r="46" spans="2:12" ht="18" customHeight="1">
      <c r="B46" s="35"/>
      <c r="C46" s="35"/>
      <c r="D46" s="5" t="s">
        <v>60</v>
      </c>
      <c r="E46" s="42"/>
      <c r="F46" s="36">
        <v>0</v>
      </c>
      <c r="G46" s="36">
        <v>0</v>
      </c>
      <c r="H46" s="36">
        <v>22500</v>
      </c>
      <c r="I46" s="36">
        <v>56250</v>
      </c>
      <c r="J46" s="36">
        <v>461925</v>
      </c>
      <c r="K46" s="36">
        <v>1170000</v>
      </c>
      <c r="L46" s="36">
        <f t="shared" si="9"/>
        <v>1710675</v>
      </c>
    </row>
    <row r="47" spans="2:12" ht="18" customHeight="1">
      <c r="B47" s="35"/>
      <c r="C47" s="35"/>
      <c r="D47" s="5" t="s">
        <v>61</v>
      </c>
      <c r="E47" s="42"/>
      <c r="F47" s="36">
        <v>1076076</v>
      </c>
      <c r="G47" s="36">
        <v>5961240</v>
      </c>
      <c r="H47" s="36">
        <v>3694599</v>
      </c>
      <c r="I47" s="36">
        <v>3073374</v>
      </c>
      <c r="J47" s="36">
        <v>2828367</v>
      </c>
      <c r="K47" s="36">
        <v>3998007</v>
      </c>
      <c r="L47" s="36">
        <f t="shared" si="9"/>
        <v>20631663</v>
      </c>
    </row>
    <row r="48" spans="2:12" ht="18" customHeight="1">
      <c r="B48" s="35"/>
      <c r="C48" s="35"/>
      <c r="D48" s="5" t="s">
        <v>62</v>
      </c>
      <c r="E48" s="42"/>
      <c r="F48" s="36">
        <v>54450</v>
      </c>
      <c r="G48" s="36">
        <v>234450</v>
      </c>
      <c r="H48" s="36">
        <v>316800</v>
      </c>
      <c r="I48" s="36">
        <v>113850</v>
      </c>
      <c r="J48" s="36">
        <v>133650</v>
      </c>
      <c r="K48" s="36">
        <v>225450</v>
      </c>
      <c r="L48" s="36">
        <f t="shared" si="9"/>
        <v>1078650</v>
      </c>
    </row>
    <row r="49" spans="2:12" ht="18" customHeight="1">
      <c r="B49" s="35"/>
      <c r="C49" s="35"/>
      <c r="D49" s="5" t="s">
        <v>102</v>
      </c>
      <c r="E49" s="42"/>
      <c r="F49" s="36">
        <v>10234404</v>
      </c>
      <c r="G49" s="36">
        <v>32214806</v>
      </c>
      <c r="H49" s="36">
        <v>21328266</v>
      </c>
      <c r="I49" s="36">
        <v>16334469</v>
      </c>
      <c r="J49" s="36">
        <v>13311128</v>
      </c>
      <c r="K49" s="36">
        <v>7352739</v>
      </c>
      <c r="L49" s="36">
        <f t="shared" si="9"/>
        <v>100775812</v>
      </c>
    </row>
    <row r="50" spans="2:12" ht="18" customHeight="1">
      <c r="B50" s="35"/>
      <c r="C50" s="35"/>
      <c r="D50" s="5" t="s">
        <v>103</v>
      </c>
      <c r="E50" s="42"/>
      <c r="F50" s="36">
        <v>8210889</v>
      </c>
      <c r="G50" s="36">
        <v>40450845</v>
      </c>
      <c r="H50" s="36">
        <v>23303152</v>
      </c>
      <c r="I50" s="36">
        <v>17277589</v>
      </c>
      <c r="J50" s="36">
        <v>11503752</v>
      </c>
      <c r="K50" s="36">
        <v>7676550</v>
      </c>
      <c r="L50" s="36">
        <f t="shared" si="9"/>
        <v>108422777</v>
      </c>
    </row>
    <row r="51" spans="2:12" ht="18" customHeight="1">
      <c r="B51" s="35"/>
      <c r="C51" s="37"/>
      <c r="D51" s="5" t="s">
        <v>63</v>
      </c>
      <c r="E51" s="42"/>
      <c r="F51" s="36">
        <v>4846968</v>
      </c>
      <c r="G51" s="36">
        <v>8945897</v>
      </c>
      <c r="H51" s="36">
        <v>4876956</v>
      </c>
      <c r="I51" s="36">
        <v>3381516</v>
      </c>
      <c r="J51" s="36">
        <v>3507615</v>
      </c>
      <c r="K51" s="36">
        <v>3164301</v>
      </c>
      <c r="L51" s="36">
        <f t="shared" si="9"/>
        <v>28723253</v>
      </c>
    </row>
    <row r="52" spans="2:12" ht="18" customHeight="1">
      <c r="B52" s="35"/>
      <c r="C52" s="32" t="s">
        <v>64</v>
      </c>
      <c r="D52" s="33"/>
      <c r="E52" s="43"/>
      <c r="F52" s="34">
        <f aca="true" t="shared" si="11" ref="F52:K52">SUM(F53:F55)</f>
        <v>116838</v>
      </c>
      <c r="G52" s="34">
        <f t="shared" si="11"/>
        <v>3946338</v>
      </c>
      <c r="H52" s="34">
        <f t="shared" si="11"/>
        <v>4094073</v>
      </c>
      <c r="I52" s="34">
        <f t="shared" si="11"/>
        <v>5229531</v>
      </c>
      <c r="J52" s="34">
        <f t="shared" si="11"/>
        <v>6285095</v>
      </c>
      <c r="K52" s="34">
        <f t="shared" si="11"/>
        <v>6323121</v>
      </c>
      <c r="L52" s="34">
        <f t="shared" si="9"/>
        <v>25994996</v>
      </c>
    </row>
    <row r="53" spans="2:12" ht="18" customHeight="1">
      <c r="B53" s="35"/>
      <c r="C53" s="35"/>
      <c r="D53" s="5" t="s">
        <v>65</v>
      </c>
      <c r="E53" s="42"/>
      <c r="F53" s="36">
        <v>18063</v>
      </c>
      <c r="G53" s="36">
        <v>2090214</v>
      </c>
      <c r="H53" s="36">
        <v>1956798</v>
      </c>
      <c r="I53" s="36">
        <v>2409534</v>
      </c>
      <c r="J53" s="36">
        <v>3002868</v>
      </c>
      <c r="K53" s="36">
        <v>2711367</v>
      </c>
      <c r="L53" s="36">
        <f t="shared" si="9"/>
        <v>12188844</v>
      </c>
    </row>
    <row r="54" spans="2:12" ht="18" customHeight="1">
      <c r="B54" s="35"/>
      <c r="C54" s="35"/>
      <c r="D54" s="5" t="s">
        <v>66</v>
      </c>
      <c r="E54" s="42"/>
      <c r="F54" s="36">
        <v>19980</v>
      </c>
      <c r="G54" s="36">
        <v>1790748</v>
      </c>
      <c r="H54" s="36">
        <v>1973772</v>
      </c>
      <c r="I54" s="36">
        <v>2758842</v>
      </c>
      <c r="J54" s="36">
        <v>3075074</v>
      </c>
      <c r="K54" s="36">
        <v>2968155</v>
      </c>
      <c r="L54" s="36">
        <f t="shared" si="9"/>
        <v>12586571</v>
      </c>
    </row>
    <row r="55" spans="2:12" ht="18" customHeight="1">
      <c r="B55" s="35"/>
      <c r="C55" s="37"/>
      <c r="D55" s="5" t="s">
        <v>67</v>
      </c>
      <c r="E55" s="42"/>
      <c r="F55" s="36">
        <v>78795</v>
      </c>
      <c r="G55" s="36">
        <v>65376</v>
      </c>
      <c r="H55" s="36">
        <v>163503</v>
      </c>
      <c r="I55" s="36">
        <v>61155</v>
      </c>
      <c r="J55" s="36">
        <v>207153</v>
      </c>
      <c r="K55" s="36">
        <v>643599</v>
      </c>
      <c r="L55" s="36">
        <f t="shared" si="9"/>
        <v>1219581</v>
      </c>
    </row>
    <row r="56" spans="2:12" ht="18" customHeight="1">
      <c r="B56" s="35"/>
      <c r="C56" s="32" t="s">
        <v>104</v>
      </c>
      <c r="D56" s="33"/>
      <c r="E56" s="43"/>
      <c r="F56" s="34">
        <f aca="true" t="shared" si="12" ref="F56:K56">SUM(F57:F60)</f>
        <v>17030449</v>
      </c>
      <c r="G56" s="34">
        <f t="shared" si="12"/>
        <v>62169340</v>
      </c>
      <c r="H56" s="34">
        <f t="shared" si="12"/>
        <v>45955953</v>
      </c>
      <c r="I56" s="34">
        <f t="shared" si="12"/>
        <v>28695981</v>
      </c>
      <c r="J56" s="34">
        <f t="shared" si="12"/>
        <v>14469753</v>
      </c>
      <c r="K56" s="34">
        <f t="shared" si="12"/>
        <v>6882004</v>
      </c>
      <c r="L56" s="34">
        <f t="shared" si="9"/>
        <v>175203480</v>
      </c>
    </row>
    <row r="57" spans="2:12" ht="18" customHeight="1">
      <c r="B57" s="35"/>
      <c r="C57" s="35"/>
      <c r="D57" s="5" t="s">
        <v>68</v>
      </c>
      <c r="E57" s="42"/>
      <c r="F57" s="36">
        <v>131220</v>
      </c>
      <c r="G57" s="36">
        <v>597420</v>
      </c>
      <c r="H57" s="36">
        <v>420840</v>
      </c>
      <c r="I57" s="36">
        <v>271980</v>
      </c>
      <c r="J57" s="36">
        <v>192870</v>
      </c>
      <c r="K57" s="36">
        <v>441180</v>
      </c>
      <c r="L57" s="36">
        <f t="shared" si="9"/>
        <v>2055510</v>
      </c>
    </row>
    <row r="58" spans="2:12" ht="18" customHeight="1">
      <c r="B58" s="35"/>
      <c r="C58" s="35"/>
      <c r="D58" s="5" t="s">
        <v>105</v>
      </c>
      <c r="E58" s="42"/>
      <c r="F58" s="42"/>
      <c r="G58" s="36">
        <v>38191959</v>
      </c>
      <c r="H58" s="36">
        <v>35928657</v>
      </c>
      <c r="I58" s="36">
        <v>23334534</v>
      </c>
      <c r="J58" s="36">
        <v>10989252</v>
      </c>
      <c r="K58" s="36">
        <v>4178358</v>
      </c>
      <c r="L58" s="36">
        <f t="shared" si="9"/>
        <v>112622760</v>
      </c>
    </row>
    <row r="59" spans="2:12" ht="18" customHeight="1">
      <c r="B59" s="35"/>
      <c r="C59" s="35"/>
      <c r="D59" s="5" t="s">
        <v>106</v>
      </c>
      <c r="E59" s="42"/>
      <c r="F59" s="36">
        <v>2083986</v>
      </c>
      <c r="G59" s="36">
        <v>7079211</v>
      </c>
      <c r="H59" s="36">
        <v>2684808</v>
      </c>
      <c r="I59" s="36">
        <v>1233297</v>
      </c>
      <c r="J59" s="36">
        <v>481131</v>
      </c>
      <c r="K59" s="36">
        <v>206136</v>
      </c>
      <c r="L59" s="36">
        <f t="shared" si="9"/>
        <v>13768569</v>
      </c>
    </row>
    <row r="60" spans="2:12" ht="18" customHeight="1">
      <c r="B60" s="35"/>
      <c r="C60" s="37"/>
      <c r="D60" s="5" t="s">
        <v>107</v>
      </c>
      <c r="E60" s="42"/>
      <c r="F60" s="36">
        <v>14815243</v>
      </c>
      <c r="G60" s="36">
        <v>16300750</v>
      </c>
      <c r="H60" s="36">
        <v>6921648</v>
      </c>
      <c r="I60" s="36">
        <v>3856170</v>
      </c>
      <c r="J60" s="36">
        <v>2806500</v>
      </c>
      <c r="K60" s="36">
        <v>2056330</v>
      </c>
      <c r="L60" s="36">
        <f t="shared" si="9"/>
        <v>46756641</v>
      </c>
    </row>
    <row r="61" spans="2:12" ht="18" customHeight="1">
      <c r="B61" s="35"/>
      <c r="C61" s="38" t="s">
        <v>69</v>
      </c>
      <c r="D61" s="39"/>
      <c r="E61" s="43"/>
      <c r="F61" s="34">
        <v>482610</v>
      </c>
      <c r="G61" s="34">
        <v>626541</v>
      </c>
      <c r="H61" s="34">
        <v>250626</v>
      </c>
      <c r="I61" s="34">
        <v>355470</v>
      </c>
      <c r="J61" s="34">
        <v>143491</v>
      </c>
      <c r="K61" s="34">
        <v>95679</v>
      </c>
      <c r="L61" s="34">
        <f t="shared" si="9"/>
        <v>1954417</v>
      </c>
    </row>
    <row r="62" spans="2:12" ht="18" customHeight="1">
      <c r="B62" s="37"/>
      <c r="C62" s="38" t="s">
        <v>70</v>
      </c>
      <c r="D62" s="39"/>
      <c r="E62" s="43"/>
      <c r="F62" s="34">
        <v>1999936</v>
      </c>
      <c r="G62" s="34">
        <v>2132343</v>
      </c>
      <c r="H62" s="34">
        <v>1297911</v>
      </c>
      <c r="I62" s="34">
        <v>584347</v>
      </c>
      <c r="J62" s="34">
        <v>211025</v>
      </c>
      <c r="K62" s="34">
        <v>359688</v>
      </c>
      <c r="L62" s="34">
        <f t="shared" si="9"/>
        <v>6585250</v>
      </c>
    </row>
    <row r="63" spans="2:12" ht="18" customHeight="1">
      <c r="B63" s="32" t="s">
        <v>108</v>
      </c>
      <c r="C63" s="33"/>
      <c r="D63" s="33"/>
      <c r="E63" s="34">
        <f aca="true" t="shared" si="13" ref="E63:K63">SUM(E64:E66)</f>
        <v>0</v>
      </c>
      <c r="F63" s="34">
        <f t="shared" si="13"/>
        <v>0</v>
      </c>
      <c r="G63" s="34">
        <f t="shared" si="13"/>
        <v>25993789</v>
      </c>
      <c r="H63" s="34">
        <f t="shared" si="13"/>
        <v>36969041</v>
      </c>
      <c r="I63" s="34">
        <f t="shared" si="13"/>
        <v>97379243</v>
      </c>
      <c r="J63" s="34">
        <f t="shared" si="13"/>
        <v>172911655</v>
      </c>
      <c r="K63" s="34">
        <f t="shared" si="13"/>
        <v>288781904</v>
      </c>
      <c r="L63" s="34">
        <f t="shared" si="9"/>
        <v>622035632</v>
      </c>
    </row>
    <row r="64" spans="2:12" ht="18" customHeight="1">
      <c r="B64" s="35"/>
      <c r="C64" s="38" t="s">
        <v>42</v>
      </c>
      <c r="D64" s="39"/>
      <c r="E64" s="34">
        <v>0</v>
      </c>
      <c r="F64" s="34">
        <v>0</v>
      </c>
      <c r="G64" s="34">
        <v>8748512</v>
      </c>
      <c r="H64" s="34">
        <v>11924167</v>
      </c>
      <c r="I64" s="34">
        <v>24088184</v>
      </c>
      <c r="J64" s="34">
        <v>43541585</v>
      </c>
      <c r="K64" s="34">
        <v>48095317</v>
      </c>
      <c r="L64" s="34">
        <f t="shared" si="9"/>
        <v>136397765</v>
      </c>
    </row>
    <row r="65" spans="2:12" ht="18" customHeight="1">
      <c r="B65" s="35"/>
      <c r="C65" s="38" t="s">
        <v>43</v>
      </c>
      <c r="D65" s="39"/>
      <c r="E65" s="43"/>
      <c r="F65" s="43"/>
      <c r="G65" s="34">
        <v>11020285</v>
      </c>
      <c r="H65" s="34">
        <v>13227165</v>
      </c>
      <c r="I65" s="34">
        <v>23616291</v>
      </c>
      <c r="J65" s="34">
        <v>21624196</v>
      </c>
      <c r="K65" s="34">
        <v>17727472</v>
      </c>
      <c r="L65" s="34">
        <f t="shared" si="9"/>
        <v>87215409</v>
      </c>
    </row>
    <row r="66" spans="2:12" ht="18" customHeight="1">
      <c r="B66" s="35"/>
      <c r="C66" s="38" t="s">
        <v>71</v>
      </c>
      <c r="D66" s="39"/>
      <c r="E66" s="43"/>
      <c r="F66" s="43"/>
      <c r="G66" s="34">
        <v>6224992</v>
      </c>
      <c r="H66" s="34">
        <v>11817709</v>
      </c>
      <c r="I66" s="34">
        <v>49674768</v>
      </c>
      <c r="J66" s="34">
        <v>107745874</v>
      </c>
      <c r="K66" s="34">
        <v>222959115</v>
      </c>
      <c r="L66" s="34">
        <f t="shared" si="9"/>
        <v>398422458</v>
      </c>
    </row>
    <row r="67" spans="2:12" ht="18" customHeight="1">
      <c r="B67" s="35"/>
      <c r="C67" s="54" t="s">
        <v>109</v>
      </c>
      <c r="D67" s="55"/>
      <c r="E67" s="36">
        <f aca="true" t="shared" si="14" ref="E67:K67">SUM(E68:E70)</f>
        <v>0</v>
      </c>
      <c r="F67" s="36">
        <f t="shared" si="14"/>
        <v>0</v>
      </c>
      <c r="G67" s="36">
        <f t="shared" si="14"/>
        <v>-159480</v>
      </c>
      <c r="H67" s="36">
        <f t="shared" si="14"/>
        <v>-153200</v>
      </c>
      <c r="I67" s="36">
        <f t="shared" si="14"/>
        <v>-27990</v>
      </c>
      <c r="J67" s="36">
        <f t="shared" si="14"/>
        <v>-16840</v>
      </c>
      <c r="K67" s="36">
        <f t="shared" si="14"/>
        <v>-32660</v>
      </c>
      <c r="L67" s="36">
        <f t="shared" si="9"/>
        <v>-390170</v>
      </c>
    </row>
    <row r="68" spans="2:12" ht="18" customHeight="1">
      <c r="B68" s="35"/>
      <c r="C68" s="56"/>
      <c r="D68" s="5" t="s">
        <v>42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1620</v>
      </c>
      <c r="K68" s="36">
        <v>0</v>
      </c>
      <c r="L68" s="36">
        <f t="shared" si="9"/>
        <v>1620</v>
      </c>
    </row>
    <row r="69" spans="2:12" ht="18" customHeight="1">
      <c r="B69" s="35"/>
      <c r="C69" s="56"/>
      <c r="D69" s="5" t="s">
        <v>43</v>
      </c>
      <c r="E69" s="42"/>
      <c r="F69" s="42"/>
      <c r="G69" s="36">
        <v>-156320</v>
      </c>
      <c r="H69" s="36">
        <v>-151380</v>
      </c>
      <c r="I69" s="36">
        <v>-96450</v>
      </c>
      <c r="J69" s="36">
        <v>-16640</v>
      </c>
      <c r="K69" s="36">
        <v>-32660</v>
      </c>
      <c r="L69" s="36">
        <f t="shared" si="9"/>
        <v>-453450</v>
      </c>
    </row>
    <row r="70" spans="2:12" ht="18" customHeight="1">
      <c r="B70" s="37"/>
      <c r="C70" s="57"/>
      <c r="D70" s="5" t="s">
        <v>71</v>
      </c>
      <c r="E70" s="42"/>
      <c r="F70" s="42"/>
      <c r="G70" s="36">
        <v>-3160</v>
      </c>
      <c r="H70" s="36">
        <v>-1820</v>
      </c>
      <c r="I70" s="36">
        <v>68460</v>
      </c>
      <c r="J70" s="36">
        <v>-1820</v>
      </c>
      <c r="K70" s="36">
        <v>0</v>
      </c>
      <c r="L70" s="36">
        <f t="shared" si="9"/>
        <v>61660</v>
      </c>
    </row>
    <row r="71" spans="2:12" ht="18" customHeight="1">
      <c r="B71" s="136" t="s">
        <v>72</v>
      </c>
      <c r="C71" s="127"/>
      <c r="D71" s="127"/>
      <c r="E71" s="34">
        <f aca="true" t="shared" si="15" ref="E71:K71">SUM(E43,E63)</f>
        <v>0</v>
      </c>
      <c r="F71" s="34">
        <f t="shared" si="15"/>
        <v>66904287</v>
      </c>
      <c r="G71" s="34">
        <f t="shared" si="15"/>
        <v>227529468</v>
      </c>
      <c r="H71" s="34">
        <f t="shared" si="15"/>
        <v>164981703</v>
      </c>
      <c r="I71" s="34">
        <f t="shared" si="15"/>
        <v>188874730</v>
      </c>
      <c r="J71" s="34">
        <f t="shared" si="15"/>
        <v>239257124</v>
      </c>
      <c r="K71" s="34">
        <f t="shared" si="15"/>
        <v>341875914</v>
      </c>
      <c r="L71" s="34">
        <f t="shared" si="9"/>
        <v>1229423226</v>
      </c>
    </row>
    <row r="74" ht="18" customHeight="1">
      <c r="B74" s="74"/>
    </row>
    <row r="78" ht="18" customHeight="1">
      <c r="B78" s="74"/>
    </row>
  </sheetData>
  <sheetProtection/>
  <mergeCells count="7">
    <mergeCell ref="G41:L41"/>
    <mergeCell ref="B42:D42"/>
    <mergeCell ref="B71:D71"/>
    <mergeCell ref="J1:K1"/>
    <mergeCell ref="B8:D8"/>
    <mergeCell ref="B37:D37"/>
    <mergeCell ref="G7:L7"/>
  </mergeCells>
  <hyperlinks>
    <hyperlink ref="B4" location="'t0604'!支給額" display="支給額"/>
    <hyperlink ref="B3" location="'t0604'!件数" display="件数"/>
    <hyperlink ref="E3" r:id="rId1" display="平成１８年度（２００６年度）の目次へ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3" width="10.625" style="28" customWidth="1"/>
    <col min="14" max="16384" width="12.625" style="28" customWidth="1"/>
  </cols>
  <sheetData>
    <row r="1" spans="1:12" ht="18" customHeight="1">
      <c r="A1" s="27" t="s">
        <v>157</v>
      </c>
      <c r="F1" s="73"/>
      <c r="G1" s="73"/>
      <c r="H1" s="73"/>
      <c r="I1" s="73"/>
      <c r="J1" s="135">
        <v>39209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5" ht="18" customHeight="1">
      <c r="B7" s="31"/>
      <c r="C7" s="31"/>
      <c r="D7" s="31"/>
      <c r="E7" s="31"/>
      <c r="F7" s="9"/>
      <c r="G7" s="9"/>
      <c r="H7" s="9"/>
      <c r="I7" s="108" t="s">
        <v>58</v>
      </c>
      <c r="J7" s="108"/>
      <c r="K7" s="108"/>
      <c r="L7" s="108"/>
      <c r="M7" s="108"/>
      <c r="N7" s="108"/>
      <c r="O7" s="108"/>
    </row>
    <row r="8" spans="2:15" ht="18" customHeight="1">
      <c r="B8" s="130" t="s">
        <v>145</v>
      </c>
      <c r="C8" s="131"/>
      <c r="D8" s="132"/>
      <c r="E8" s="112" t="s">
        <v>36</v>
      </c>
      <c r="F8" s="113"/>
      <c r="G8" s="113"/>
      <c r="H8" s="111" t="s">
        <v>37</v>
      </c>
      <c r="I8" s="97"/>
      <c r="J8" s="97"/>
      <c r="K8" s="97"/>
      <c r="L8" s="97"/>
      <c r="M8" s="97"/>
      <c r="N8" s="97"/>
      <c r="O8" s="109" t="s">
        <v>38</v>
      </c>
    </row>
    <row r="9" spans="2:15" ht="36" customHeight="1">
      <c r="B9" s="126"/>
      <c r="C9" s="133"/>
      <c r="D9" s="134"/>
      <c r="E9" s="23" t="s">
        <v>29</v>
      </c>
      <c r="F9" s="23" t="s">
        <v>30</v>
      </c>
      <c r="G9" s="26" t="s">
        <v>2</v>
      </c>
      <c r="H9" s="47" t="s">
        <v>31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41" t="s">
        <v>2</v>
      </c>
      <c r="O9" s="110"/>
    </row>
    <row r="10" spans="2:15" ht="18" customHeight="1">
      <c r="B10" s="32" t="s">
        <v>76</v>
      </c>
      <c r="C10" s="33"/>
      <c r="D10" s="33"/>
      <c r="E10" s="40">
        <f aca="true" t="shared" si="0" ref="E10:O10">SUM(E11,E17,E20,E24,E28:E29)</f>
        <v>2441</v>
      </c>
      <c r="F10" s="40">
        <f t="shared" si="0"/>
        <v>1090</v>
      </c>
      <c r="G10" s="44">
        <f t="shared" si="0"/>
        <v>3531</v>
      </c>
      <c r="H10" s="48">
        <f t="shared" si="0"/>
        <v>1419</v>
      </c>
      <c r="I10" s="34">
        <f t="shared" si="0"/>
        <v>4556</v>
      </c>
      <c r="J10" s="34">
        <f t="shared" si="0"/>
        <v>3359</v>
      </c>
      <c r="K10" s="34">
        <f t="shared" si="0"/>
        <v>2070</v>
      </c>
      <c r="L10" s="34">
        <f t="shared" si="0"/>
        <v>1476</v>
      </c>
      <c r="M10" s="34">
        <f t="shared" si="0"/>
        <v>1223</v>
      </c>
      <c r="N10" s="52">
        <f t="shared" si="0"/>
        <v>14103</v>
      </c>
      <c r="O10" s="48">
        <f t="shared" si="0"/>
        <v>17634</v>
      </c>
    </row>
    <row r="11" spans="2:15" ht="18" customHeight="1">
      <c r="B11" s="35"/>
      <c r="C11" s="32" t="s">
        <v>77</v>
      </c>
      <c r="D11" s="33"/>
      <c r="E11" s="40">
        <f aca="true" t="shared" si="1" ref="E11:N11">SUM(E12:E16)</f>
        <v>725</v>
      </c>
      <c r="F11" s="40">
        <f t="shared" si="1"/>
        <v>286</v>
      </c>
      <c r="G11" s="44">
        <f t="shared" si="1"/>
        <v>1011</v>
      </c>
      <c r="H11" s="48">
        <f t="shared" si="1"/>
        <v>457</v>
      </c>
      <c r="I11" s="34">
        <f t="shared" si="1"/>
        <v>1206</v>
      </c>
      <c r="J11" s="34">
        <f t="shared" si="1"/>
        <v>725</v>
      </c>
      <c r="K11" s="34">
        <f t="shared" si="1"/>
        <v>412</v>
      </c>
      <c r="L11" s="34">
        <f t="shared" si="1"/>
        <v>322</v>
      </c>
      <c r="M11" s="34">
        <f t="shared" si="1"/>
        <v>366</v>
      </c>
      <c r="N11" s="52">
        <f t="shared" si="1"/>
        <v>3488</v>
      </c>
      <c r="O11" s="48">
        <f aca="true" t="shared" si="2" ref="O11:O16">SUM(G11,N11)</f>
        <v>4499</v>
      </c>
    </row>
    <row r="12" spans="2:15" ht="18" customHeight="1">
      <c r="B12" s="35"/>
      <c r="C12" s="35"/>
      <c r="D12" s="5" t="s">
        <v>59</v>
      </c>
      <c r="E12" s="36">
        <v>701</v>
      </c>
      <c r="F12" s="36">
        <v>250</v>
      </c>
      <c r="G12" s="45">
        <f>SUM(E12:F12)</f>
        <v>951</v>
      </c>
      <c r="H12" s="49">
        <v>431</v>
      </c>
      <c r="I12" s="36">
        <v>976</v>
      </c>
      <c r="J12" s="36">
        <v>547</v>
      </c>
      <c r="K12" s="36">
        <v>288</v>
      </c>
      <c r="L12" s="36">
        <v>205</v>
      </c>
      <c r="M12" s="36">
        <v>172</v>
      </c>
      <c r="N12" s="45">
        <f>SUM(H12:M12)</f>
        <v>2619</v>
      </c>
      <c r="O12" s="49">
        <f t="shared" si="2"/>
        <v>3570</v>
      </c>
    </row>
    <row r="13" spans="2:15" ht="18" customHeight="1">
      <c r="B13" s="35"/>
      <c r="C13" s="35"/>
      <c r="D13" s="5" t="s">
        <v>60</v>
      </c>
      <c r="E13" s="36">
        <v>0</v>
      </c>
      <c r="F13" s="36">
        <v>0</v>
      </c>
      <c r="G13" s="45">
        <f>SUM(E13:F13)</f>
        <v>0</v>
      </c>
      <c r="H13" s="49">
        <v>0</v>
      </c>
      <c r="I13" s="36">
        <v>1</v>
      </c>
      <c r="J13" s="36">
        <v>0</v>
      </c>
      <c r="K13" s="36">
        <v>3</v>
      </c>
      <c r="L13" s="36">
        <v>8</v>
      </c>
      <c r="M13" s="36">
        <v>29</v>
      </c>
      <c r="N13" s="45">
        <f>SUM(H13:M13)</f>
        <v>41</v>
      </c>
      <c r="O13" s="49">
        <f t="shared" si="2"/>
        <v>41</v>
      </c>
    </row>
    <row r="14" spans="2:15" ht="18" customHeight="1">
      <c r="B14" s="35"/>
      <c r="C14" s="35"/>
      <c r="D14" s="5" t="s">
        <v>61</v>
      </c>
      <c r="E14" s="36">
        <v>12</v>
      </c>
      <c r="F14" s="36">
        <v>18</v>
      </c>
      <c r="G14" s="45">
        <f>SUM(E14:F14)</f>
        <v>30</v>
      </c>
      <c r="H14" s="49">
        <v>19</v>
      </c>
      <c r="I14" s="36">
        <v>124</v>
      </c>
      <c r="J14" s="36">
        <v>91</v>
      </c>
      <c r="K14" s="36">
        <v>56</v>
      </c>
      <c r="L14" s="36">
        <v>54</v>
      </c>
      <c r="M14" s="36">
        <v>75</v>
      </c>
      <c r="N14" s="45">
        <f>SUM(H14:M14)</f>
        <v>419</v>
      </c>
      <c r="O14" s="49">
        <f t="shared" si="2"/>
        <v>449</v>
      </c>
    </row>
    <row r="15" spans="2:15" ht="18" customHeight="1">
      <c r="B15" s="35"/>
      <c r="C15" s="35"/>
      <c r="D15" s="5" t="s">
        <v>62</v>
      </c>
      <c r="E15" s="36">
        <v>3</v>
      </c>
      <c r="F15" s="36">
        <v>14</v>
      </c>
      <c r="G15" s="45">
        <f>SUM(E15:F15)</f>
        <v>17</v>
      </c>
      <c r="H15" s="49">
        <v>2</v>
      </c>
      <c r="I15" s="36">
        <v>47</v>
      </c>
      <c r="J15" s="36">
        <v>50</v>
      </c>
      <c r="K15" s="36">
        <v>38</v>
      </c>
      <c r="L15" s="36">
        <v>30</v>
      </c>
      <c r="M15" s="36">
        <v>37</v>
      </c>
      <c r="N15" s="45">
        <f>SUM(H15:M15)</f>
        <v>204</v>
      </c>
      <c r="O15" s="49">
        <f t="shared" si="2"/>
        <v>221</v>
      </c>
    </row>
    <row r="16" spans="2:15" ht="18" customHeight="1">
      <c r="B16" s="35"/>
      <c r="C16" s="35"/>
      <c r="D16" s="5" t="s">
        <v>68</v>
      </c>
      <c r="E16" s="36">
        <v>9</v>
      </c>
      <c r="F16" s="36">
        <v>4</v>
      </c>
      <c r="G16" s="45">
        <f>SUM(E16:F16)</f>
        <v>13</v>
      </c>
      <c r="H16" s="49">
        <v>5</v>
      </c>
      <c r="I16" s="36">
        <v>58</v>
      </c>
      <c r="J16" s="36">
        <v>37</v>
      </c>
      <c r="K16" s="36">
        <v>27</v>
      </c>
      <c r="L16" s="36">
        <v>25</v>
      </c>
      <c r="M16" s="36">
        <v>53</v>
      </c>
      <c r="N16" s="45">
        <f>SUM(H16:M16)</f>
        <v>205</v>
      </c>
      <c r="O16" s="49">
        <f t="shared" si="2"/>
        <v>218</v>
      </c>
    </row>
    <row r="17" spans="2:15" ht="18" customHeight="1">
      <c r="B17" s="35"/>
      <c r="C17" s="32" t="s">
        <v>78</v>
      </c>
      <c r="D17" s="33"/>
      <c r="E17" s="40">
        <f aca="true" t="shared" si="3" ref="E17:O17">SUM(E18:E19)</f>
        <v>435</v>
      </c>
      <c r="F17" s="40">
        <f t="shared" si="3"/>
        <v>215</v>
      </c>
      <c r="G17" s="44">
        <f t="shared" si="3"/>
        <v>650</v>
      </c>
      <c r="H17" s="48">
        <f t="shared" si="3"/>
        <v>240</v>
      </c>
      <c r="I17" s="34">
        <f t="shared" si="3"/>
        <v>1112</v>
      </c>
      <c r="J17" s="34">
        <f t="shared" si="3"/>
        <v>764</v>
      </c>
      <c r="K17" s="34">
        <f t="shared" si="3"/>
        <v>455</v>
      </c>
      <c r="L17" s="34">
        <f t="shared" si="3"/>
        <v>297</v>
      </c>
      <c r="M17" s="34">
        <f t="shared" si="3"/>
        <v>189</v>
      </c>
      <c r="N17" s="52">
        <f t="shared" si="3"/>
        <v>3057</v>
      </c>
      <c r="O17" s="48">
        <f t="shared" si="3"/>
        <v>3707</v>
      </c>
    </row>
    <row r="18" spans="2:15" ht="18" customHeight="1">
      <c r="B18" s="35"/>
      <c r="C18" s="35"/>
      <c r="D18" s="5" t="s">
        <v>79</v>
      </c>
      <c r="E18" s="36">
        <v>257</v>
      </c>
      <c r="F18" s="36">
        <v>98</v>
      </c>
      <c r="G18" s="45">
        <f>SUM(E18:F18)</f>
        <v>355</v>
      </c>
      <c r="H18" s="49">
        <v>126</v>
      </c>
      <c r="I18" s="36">
        <v>567</v>
      </c>
      <c r="J18" s="36">
        <v>378</v>
      </c>
      <c r="K18" s="36">
        <v>209</v>
      </c>
      <c r="L18" s="36">
        <v>151</v>
      </c>
      <c r="M18" s="36">
        <v>95</v>
      </c>
      <c r="N18" s="45">
        <f>SUM(H18:M18)</f>
        <v>1526</v>
      </c>
      <c r="O18" s="49">
        <f>SUM(G18,N18)</f>
        <v>1881</v>
      </c>
    </row>
    <row r="19" spans="2:15" ht="18" customHeight="1">
      <c r="B19" s="35"/>
      <c r="C19" s="35"/>
      <c r="D19" s="5" t="s">
        <v>80</v>
      </c>
      <c r="E19" s="36">
        <v>178</v>
      </c>
      <c r="F19" s="36">
        <v>117</v>
      </c>
      <c r="G19" s="45">
        <f>SUM(E19:F19)</f>
        <v>295</v>
      </c>
      <c r="H19" s="49">
        <v>114</v>
      </c>
      <c r="I19" s="36">
        <v>545</v>
      </c>
      <c r="J19" s="36">
        <v>386</v>
      </c>
      <c r="K19" s="36">
        <v>246</v>
      </c>
      <c r="L19" s="36">
        <v>146</v>
      </c>
      <c r="M19" s="36">
        <v>94</v>
      </c>
      <c r="N19" s="45">
        <f>SUM(H19:M19)</f>
        <v>1531</v>
      </c>
      <c r="O19" s="49">
        <f>SUM(G19,N19)</f>
        <v>1826</v>
      </c>
    </row>
    <row r="20" spans="2:15" ht="18" customHeight="1">
      <c r="B20" s="35"/>
      <c r="C20" s="32" t="s">
        <v>64</v>
      </c>
      <c r="D20" s="33"/>
      <c r="E20" s="40">
        <f aca="true" t="shared" si="4" ref="E20:O20">SUM(E21:E23)</f>
        <v>3</v>
      </c>
      <c r="F20" s="40">
        <f t="shared" si="4"/>
        <v>5</v>
      </c>
      <c r="G20" s="44">
        <f t="shared" si="4"/>
        <v>8</v>
      </c>
      <c r="H20" s="48">
        <f t="shared" si="4"/>
        <v>2</v>
      </c>
      <c r="I20" s="34">
        <f t="shared" si="4"/>
        <v>76</v>
      </c>
      <c r="J20" s="34">
        <f t="shared" si="4"/>
        <v>111</v>
      </c>
      <c r="K20" s="34">
        <f t="shared" si="4"/>
        <v>123</v>
      </c>
      <c r="L20" s="34">
        <f t="shared" si="4"/>
        <v>95</v>
      </c>
      <c r="M20" s="34">
        <f t="shared" si="4"/>
        <v>81</v>
      </c>
      <c r="N20" s="52">
        <f t="shared" si="4"/>
        <v>488</v>
      </c>
      <c r="O20" s="48">
        <f t="shared" si="4"/>
        <v>496</v>
      </c>
    </row>
    <row r="21" spans="2:15" ht="18" customHeight="1">
      <c r="B21" s="35"/>
      <c r="C21" s="35"/>
      <c r="D21" s="5" t="s">
        <v>65</v>
      </c>
      <c r="E21" s="36">
        <v>2</v>
      </c>
      <c r="F21" s="36">
        <v>3</v>
      </c>
      <c r="G21" s="45">
        <f>SUM(E21:F21)</f>
        <v>5</v>
      </c>
      <c r="H21" s="49">
        <v>1</v>
      </c>
      <c r="I21" s="36">
        <v>41</v>
      </c>
      <c r="J21" s="36">
        <v>63</v>
      </c>
      <c r="K21" s="36">
        <v>68</v>
      </c>
      <c r="L21" s="36">
        <v>49</v>
      </c>
      <c r="M21" s="36">
        <v>38</v>
      </c>
      <c r="N21" s="45">
        <f>SUM(H21:M21)</f>
        <v>260</v>
      </c>
      <c r="O21" s="49">
        <f>SUM(G21,N21)</f>
        <v>265</v>
      </c>
    </row>
    <row r="22" spans="2:15" ht="18" customHeight="1">
      <c r="B22" s="35"/>
      <c r="C22" s="35"/>
      <c r="D22" s="5" t="s">
        <v>66</v>
      </c>
      <c r="E22" s="36">
        <v>1</v>
      </c>
      <c r="F22" s="36">
        <v>2</v>
      </c>
      <c r="G22" s="45">
        <f>SUM(E22:F22)</f>
        <v>3</v>
      </c>
      <c r="H22" s="49">
        <v>1</v>
      </c>
      <c r="I22" s="36">
        <v>29</v>
      </c>
      <c r="J22" s="36">
        <v>41</v>
      </c>
      <c r="K22" s="36">
        <v>47</v>
      </c>
      <c r="L22" s="36">
        <v>41</v>
      </c>
      <c r="M22" s="36">
        <v>39</v>
      </c>
      <c r="N22" s="45">
        <f>SUM(H22:M22)</f>
        <v>198</v>
      </c>
      <c r="O22" s="49">
        <f>SUM(G22,N22)</f>
        <v>201</v>
      </c>
    </row>
    <row r="23" spans="2:15" ht="18" customHeight="1">
      <c r="B23" s="35"/>
      <c r="C23" s="37"/>
      <c r="D23" s="5" t="s">
        <v>67</v>
      </c>
      <c r="E23" s="36">
        <v>0</v>
      </c>
      <c r="F23" s="36">
        <v>0</v>
      </c>
      <c r="G23" s="45">
        <f>SUM(E23:F23)</f>
        <v>0</v>
      </c>
      <c r="H23" s="49">
        <v>0</v>
      </c>
      <c r="I23" s="36">
        <v>6</v>
      </c>
      <c r="J23" s="36">
        <v>7</v>
      </c>
      <c r="K23" s="36">
        <v>8</v>
      </c>
      <c r="L23" s="36">
        <v>5</v>
      </c>
      <c r="M23" s="36">
        <v>4</v>
      </c>
      <c r="N23" s="45">
        <f>SUM(H23:M23)</f>
        <v>30</v>
      </c>
      <c r="O23" s="49">
        <f>SUM(G23,N23)</f>
        <v>30</v>
      </c>
    </row>
    <row r="24" spans="2:15" ht="18" customHeight="1">
      <c r="B24" s="35"/>
      <c r="C24" s="32" t="s">
        <v>81</v>
      </c>
      <c r="D24" s="33"/>
      <c r="E24" s="40">
        <f aca="true" t="shared" si="5" ref="E24:O24">SUM(E25:E27)</f>
        <v>190</v>
      </c>
      <c r="F24" s="40">
        <f t="shared" si="5"/>
        <v>135</v>
      </c>
      <c r="G24" s="44">
        <f t="shared" si="5"/>
        <v>325</v>
      </c>
      <c r="H24" s="48">
        <f t="shared" si="5"/>
        <v>97</v>
      </c>
      <c r="I24" s="34">
        <f t="shared" si="5"/>
        <v>377</v>
      </c>
      <c r="J24" s="34">
        <f t="shared" si="5"/>
        <v>600</v>
      </c>
      <c r="K24" s="34">
        <f t="shared" si="5"/>
        <v>409</v>
      </c>
      <c r="L24" s="34">
        <f t="shared" si="5"/>
        <v>324</v>
      </c>
      <c r="M24" s="34">
        <f t="shared" si="5"/>
        <v>291</v>
      </c>
      <c r="N24" s="52">
        <f t="shared" si="5"/>
        <v>2098</v>
      </c>
      <c r="O24" s="48">
        <f t="shared" si="5"/>
        <v>2423</v>
      </c>
    </row>
    <row r="25" spans="2:15" ht="18" customHeight="1">
      <c r="B25" s="35"/>
      <c r="C25" s="35"/>
      <c r="D25" s="5" t="s">
        <v>63</v>
      </c>
      <c r="E25" s="36">
        <v>154</v>
      </c>
      <c r="F25" s="36">
        <v>120</v>
      </c>
      <c r="G25" s="45">
        <f>SUM(E25:F25)</f>
        <v>274</v>
      </c>
      <c r="H25" s="49">
        <v>86</v>
      </c>
      <c r="I25" s="36">
        <v>338</v>
      </c>
      <c r="J25" s="36">
        <v>568</v>
      </c>
      <c r="K25" s="36">
        <v>390</v>
      </c>
      <c r="L25" s="36">
        <v>311</v>
      </c>
      <c r="M25" s="36">
        <v>286</v>
      </c>
      <c r="N25" s="45">
        <f>SUM(H25:M25)</f>
        <v>1979</v>
      </c>
      <c r="O25" s="49">
        <f>SUM(G25,N25)</f>
        <v>2253</v>
      </c>
    </row>
    <row r="26" spans="2:15" ht="18" customHeight="1">
      <c r="B26" s="35"/>
      <c r="C26" s="35"/>
      <c r="D26" s="5" t="s">
        <v>69</v>
      </c>
      <c r="E26" s="36">
        <v>18</v>
      </c>
      <c r="F26" s="36">
        <v>10</v>
      </c>
      <c r="G26" s="45">
        <f>SUM(E26:F26)</f>
        <v>28</v>
      </c>
      <c r="H26" s="49">
        <v>5</v>
      </c>
      <c r="I26" s="36">
        <v>17</v>
      </c>
      <c r="J26" s="36">
        <v>15</v>
      </c>
      <c r="K26" s="36">
        <v>12</v>
      </c>
      <c r="L26" s="36">
        <v>9</v>
      </c>
      <c r="M26" s="36">
        <v>1</v>
      </c>
      <c r="N26" s="45">
        <f>SUM(H26:M26)</f>
        <v>59</v>
      </c>
      <c r="O26" s="49">
        <f>SUM(G26,N26)</f>
        <v>87</v>
      </c>
    </row>
    <row r="27" spans="2:15" ht="18" customHeight="1">
      <c r="B27" s="35"/>
      <c r="C27" s="35"/>
      <c r="D27" s="5" t="s">
        <v>70</v>
      </c>
      <c r="E27" s="36">
        <v>18</v>
      </c>
      <c r="F27" s="36">
        <v>5</v>
      </c>
      <c r="G27" s="45">
        <f>SUM(E27:F27)</f>
        <v>23</v>
      </c>
      <c r="H27" s="49">
        <v>6</v>
      </c>
      <c r="I27" s="36">
        <v>22</v>
      </c>
      <c r="J27" s="36">
        <v>17</v>
      </c>
      <c r="K27" s="36">
        <v>7</v>
      </c>
      <c r="L27" s="36">
        <v>4</v>
      </c>
      <c r="M27" s="36">
        <v>4</v>
      </c>
      <c r="N27" s="45">
        <f>SUM(H27:M27)</f>
        <v>60</v>
      </c>
      <c r="O27" s="49">
        <f>SUM(G27,N27)</f>
        <v>83</v>
      </c>
    </row>
    <row r="28" spans="2:15" ht="18" customHeight="1">
      <c r="B28" s="35"/>
      <c r="C28" s="38" t="s">
        <v>82</v>
      </c>
      <c r="D28" s="39"/>
      <c r="E28" s="40">
        <v>29</v>
      </c>
      <c r="F28" s="40">
        <v>15</v>
      </c>
      <c r="G28" s="44">
        <f>SUM(E28:F28)</f>
        <v>44</v>
      </c>
      <c r="H28" s="48">
        <v>12</v>
      </c>
      <c r="I28" s="34">
        <v>85</v>
      </c>
      <c r="J28" s="34">
        <v>43</v>
      </c>
      <c r="K28" s="34">
        <v>31</v>
      </c>
      <c r="L28" s="34">
        <v>19</v>
      </c>
      <c r="M28" s="34">
        <v>4</v>
      </c>
      <c r="N28" s="52">
        <f>SUM(H28:M28)</f>
        <v>194</v>
      </c>
      <c r="O28" s="48">
        <f>SUM(G28,N28)</f>
        <v>238</v>
      </c>
    </row>
    <row r="29" spans="2:15" ht="18" customHeight="1">
      <c r="B29" s="37"/>
      <c r="C29" s="38" t="s">
        <v>83</v>
      </c>
      <c r="D29" s="39"/>
      <c r="E29" s="40">
        <v>1059</v>
      </c>
      <c r="F29" s="40">
        <v>434</v>
      </c>
      <c r="G29" s="44">
        <f>SUM(E29:F29)</f>
        <v>1493</v>
      </c>
      <c r="H29" s="48">
        <v>611</v>
      </c>
      <c r="I29" s="34">
        <v>1700</v>
      </c>
      <c r="J29" s="34">
        <v>1116</v>
      </c>
      <c r="K29" s="34">
        <v>640</v>
      </c>
      <c r="L29" s="34">
        <v>419</v>
      </c>
      <c r="M29" s="34">
        <v>292</v>
      </c>
      <c r="N29" s="52">
        <f>SUM(H29:M29)</f>
        <v>4778</v>
      </c>
      <c r="O29" s="48">
        <f>SUM(G29,N29)</f>
        <v>6271</v>
      </c>
    </row>
    <row r="30" spans="2:15" ht="18" customHeight="1">
      <c r="B30" s="32" t="s">
        <v>84</v>
      </c>
      <c r="C30" s="33"/>
      <c r="D30" s="33"/>
      <c r="E30" s="40">
        <f aca="true" t="shared" si="6" ref="E30:O30">SUM(E31:E36)</f>
        <v>0</v>
      </c>
      <c r="F30" s="40">
        <f t="shared" si="6"/>
        <v>1</v>
      </c>
      <c r="G30" s="44">
        <f t="shared" si="6"/>
        <v>1</v>
      </c>
      <c r="H30" s="48">
        <f t="shared" si="6"/>
        <v>1</v>
      </c>
      <c r="I30" s="34">
        <f t="shared" si="6"/>
        <v>167</v>
      </c>
      <c r="J30" s="34">
        <f t="shared" si="6"/>
        <v>180</v>
      </c>
      <c r="K30" s="34">
        <f t="shared" si="6"/>
        <v>144</v>
      </c>
      <c r="L30" s="34">
        <f t="shared" si="6"/>
        <v>72</v>
      </c>
      <c r="M30" s="34">
        <f t="shared" si="6"/>
        <v>28</v>
      </c>
      <c r="N30" s="52">
        <f t="shared" si="6"/>
        <v>592</v>
      </c>
      <c r="O30" s="48">
        <f t="shared" si="6"/>
        <v>593</v>
      </c>
    </row>
    <row r="31" spans="2:15" ht="18" customHeight="1">
      <c r="B31" s="35"/>
      <c r="C31" s="5" t="s">
        <v>85</v>
      </c>
      <c r="D31" s="6"/>
      <c r="E31" s="42"/>
      <c r="F31" s="42"/>
      <c r="G31" s="46"/>
      <c r="H31" s="50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5">
        <f aca="true" t="shared" si="7" ref="N31:N36">SUM(H31:M31)</f>
        <v>0</v>
      </c>
      <c r="O31" s="49">
        <f aca="true" t="shared" si="8" ref="O31:O36">SUM(G31,N31)</f>
        <v>0</v>
      </c>
    </row>
    <row r="32" spans="2:15" ht="18" customHeight="1">
      <c r="B32" s="35"/>
      <c r="C32" s="5" t="s">
        <v>86</v>
      </c>
      <c r="D32" s="6"/>
      <c r="E32" s="36">
        <v>0</v>
      </c>
      <c r="F32" s="36">
        <v>0</v>
      </c>
      <c r="G32" s="45">
        <f>SUM(E32:F32)</f>
        <v>0</v>
      </c>
      <c r="H32" s="49">
        <v>1</v>
      </c>
      <c r="I32" s="36">
        <v>15</v>
      </c>
      <c r="J32" s="36">
        <v>17</v>
      </c>
      <c r="K32" s="36">
        <v>8</v>
      </c>
      <c r="L32" s="36">
        <v>7</v>
      </c>
      <c r="M32" s="36">
        <v>5</v>
      </c>
      <c r="N32" s="45">
        <f t="shared" si="7"/>
        <v>53</v>
      </c>
      <c r="O32" s="49">
        <f t="shared" si="8"/>
        <v>53</v>
      </c>
    </row>
    <row r="33" spans="2:15" ht="18" customHeight="1">
      <c r="B33" s="35"/>
      <c r="C33" s="5" t="s">
        <v>87</v>
      </c>
      <c r="D33" s="6"/>
      <c r="E33" s="36">
        <v>0</v>
      </c>
      <c r="F33" s="36">
        <v>0</v>
      </c>
      <c r="G33" s="45">
        <f>SUM(E33:F33)</f>
        <v>0</v>
      </c>
      <c r="H33" s="49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5">
        <f t="shared" si="7"/>
        <v>0</v>
      </c>
      <c r="O33" s="49">
        <f t="shared" si="8"/>
        <v>0</v>
      </c>
    </row>
    <row r="34" spans="2:15" ht="18" customHeight="1">
      <c r="B34" s="35"/>
      <c r="C34" s="5" t="s">
        <v>88</v>
      </c>
      <c r="D34" s="6"/>
      <c r="E34" s="42"/>
      <c r="F34" s="36">
        <v>1</v>
      </c>
      <c r="G34" s="45">
        <f>SUM(E34:F34)</f>
        <v>1</v>
      </c>
      <c r="H34" s="50"/>
      <c r="I34" s="36">
        <v>152</v>
      </c>
      <c r="J34" s="36">
        <v>163</v>
      </c>
      <c r="K34" s="36">
        <v>136</v>
      </c>
      <c r="L34" s="36">
        <v>65</v>
      </c>
      <c r="M34" s="36">
        <v>23</v>
      </c>
      <c r="N34" s="45">
        <f t="shared" si="7"/>
        <v>539</v>
      </c>
      <c r="O34" s="49">
        <f t="shared" si="8"/>
        <v>540</v>
      </c>
    </row>
    <row r="35" spans="2:15" ht="36" customHeight="1">
      <c r="B35" s="35"/>
      <c r="C35" s="128" t="s">
        <v>89</v>
      </c>
      <c r="D35" s="129"/>
      <c r="E35" s="42"/>
      <c r="F35" s="42"/>
      <c r="G35" s="46"/>
      <c r="H35" s="50"/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5">
        <f t="shared" si="7"/>
        <v>0</v>
      </c>
      <c r="O35" s="49">
        <f t="shared" si="8"/>
        <v>0</v>
      </c>
    </row>
    <row r="36" spans="2:15" ht="36" customHeight="1">
      <c r="B36" s="37"/>
      <c r="C36" s="128" t="s">
        <v>90</v>
      </c>
      <c r="D36" s="129"/>
      <c r="E36" s="36">
        <v>0</v>
      </c>
      <c r="F36" s="36">
        <v>0</v>
      </c>
      <c r="G36" s="45">
        <f>SUM(E36:F36)</f>
        <v>0</v>
      </c>
      <c r="H36" s="50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5">
        <f t="shared" si="7"/>
        <v>0</v>
      </c>
      <c r="O36" s="49">
        <f t="shared" si="8"/>
        <v>0</v>
      </c>
    </row>
    <row r="37" spans="2:15" ht="18" customHeight="1">
      <c r="B37" s="35" t="s">
        <v>91</v>
      </c>
      <c r="C37" s="33"/>
      <c r="D37" s="33"/>
      <c r="E37" s="40">
        <f>SUM(E38:E40)</f>
        <v>1</v>
      </c>
      <c r="F37" s="40">
        <f>SUM(F38:F40)</f>
        <v>0</v>
      </c>
      <c r="G37" s="44">
        <f>SUM(G38:G40)</f>
        <v>1</v>
      </c>
      <c r="H37" s="51"/>
      <c r="I37" s="34">
        <f aca="true" t="shared" si="9" ref="I37:O37">SUM(I38:I40)</f>
        <v>109</v>
      </c>
      <c r="J37" s="34">
        <f t="shared" si="9"/>
        <v>163</v>
      </c>
      <c r="K37" s="34">
        <f t="shared" si="9"/>
        <v>410</v>
      </c>
      <c r="L37" s="34">
        <f t="shared" si="9"/>
        <v>627</v>
      </c>
      <c r="M37" s="34">
        <f t="shared" si="9"/>
        <v>923</v>
      </c>
      <c r="N37" s="52">
        <f t="shared" si="9"/>
        <v>2232</v>
      </c>
      <c r="O37" s="48">
        <f t="shared" si="9"/>
        <v>2233</v>
      </c>
    </row>
    <row r="38" spans="2:15" ht="18" customHeight="1">
      <c r="B38" s="35"/>
      <c r="C38" s="5" t="s">
        <v>42</v>
      </c>
      <c r="D38" s="6"/>
      <c r="E38" s="36">
        <v>1</v>
      </c>
      <c r="F38" s="36">
        <v>0</v>
      </c>
      <c r="G38" s="45">
        <f>SUM(E38:F38)</f>
        <v>1</v>
      </c>
      <c r="H38" s="50"/>
      <c r="I38" s="36">
        <v>38</v>
      </c>
      <c r="J38" s="36">
        <v>49</v>
      </c>
      <c r="K38" s="36">
        <v>130</v>
      </c>
      <c r="L38" s="36">
        <v>213</v>
      </c>
      <c r="M38" s="36">
        <v>212</v>
      </c>
      <c r="N38" s="45">
        <f>SUM(H38:M38)</f>
        <v>642</v>
      </c>
      <c r="O38" s="49">
        <f>SUM(G38,N38)</f>
        <v>643</v>
      </c>
    </row>
    <row r="39" spans="2:15" ht="18" customHeight="1">
      <c r="B39" s="35"/>
      <c r="C39" s="5" t="s">
        <v>43</v>
      </c>
      <c r="D39" s="6"/>
      <c r="E39" s="36">
        <v>0</v>
      </c>
      <c r="F39" s="36">
        <v>0</v>
      </c>
      <c r="G39" s="45">
        <f>SUM(E39:F39)</f>
        <v>0</v>
      </c>
      <c r="H39" s="50"/>
      <c r="I39" s="36">
        <v>50</v>
      </c>
      <c r="J39" s="36">
        <v>78</v>
      </c>
      <c r="K39" s="36">
        <v>126</v>
      </c>
      <c r="L39" s="36">
        <v>98</v>
      </c>
      <c r="M39" s="36">
        <v>80</v>
      </c>
      <c r="N39" s="45">
        <f>SUM(H39:M39)</f>
        <v>432</v>
      </c>
      <c r="O39" s="49">
        <f>SUM(G39,N39)</f>
        <v>432</v>
      </c>
    </row>
    <row r="40" spans="2:15" ht="18" customHeight="1">
      <c r="B40" s="37"/>
      <c r="C40" s="5" t="s">
        <v>71</v>
      </c>
      <c r="D40" s="6"/>
      <c r="E40" s="36">
        <v>0</v>
      </c>
      <c r="F40" s="36">
        <v>0</v>
      </c>
      <c r="G40" s="45">
        <f>SUM(E40:F40)</f>
        <v>0</v>
      </c>
      <c r="H40" s="50"/>
      <c r="I40" s="36">
        <v>21</v>
      </c>
      <c r="J40" s="36">
        <v>36</v>
      </c>
      <c r="K40" s="36">
        <v>154</v>
      </c>
      <c r="L40" s="36">
        <v>316</v>
      </c>
      <c r="M40" s="36">
        <v>631</v>
      </c>
      <c r="N40" s="45">
        <f>SUM(H40:M40)</f>
        <v>1158</v>
      </c>
      <c r="O40" s="49">
        <f>SUM(G40,N40)</f>
        <v>1158</v>
      </c>
    </row>
    <row r="41" spans="2:15" ht="18" customHeight="1">
      <c r="B41" s="126" t="s">
        <v>72</v>
      </c>
      <c r="C41" s="127"/>
      <c r="D41" s="127"/>
      <c r="E41" s="40">
        <f aca="true" t="shared" si="10" ref="E41:O41">SUM(E10,E30,E37)</f>
        <v>2442</v>
      </c>
      <c r="F41" s="40">
        <f t="shared" si="10"/>
        <v>1091</v>
      </c>
      <c r="G41" s="44">
        <f t="shared" si="10"/>
        <v>3533</v>
      </c>
      <c r="H41" s="48">
        <f t="shared" si="10"/>
        <v>1420</v>
      </c>
      <c r="I41" s="34">
        <f t="shared" si="10"/>
        <v>4832</v>
      </c>
      <c r="J41" s="34">
        <f t="shared" si="10"/>
        <v>3702</v>
      </c>
      <c r="K41" s="34">
        <f t="shared" si="10"/>
        <v>2624</v>
      </c>
      <c r="L41" s="34">
        <f t="shared" si="10"/>
        <v>2175</v>
      </c>
      <c r="M41" s="34">
        <f t="shared" si="10"/>
        <v>2174</v>
      </c>
      <c r="N41" s="52">
        <f t="shared" si="10"/>
        <v>16927</v>
      </c>
      <c r="O41" s="48">
        <f t="shared" si="10"/>
        <v>20460</v>
      </c>
    </row>
    <row r="44" spans="1:11" ht="18" customHeight="1">
      <c r="A44" s="27" t="s">
        <v>73</v>
      </c>
      <c r="H44" s="30"/>
      <c r="I44" s="30"/>
      <c r="J44" s="30"/>
      <c r="K44" s="30"/>
    </row>
    <row r="45" spans="2:15" ht="18" customHeight="1">
      <c r="B45" s="31"/>
      <c r="C45" s="31"/>
      <c r="D45" s="31"/>
      <c r="E45" s="31"/>
      <c r="F45" s="9"/>
      <c r="G45" s="9"/>
      <c r="H45" s="9"/>
      <c r="I45" s="108" t="s">
        <v>110</v>
      </c>
      <c r="J45" s="108"/>
      <c r="K45" s="108"/>
      <c r="L45" s="108"/>
      <c r="M45" s="108"/>
      <c r="N45" s="108"/>
      <c r="O45" s="108"/>
    </row>
    <row r="46" spans="2:15" ht="18" customHeight="1">
      <c r="B46" s="130" t="str">
        <f>B8</f>
        <v>平成１９年（２００７年）３月</v>
      </c>
      <c r="C46" s="131"/>
      <c r="D46" s="132"/>
      <c r="E46" s="112" t="s">
        <v>36</v>
      </c>
      <c r="F46" s="113"/>
      <c r="G46" s="113"/>
      <c r="H46" s="111" t="s">
        <v>37</v>
      </c>
      <c r="I46" s="97"/>
      <c r="J46" s="97"/>
      <c r="K46" s="97"/>
      <c r="L46" s="97"/>
      <c r="M46" s="97"/>
      <c r="N46" s="97"/>
      <c r="O46" s="109" t="s">
        <v>38</v>
      </c>
    </row>
    <row r="47" spans="2:15" ht="36" customHeight="1">
      <c r="B47" s="126"/>
      <c r="C47" s="133"/>
      <c r="D47" s="134"/>
      <c r="E47" s="23" t="s">
        <v>29</v>
      </c>
      <c r="F47" s="23" t="s">
        <v>30</v>
      </c>
      <c r="G47" s="26" t="s">
        <v>2</v>
      </c>
      <c r="H47" s="47" t="s">
        <v>31</v>
      </c>
      <c r="I47" s="25" t="s">
        <v>6</v>
      </c>
      <c r="J47" s="25" t="s">
        <v>7</v>
      </c>
      <c r="K47" s="25" t="s">
        <v>8</v>
      </c>
      <c r="L47" s="25" t="s">
        <v>9</v>
      </c>
      <c r="M47" s="25" t="s">
        <v>10</v>
      </c>
      <c r="N47" s="41" t="s">
        <v>2</v>
      </c>
      <c r="O47" s="110"/>
    </row>
    <row r="48" spans="2:15" ht="18" customHeight="1">
      <c r="B48" s="32" t="s">
        <v>76</v>
      </c>
      <c r="C48" s="33"/>
      <c r="D48" s="33"/>
      <c r="E48" s="40">
        <f aca="true" t="shared" si="11" ref="E48:O48">SUM(E49,E55,E58,E62,E66:E67)</f>
        <v>30862632</v>
      </c>
      <c r="F48" s="40">
        <f t="shared" si="11"/>
        <v>21440277</v>
      </c>
      <c r="G48" s="44">
        <f t="shared" si="11"/>
        <v>52302909</v>
      </c>
      <c r="H48" s="48">
        <f t="shared" si="11"/>
        <v>21701687</v>
      </c>
      <c r="I48" s="34">
        <f t="shared" si="11"/>
        <v>139128951</v>
      </c>
      <c r="J48" s="34">
        <f t="shared" si="11"/>
        <v>116440848</v>
      </c>
      <c r="K48" s="34">
        <f t="shared" si="11"/>
        <v>90854914</v>
      </c>
      <c r="L48" s="34">
        <f t="shared" si="11"/>
        <v>73316130</v>
      </c>
      <c r="M48" s="34">
        <f t="shared" si="11"/>
        <v>59172659</v>
      </c>
      <c r="N48" s="52">
        <f t="shared" si="11"/>
        <v>500615189</v>
      </c>
      <c r="O48" s="48">
        <f t="shared" si="11"/>
        <v>552918098</v>
      </c>
    </row>
    <row r="49" spans="2:15" ht="18" customHeight="1">
      <c r="B49" s="35"/>
      <c r="C49" s="32" t="s">
        <v>77</v>
      </c>
      <c r="D49" s="33"/>
      <c r="E49" s="40">
        <f aca="true" t="shared" si="12" ref="E49:N49">SUM(E50:E54)</f>
        <v>11618055</v>
      </c>
      <c r="F49" s="40">
        <f t="shared" si="12"/>
        <v>6427926</v>
      </c>
      <c r="G49" s="44">
        <f t="shared" si="12"/>
        <v>18045981</v>
      </c>
      <c r="H49" s="48">
        <f t="shared" si="12"/>
        <v>7419996</v>
      </c>
      <c r="I49" s="34">
        <f t="shared" si="12"/>
        <v>40825866</v>
      </c>
      <c r="J49" s="34">
        <f t="shared" si="12"/>
        <v>29337051</v>
      </c>
      <c r="K49" s="34">
        <f t="shared" si="12"/>
        <v>22552485</v>
      </c>
      <c r="L49" s="34">
        <f t="shared" si="12"/>
        <v>20091825</v>
      </c>
      <c r="M49" s="34">
        <f t="shared" si="12"/>
        <v>21906504</v>
      </c>
      <c r="N49" s="52">
        <f t="shared" si="12"/>
        <v>142133727</v>
      </c>
      <c r="O49" s="48">
        <f aca="true" t="shared" si="13" ref="O49:O54">SUM(G49,N49)</f>
        <v>160179708</v>
      </c>
    </row>
    <row r="50" spans="2:15" ht="18" customHeight="1">
      <c r="B50" s="35"/>
      <c r="C50" s="35"/>
      <c r="D50" s="5" t="s">
        <v>59</v>
      </c>
      <c r="E50" s="36">
        <v>11349909</v>
      </c>
      <c r="F50" s="36">
        <v>5684319</v>
      </c>
      <c r="G50" s="45">
        <f>SUM(E50:F50)</f>
        <v>17034228</v>
      </c>
      <c r="H50" s="49">
        <v>6933357</v>
      </c>
      <c r="I50" s="36">
        <v>35108490</v>
      </c>
      <c r="J50" s="36">
        <v>25072635</v>
      </c>
      <c r="K50" s="36">
        <v>19437189</v>
      </c>
      <c r="L50" s="36">
        <v>16321482</v>
      </c>
      <c r="M50" s="36">
        <v>15653565</v>
      </c>
      <c r="N50" s="45">
        <f>SUM(H50:M50)</f>
        <v>118526718</v>
      </c>
      <c r="O50" s="49">
        <f t="shared" si="13"/>
        <v>135560946</v>
      </c>
    </row>
    <row r="51" spans="2:15" ht="18" customHeight="1">
      <c r="B51" s="35"/>
      <c r="C51" s="35"/>
      <c r="D51" s="5" t="s">
        <v>60</v>
      </c>
      <c r="E51" s="36">
        <v>0</v>
      </c>
      <c r="F51" s="36">
        <v>0</v>
      </c>
      <c r="G51" s="45">
        <f>SUM(E51:F51)</f>
        <v>0</v>
      </c>
      <c r="H51" s="49">
        <v>0</v>
      </c>
      <c r="I51" s="36">
        <v>56250</v>
      </c>
      <c r="J51" s="36">
        <v>0</v>
      </c>
      <c r="K51" s="36">
        <v>90000</v>
      </c>
      <c r="L51" s="36">
        <v>326250</v>
      </c>
      <c r="M51" s="36">
        <v>1582875</v>
      </c>
      <c r="N51" s="45">
        <f>SUM(H51:M51)</f>
        <v>2055375</v>
      </c>
      <c r="O51" s="49">
        <f t="shared" si="13"/>
        <v>2055375</v>
      </c>
    </row>
    <row r="52" spans="2:15" ht="18" customHeight="1">
      <c r="B52" s="35"/>
      <c r="C52" s="35"/>
      <c r="D52" s="5" t="s">
        <v>61</v>
      </c>
      <c r="E52" s="36">
        <v>153936</v>
      </c>
      <c r="F52" s="36">
        <v>407007</v>
      </c>
      <c r="G52" s="45">
        <f>SUM(E52:F52)</f>
        <v>560943</v>
      </c>
      <c r="H52" s="49">
        <v>413379</v>
      </c>
      <c r="I52" s="36">
        <v>3964806</v>
      </c>
      <c r="J52" s="36">
        <v>2826936</v>
      </c>
      <c r="K52" s="36">
        <v>1915146</v>
      </c>
      <c r="L52" s="36">
        <v>2416023</v>
      </c>
      <c r="M52" s="36">
        <v>3287214</v>
      </c>
      <c r="N52" s="45">
        <f>SUM(H52:M52)</f>
        <v>14823504</v>
      </c>
      <c r="O52" s="49">
        <f t="shared" si="13"/>
        <v>15384447</v>
      </c>
    </row>
    <row r="53" spans="2:15" ht="18" customHeight="1">
      <c r="B53" s="35"/>
      <c r="C53" s="35"/>
      <c r="D53" s="5" t="s">
        <v>62</v>
      </c>
      <c r="E53" s="36">
        <v>46800</v>
      </c>
      <c r="F53" s="36">
        <v>298800</v>
      </c>
      <c r="G53" s="45">
        <f>SUM(E53:F53)</f>
        <v>345600</v>
      </c>
      <c r="H53" s="49">
        <v>37440</v>
      </c>
      <c r="I53" s="36">
        <v>1183680</v>
      </c>
      <c r="J53" s="36">
        <v>1182960</v>
      </c>
      <c r="K53" s="36">
        <v>923580</v>
      </c>
      <c r="L53" s="36">
        <v>786690</v>
      </c>
      <c r="M53" s="36">
        <v>904500</v>
      </c>
      <c r="N53" s="45">
        <f>SUM(H53:M53)</f>
        <v>5018850</v>
      </c>
      <c r="O53" s="49">
        <f t="shared" si="13"/>
        <v>5364450</v>
      </c>
    </row>
    <row r="54" spans="2:15" ht="18" customHeight="1">
      <c r="B54" s="35"/>
      <c r="C54" s="35"/>
      <c r="D54" s="5" t="s">
        <v>68</v>
      </c>
      <c r="E54" s="36">
        <v>67410</v>
      </c>
      <c r="F54" s="36">
        <v>37800</v>
      </c>
      <c r="G54" s="45">
        <f>SUM(E54:F54)</f>
        <v>105210</v>
      </c>
      <c r="H54" s="49">
        <v>35820</v>
      </c>
      <c r="I54" s="36">
        <v>512640</v>
      </c>
      <c r="J54" s="36">
        <v>254520</v>
      </c>
      <c r="K54" s="36">
        <v>186570</v>
      </c>
      <c r="L54" s="36">
        <v>241380</v>
      </c>
      <c r="M54" s="36">
        <v>478350</v>
      </c>
      <c r="N54" s="45">
        <f>SUM(H54:M54)</f>
        <v>1709280</v>
      </c>
      <c r="O54" s="49">
        <f t="shared" si="13"/>
        <v>1814490</v>
      </c>
    </row>
    <row r="55" spans="2:15" ht="18" customHeight="1">
      <c r="B55" s="35"/>
      <c r="C55" s="32" t="s">
        <v>78</v>
      </c>
      <c r="D55" s="33"/>
      <c r="E55" s="40">
        <f aca="true" t="shared" si="14" ref="E55:O55">SUM(E56:E57)</f>
        <v>9742374</v>
      </c>
      <c r="F55" s="40">
        <f t="shared" si="14"/>
        <v>9273015</v>
      </c>
      <c r="G55" s="44">
        <f t="shared" si="14"/>
        <v>19015389</v>
      </c>
      <c r="H55" s="48">
        <f t="shared" si="14"/>
        <v>7202727</v>
      </c>
      <c r="I55" s="34">
        <f t="shared" si="14"/>
        <v>62965395</v>
      </c>
      <c r="J55" s="34">
        <f t="shared" si="14"/>
        <v>56834952</v>
      </c>
      <c r="K55" s="34">
        <f t="shared" si="14"/>
        <v>42411479</v>
      </c>
      <c r="L55" s="34">
        <f t="shared" si="14"/>
        <v>32783724</v>
      </c>
      <c r="M55" s="34">
        <f t="shared" si="14"/>
        <v>21289626</v>
      </c>
      <c r="N55" s="52">
        <f t="shared" si="14"/>
        <v>223487903</v>
      </c>
      <c r="O55" s="48">
        <f t="shared" si="14"/>
        <v>242503292</v>
      </c>
    </row>
    <row r="56" spans="2:15" ht="18" customHeight="1">
      <c r="B56" s="35"/>
      <c r="C56" s="35"/>
      <c r="D56" s="5" t="s">
        <v>79</v>
      </c>
      <c r="E56" s="36">
        <v>5430141</v>
      </c>
      <c r="F56" s="36">
        <v>3929256</v>
      </c>
      <c r="G56" s="45">
        <f>SUM(E56:F56)</f>
        <v>9359397</v>
      </c>
      <c r="H56" s="49">
        <v>3853368</v>
      </c>
      <c r="I56" s="36">
        <v>32261499</v>
      </c>
      <c r="J56" s="36">
        <v>29156485</v>
      </c>
      <c r="K56" s="36">
        <v>20936808</v>
      </c>
      <c r="L56" s="36">
        <v>17650269</v>
      </c>
      <c r="M56" s="36">
        <v>11239308</v>
      </c>
      <c r="N56" s="45">
        <f>SUM(H56:M56)</f>
        <v>115097737</v>
      </c>
      <c r="O56" s="49">
        <f>SUM(G56,N56)</f>
        <v>124457134</v>
      </c>
    </row>
    <row r="57" spans="2:15" ht="18" customHeight="1">
      <c r="B57" s="35"/>
      <c r="C57" s="35"/>
      <c r="D57" s="5" t="s">
        <v>80</v>
      </c>
      <c r="E57" s="36">
        <v>4312233</v>
      </c>
      <c r="F57" s="36">
        <v>5343759</v>
      </c>
      <c r="G57" s="45">
        <f>SUM(E57:F57)</f>
        <v>9655992</v>
      </c>
      <c r="H57" s="49">
        <v>3349359</v>
      </c>
      <c r="I57" s="36">
        <v>30703896</v>
      </c>
      <c r="J57" s="36">
        <v>27678467</v>
      </c>
      <c r="K57" s="36">
        <v>21474671</v>
      </c>
      <c r="L57" s="36">
        <v>15133455</v>
      </c>
      <c r="M57" s="36">
        <v>10050318</v>
      </c>
      <c r="N57" s="45">
        <f>SUM(H57:M57)</f>
        <v>108390166</v>
      </c>
      <c r="O57" s="49">
        <f>SUM(G57,N57)</f>
        <v>118046158</v>
      </c>
    </row>
    <row r="58" spans="2:15" ht="18" customHeight="1">
      <c r="B58" s="35"/>
      <c r="C58" s="32" t="s">
        <v>64</v>
      </c>
      <c r="D58" s="33"/>
      <c r="E58" s="40">
        <f aca="true" t="shared" si="15" ref="E58:O58">SUM(E59:E61)</f>
        <v>68841</v>
      </c>
      <c r="F58" s="40">
        <f t="shared" si="15"/>
        <v>172188</v>
      </c>
      <c r="G58" s="44">
        <f t="shared" si="15"/>
        <v>241029</v>
      </c>
      <c r="H58" s="48">
        <f t="shared" si="15"/>
        <v>37530</v>
      </c>
      <c r="I58" s="34">
        <f t="shared" si="15"/>
        <v>3702710</v>
      </c>
      <c r="J58" s="34">
        <f t="shared" si="15"/>
        <v>5869305</v>
      </c>
      <c r="K58" s="34">
        <f t="shared" si="15"/>
        <v>7894368</v>
      </c>
      <c r="L58" s="34">
        <f t="shared" si="15"/>
        <v>7201764</v>
      </c>
      <c r="M58" s="34">
        <f t="shared" si="15"/>
        <v>7120431</v>
      </c>
      <c r="N58" s="52">
        <f t="shared" si="15"/>
        <v>31826108</v>
      </c>
      <c r="O58" s="48">
        <f t="shared" si="15"/>
        <v>32067137</v>
      </c>
    </row>
    <row r="59" spans="2:15" ht="18" customHeight="1">
      <c r="B59" s="35"/>
      <c r="C59" s="35"/>
      <c r="D59" s="5" t="s">
        <v>65</v>
      </c>
      <c r="E59" s="36">
        <v>43461</v>
      </c>
      <c r="F59" s="36">
        <v>96228</v>
      </c>
      <c r="G59" s="45">
        <f>SUM(E59:F59)</f>
        <v>139689</v>
      </c>
      <c r="H59" s="49">
        <v>14886</v>
      </c>
      <c r="I59" s="36">
        <v>1894160</v>
      </c>
      <c r="J59" s="36">
        <v>3088503</v>
      </c>
      <c r="K59" s="36">
        <v>3900213</v>
      </c>
      <c r="L59" s="36">
        <v>2981412</v>
      </c>
      <c r="M59" s="36">
        <v>2944791</v>
      </c>
      <c r="N59" s="45">
        <f>SUM(H59:M59)</f>
        <v>14823965</v>
      </c>
      <c r="O59" s="49">
        <f>SUM(G59,N59)</f>
        <v>14963654</v>
      </c>
    </row>
    <row r="60" spans="2:15" ht="18" customHeight="1">
      <c r="B60" s="35"/>
      <c r="C60" s="35"/>
      <c r="D60" s="5" t="s">
        <v>66</v>
      </c>
      <c r="E60" s="36">
        <v>25380</v>
      </c>
      <c r="F60" s="36">
        <v>75960</v>
      </c>
      <c r="G60" s="45">
        <f>SUM(E60:F60)</f>
        <v>101340</v>
      </c>
      <c r="H60" s="49">
        <v>22644</v>
      </c>
      <c r="I60" s="36">
        <v>1580283</v>
      </c>
      <c r="J60" s="36">
        <v>2278053</v>
      </c>
      <c r="K60" s="36">
        <v>3355821</v>
      </c>
      <c r="L60" s="36">
        <v>3528270</v>
      </c>
      <c r="M60" s="36">
        <v>3647898</v>
      </c>
      <c r="N60" s="45">
        <f>SUM(H60:M60)</f>
        <v>14412969</v>
      </c>
      <c r="O60" s="49">
        <f>SUM(G60,N60)</f>
        <v>14514309</v>
      </c>
    </row>
    <row r="61" spans="2:15" ht="18" customHeight="1">
      <c r="B61" s="35"/>
      <c r="C61" s="37"/>
      <c r="D61" s="5" t="s">
        <v>67</v>
      </c>
      <c r="E61" s="36">
        <v>0</v>
      </c>
      <c r="F61" s="36">
        <v>0</v>
      </c>
      <c r="G61" s="45">
        <f>SUM(E61:F61)</f>
        <v>0</v>
      </c>
      <c r="H61" s="49">
        <v>0</v>
      </c>
      <c r="I61" s="36">
        <v>228267</v>
      </c>
      <c r="J61" s="36">
        <v>502749</v>
      </c>
      <c r="K61" s="36">
        <v>638334</v>
      </c>
      <c r="L61" s="36">
        <v>692082</v>
      </c>
      <c r="M61" s="36">
        <v>527742</v>
      </c>
      <c r="N61" s="45">
        <f>SUM(H61:M61)</f>
        <v>2589174</v>
      </c>
      <c r="O61" s="49">
        <f>SUM(G61,N61)</f>
        <v>2589174</v>
      </c>
    </row>
    <row r="62" spans="2:15" ht="18" customHeight="1">
      <c r="B62" s="35"/>
      <c r="C62" s="32" t="s">
        <v>81</v>
      </c>
      <c r="D62" s="33"/>
      <c r="E62" s="40">
        <f aca="true" t="shared" si="16" ref="E62:O62">SUM(E63:E65)</f>
        <v>3341340</v>
      </c>
      <c r="F62" s="40">
        <f t="shared" si="16"/>
        <v>1638102</v>
      </c>
      <c r="G62" s="44">
        <f t="shared" si="16"/>
        <v>4979442</v>
      </c>
      <c r="H62" s="48">
        <f t="shared" si="16"/>
        <v>1252668</v>
      </c>
      <c r="I62" s="34">
        <f t="shared" si="16"/>
        <v>3239562</v>
      </c>
      <c r="J62" s="34">
        <f t="shared" si="16"/>
        <v>6783543</v>
      </c>
      <c r="K62" s="34">
        <f t="shared" si="16"/>
        <v>4930417</v>
      </c>
      <c r="L62" s="34">
        <f t="shared" si="16"/>
        <v>4234186</v>
      </c>
      <c r="M62" s="34">
        <f t="shared" si="16"/>
        <v>4302341</v>
      </c>
      <c r="N62" s="52">
        <f t="shared" si="16"/>
        <v>24742717</v>
      </c>
      <c r="O62" s="48">
        <f t="shared" si="16"/>
        <v>29722159</v>
      </c>
    </row>
    <row r="63" spans="2:15" ht="18" customHeight="1">
      <c r="B63" s="35"/>
      <c r="C63" s="35"/>
      <c r="D63" s="5" t="s">
        <v>63</v>
      </c>
      <c r="E63" s="36">
        <v>1182195</v>
      </c>
      <c r="F63" s="36">
        <v>979812</v>
      </c>
      <c r="G63" s="45">
        <f>SUM(E63:F63)</f>
        <v>2162007</v>
      </c>
      <c r="H63" s="49">
        <v>643095</v>
      </c>
      <c r="I63" s="36">
        <v>1386816</v>
      </c>
      <c r="J63" s="36">
        <v>5449706</v>
      </c>
      <c r="K63" s="36">
        <v>4252509</v>
      </c>
      <c r="L63" s="36">
        <v>3858561</v>
      </c>
      <c r="M63" s="36">
        <v>4049694</v>
      </c>
      <c r="N63" s="45">
        <f>SUM(H63:M63)</f>
        <v>19640381</v>
      </c>
      <c r="O63" s="49">
        <f>SUM(G63,N63)</f>
        <v>21802388</v>
      </c>
    </row>
    <row r="64" spans="2:15" ht="18" customHeight="1">
      <c r="B64" s="35"/>
      <c r="C64" s="35"/>
      <c r="D64" s="5" t="s">
        <v>69</v>
      </c>
      <c r="E64" s="36">
        <v>553393</v>
      </c>
      <c r="F64" s="36">
        <v>298826</v>
      </c>
      <c r="G64" s="45">
        <f>SUM(E64:F64)</f>
        <v>852219</v>
      </c>
      <c r="H64" s="49">
        <v>87274</v>
      </c>
      <c r="I64" s="36">
        <v>249290</v>
      </c>
      <c r="J64" s="36">
        <v>254661</v>
      </c>
      <c r="K64" s="36">
        <v>185124</v>
      </c>
      <c r="L64" s="36">
        <v>215982</v>
      </c>
      <c r="M64" s="36">
        <v>90000</v>
      </c>
      <c r="N64" s="45">
        <f>SUM(H64:M64)</f>
        <v>1082331</v>
      </c>
      <c r="O64" s="49">
        <f>SUM(G64,N64)</f>
        <v>1934550</v>
      </c>
    </row>
    <row r="65" spans="2:15" ht="18" customHeight="1">
      <c r="B65" s="35"/>
      <c r="C65" s="35"/>
      <c r="D65" s="5" t="s">
        <v>70</v>
      </c>
      <c r="E65" s="36">
        <v>1605752</v>
      </c>
      <c r="F65" s="36">
        <v>359464</v>
      </c>
      <c r="G65" s="45">
        <f>SUM(E65:F65)</f>
        <v>1965216</v>
      </c>
      <c r="H65" s="49">
        <v>522299</v>
      </c>
      <c r="I65" s="36">
        <v>1603456</v>
      </c>
      <c r="J65" s="36">
        <v>1079176</v>
      </c>
      <c r="K65" s="36">
        <v>492784</v>
      </c>
      <c r="L65" s="36">
        <v>159643</v>
      </c>
      <c r="M65" s="36">
        <v>162647</v>
      </c>
      <c r="N65" s="45">
        <f>SUM(H65:M65)</f>
        <v>4020005</v>
      </c>
      <c r="O65" s="49">
        <f>SUM(G65,N65)</f>
        <v>5985221</v>
      </c>
    </row>
    <row r="66" spans="2:15" ht="18" customHeight="1">
      <c r="B66" s="35"/>
      <c r="C66" s="38" t="s">
        <v>82</v>
      </c>
      <c r="D66" s="39"/>
      <c r="E66" s="40">
        <v>1708572</v>
      </c>
      <c r="F66" s="40">
        <v>2055546</v>
      </c>
      <c r="G66" s="44">
        <f>SUM(E66:F66)</f>
        <v>3764118</v>
      </c>
      <c r="H66" s="48">
        <v>712656</v>
      </c>
      <c r="I66" s="34">
        <v>11992128</v>
      </c>
      <c r="J66" s="34">
        <v>6634917</v>
      </c>
      <c r="K66" s="34">
        <v>4939951</v>
      </c>
      <c r="L66" s="34">
        <v>3697181</v>
      </c>
      <c r="M66" s="34">
        <v>738864</v>
      </c>
      <c r="N66" s="52">
        <f>SUM(H66:M66)</f>
        <v>28715697</v>
      </c>
      <c r="O66" s="48">
        <f>SUM(G66,N66)</f>
        <v>32479815</v>
      </c>
    </row>
    <row r="67" spans="2:15" ht="18" customHeight="1">
      <c r="B67" s="37"/>
      <c r="C67" s="38" t="s">
        <v>83</v>
      </c>
      <c r="D67" s="39"/>
      <c r="E67" s="40">
        <v>4383450</v>
      </c>
      <c r="F67" s="40">
        <v>1873500</v>
      </c>
      <c r="G67" s="44">
        <f>SUM(E67:F67)</f>
        <v>6256950</v>
      </c>
      <c r="H67" s="48">
        <v>5076110</v>
      </c>
      <c r="I67" s="34">
        <v>16403290</v>
      </c>
      <c r="J67" s="34">
        <v>10981080</v>
      </c>
      <c r="K67" s="34">
        <v>8126214</v>
      </c>
      <c r="L67" s="34">
        <v>5307450</v>
      </c>
      <c r="M67" s="34">
        <v>3814893</v>
      </c>
      <c r="N67" s="52">
        <f>SUM(H67:M67)</f>
        <v>49709037</v>
      </c>
      <c r="O67" s="48">
        <f>SUM(G67,N67)</f>
        <v>55965987</v>
      </c>
    </row>
    <row r="68" spans="2:15" ht="18" customHeight="1">
      <c r="B68" s="32" t="s">
        <v>84</v>
      </c>
      <c r="C68" s="33"/>
      <c r="D68" s="33"/>
      <c r="E68" s="40">
        <f aca="true" t="shared" si="17" ref="E68:O68">SUM(E69:E74)</f>
        <v>0</v>
      </c>
      <c r="F68" s="40">
        <f t="shared" si="17"/>
        <v>231849</v>
      </c>
      <c r="G68" s="44">
        <f t="shared" si="17"/>
        <v>231849</v>
      </c>
      <c r="H68" s="48">
        <f t="shared" si="17"/>
        <v>23220</v>
      </c>
      <c r="I68" s="34">
        <f t="shared" si="17"/>
        <v>35974044</v>
      </c>
      <c r="J68" s="34">
        <f t="shared" si="17"/>
        <v>39465027</v>
      </c>
      <c r="K68" s="34">
        <f t="shared" si="17"/>
        <v>33249168</v>
      </c>
      <c r="L68" s="34">
        <f t="shared" si="17"/>
        <v>16277796</v>
      </c>
      <c r="M68" s="34">
        <f t="shared" si="17"/>
        <v>6283863</v>
      </c>
      <c r="N68" s="52">
        <f t="shared" si="17"/>
        <v>131273118</v>
      </c>
      <c r="O68" s="48">
        <f t="shared" si="17"/>
        <v>131504967</v>
      </c>
    </row>
    <row r="69" spans="2:15" ht="18" customHeight="1">
      <c r="B69" s="35"/>
      <c r="C69" s="5" t="s">
        <v>85</v>
      </c>
      <c r="D69" s="6"/>
      <c r="E69" s="42"/>
      <c r="F69" s="42"/>
      <c r="G69" s="46"/>
      <c r="H69" s="50"/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5">
        <f aca="true" t="shared" si="18" ref="N69:N74">SUM(H69:M69)</f>
        <v>0</v>
      </c>
      <c r="O69" s="49">
        <f aca="true" t="shared" si="19" ref="O69:O74">SUM(G69,N69)</f>
        <v>0</v>
      </c>
    </row>
    <row r="70" spans="2:15" ht="18" customHeight="1">
      <c r="B70" s="35"/>
      <c r="C70" s="5" t="s">
        <v>86</v>
      </c>
      <c r="D70" s="6"/>
      <c r="E70" s="36">
        <v>0</v>
      </c>
      <c r="F70" s="36">
        <v>0</v>
      </c>
      <c r="G70" s="45">
        <f>SUM(E70:F70)</f>
        <v>0</v>
      </c>
      <c r="H70" s="49">
        <v>23220</v>
      </c>
      <c r="I70" s="36">
        <v>1288611</v>
      </c>
      <c r="J70" s="36">
        <v>2022021</v>
      </c>
      <c r="K70" s="36">
        <v>803421</v>
      </c>
      <c r="L70" s="36">
        <v>973386</v>
      </c>
      <c r="M70" s="36">
        <v>473490</v>
      </c>
      <c r="N70" s="45">
        <f t="shared" si="18"/>
        <v>5584149</v>
      </c>
      <c r="O70" s="49">
        <f t="shared" si="19"/>
        <v>5584149</v>
      </c>
    </row>
    <row r="71" spans="2:15" ht="18" customHeight="1">
      <c r="B71" s="35"/>
      <c r="C71" s="5" t="s">
        <v>87</v>
      </c>
      <c r="D71" s="6"/>
      <c r="E71" s="36">
        <v>0</v>
      </c>
      <c r="F71" s="36">
        <v>0</v>
      </c>
      <c r="G71" s="45">
        <f>SUM(E71:F71)</f>
        <v>0</v>
      </c>
      <c r="H71" s="49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5">
        <f t="shared" si="18"/>
        <v>0</v>
      </c>
      <c r="O71" s="49">
        <f t="shared" si="19"/>
        <v>0</v>
      </c>
    </row>
    <row r="72" spans="2:15" ht="18" customHeight="1">
      <c r="B72" s="35"/>
      <c r="C72" s="5" t="s">
        <v>88</v>
      </c>
      <c r="D72" s="6"/>
      <c r="E72" s="42"/>
      <c r="F72" s="36">
        <v>231849</v>
      </c>
      <c r="G72" s="45">
        <f>SUM(E72:F72)</f>
        <v>231849</v>
      </c>
      <c r="H72" s="50"/>
      <c r="I72" s="36">
        <v>34685433</v>
      </c>
      <c r="J72" s="36">
        <v>37443006</v>
      </c>
      <c r="K72" s="36">
        <v>32445747</v>
      </c>
      <c r="L72" s="36">
        <v>15304410</v>
      </c>
      <c r="M72" s="36">
        <v>5810373</v>
      </c>
      <c r="N72" s="45">
        <f t="shared" si="18"/>
        <v>125688969</v>
      </c>
      <c r="O72" s="49">
        <f t="shared" si="19"/>
        <v>125920818</v>
      </c>
    </row>
    <row r="73" spans="2:15" ht="36" customHeight="1">
      <c r="B73" s="35"/>
      <c r="C73" s="128" t="s">
        <v>89</v>
      </c>
      <c r="D73" s="129"/>
      <c r="E73" s="42"/>
      <c r="F73" s="42"/>
      <c r="G73" s="46"/>
      <c r="H73" s="50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5">
        <f t="shared" si="18"/>
        <v>0</v>
      </c>
      <c r="O73" s="49">
        <f t="shared" si="19"/>
        <v>0</v>
      </c>
    </row>
    <row r="74" spans="2:15" ht="36" customHeight="1">
      <c r="B74" s="37"/>
      <c r="C74" s="128" t="s">
        <v>90</v>
      </c>
      <c r="D74" s="129"/>
      <c r="E74" s="36">
        <v>0</v>
      </c>
      <c r="F74" s="36">
        <v>0</v>
      </c>
      <c r="G74" s="45">
        <f>SUM(E74:F74)</f>
        <v>0</v>
      </c>
      <c r="H74" s="50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5">
        <f t="shared" si="18"/>
        <v>0</v>
      </c>
      <c r="O74" s="49">
        <f t="shared" si="19"/>
        <v>0</v>
      </c>
    </row>
    <row r="75" spans="2:15" ht="18" customHeight="1">
      <c r="B75" s="35" t="s">
        <v>91</v>
      </c>
      <c r="C75" s="33"/>
      <c r="D75" s="33"/>
      <c r="E75" s="40">
        <f>SUM(E76:E78)</f>
        <v>195183</v>
      </c>
      <c r="F75" s="40">
        <f>SUM(F76:F78)</f>
        <v>0</v>
      </c>
      <c r="G75" s="44">
        <f>SUM(G76:G78)</f>
        <v>195183</v>
      </c>
      <c r="H75" s="51"/>
      <c r="I75" s="34">
        <f aca="true" t="shared" si="20" ref="I75:O75">SUM(I76:I78)</f>
        <v>22014715</v>
      </c>
      <c r="J75" s="34">
        <f t="shared" si="20"/>
        <v>38135689</v>
      </c>
      <c r="K75" s="34">
        <f t="shared" si="20"/>
        <v>110709144</v>
      </c>
      <c r="L75" s="34">
        <f t="shared" si="20"/>
        <v>190625570</v>
      </c>
      <c r="M75" s="34">
        <f t="shared" si="20"/>
        <v>322439884</v>
      </c>
      <c r="N75" s="52">
        <f t="shared" si="20"/>
        <v>683925002</v>
      </c>
      <c r="O75" s="48">
        <f t="shared" si="20"/>
        <v>684120185</v>
      </c>
    </row>
    <row r="76" spans="2:15" ht="18" customHeight="1">
      <c r="B76" s="35"/>
      <c r="C76" s="5" t="s">
        <v>42</v>
      </c>
      <c r="D76" s="6"/>
      <c r="E76" s="36">
        <v>195183</v>
      </c>
      <c r="F76" s="36">
        <v>0</v>
      </c>
      <c r="G76" s="45">
        <f>SUM(E76:F76)</f>
        <v>195183</v>
      </c>
      <c r="H76" s="50"/>
      <c r="I76" s="36">
        <v>7244868</v>
      </c>
      <c r="J76" s="36">
        <v>10556251</v>
      </c>
      <c r="K76" s="36">
        <v>27940968</v>
      </c>
      <c r="L76" s="36">
        <v>51574274</v>
      </c>
      <c r="M76" s="36">
        <v>53791333</v>
      </c>
      <c r="N76" s="45">
        <f>SUM(H76:M76)</f>
        <v>151107694</v>
      </c>
      <c r="O76" s="49">
        <f>SUM(G76,N76)</f>
        <v>151302877</v>
      </c>
    </row>
    <row r="77" spans="2:15" ht="18" customHeight="1">
      <c r="B77" s="35"/>
      <c r="C77" s="5" t="s">
        <v>43</v>
      </c>
      <c r="D77" s="6"/>
      <c r="E77" s="36">
        <v>0</v>
      </c>
      <c r="F77" s="36">
        <v>0</v>
      </c>
      <c r="G77" s="45">
        <f>SUM(E77:F77)</f>
        <v>0</v>
      </c>
      <c r="H77" s="50"/>
      <c r="I77" s="36">
        <v>10114543</v>
      </c>
      <c r="J77" s="36">
        <v>17789337</v>
      </c>
      <c r="K77" s="36">
        <v>29598246</v>
      </c>
      <c r="L77" s="36">
        <v>25162407</v>
      </c>
      <c r="M77" s="36">
        <v>20621538</v>
      </c>
      <c r="N77" s="45">
        <f>SUM(H77:M77)</f>
        <v>103286071</v>
      </c>
      <c r="O77" s="49">
        <f>SUM(G77,N77)</f>
        <v>103286071</v>
      </c>
    </row>
    <row r="78" spans="2:15" ht="18" customHeight="1">
      <c r="B78" s="37"/>
      <c r="C78" s="5" t="s">
        <v>71</v>
      </c>
      <c r="D78" s="6"/>
      <c r="E78" s="36">
        <v>0</v>
      </c>
      <c r="F78" s="36">
        <v>0</v>
      </c>
      <c r="G78" s="45">
        <f>SUM(E78:F78)</f>
        <v>0</v>
      </c>
      <c r="H78" s="50"/>
      <c r="I78" s="36">
        <v>4655304</v>
      </c>
      <c r="J78" s="36">
        <v>9790101</v>
      </c>
      <c r="K78" s="36">
        <v>53169930</v>
      </c>
      <c r="L78" s="36">
        <v>113888889</v>
      </c>
      <c r="M78" s="36">
        <v>248027013</v>
      </c>
      <c r="N78" s="45">
        <f>SUM(H78:M78)</f>
        <v>429531237</v>
      </c>
      <c r="O78" s="49">
        <f>SUM(G78,N78)</f>
        <v>429531237</v>
      </c>
    </row>
    <row r="79" spans="2:15" ht="18" customHeight="1">
      <c r="B79" s="126" t="s">
        <v>72</v>
      </c>
      <c r="C79" s="127"/>
      <c r="D79" s="127"/>
      <c r="E79" s="40">
        <f aca="true" t="shared" si="21" ref="E79:O79">SUM(E48,E68,E75)</f>
        <v>31057815</v>
      </c>
      <c r="F79" s="40">
        <f t="shared" si="21"/>
        <v>21672126</v>
      </c>
      <c r="G79" s="44">
        <f t="shared" si="21"/>
        <v>52729941</v>
      </c>
      <c r="H79" s="48">
        <f t="shared" si="21"/>
        <v>21724907</v>
      </c>
      <c r="I79" s="34">
        <f t="shared" si="21"/>
        <v>197117710</v>
      </c>
      <c r="J79" s="34">
        <f t="shared" si="21"/>
        <v>194041564</v>
      </c>
      <c r="K79" s="34">
        <f t="shared" si="21"/>
        <v>234813226</v>
      </c>
      <c r="L79" s="34">
        <f t="shared" si="21"/>
        <v>280219496</v>
      </c>
      <c r="M79" s="34">
        <f t="shared" si="21"/>
        <v>387896406</v>
      </c>
      <c r="N79" s="52">
        <f t="shared" si="21"/>
        <v>1315813309</v>
      </c>
      <c r="O79" s="48">
        <f t="shared" si="21"/>
        <v>1368543250</v>
      </c>
    </row>
  </sheetData>
  <sheetProtection/>
  <mergeCells count="17">
    <mergeCell ref="C36:D36"/>
    <mergeCell ref="O46:O47"/>
    <mergeCell ref="O8:O9"/>
    <mergeCell ref="B8:D9"/>
    <mergeCell ref="I7:O7"/>
    <mergeCell ref="I45:O45"/>
    <mergeCell ref="J1:K1"/>
    <mergeCell ref="B41:D41"/>
    <mergeCell ref="E8:G8"/>
    <mergeCell ref="H8:N8"/>
    <mergeCell ref="C35:D35"/>
    <mergeCell ref="B79:D79"/>
    <mergeCell ref="C73:D73"/>
    <mergeCell ref="C74:D74"/>
    <mergeCell ref="B46:D47"/>
    <mergeCell ref="E46:G46"/>
    <mergeCell ref="H46:N46"/>
  </mergeCells>
  <hyperlinks>
    <hyperlink ref="B4" location="'t0703'!支給額" display="支給額"/>
    <hyperlink ref="E3" r:id="rId1" display="平成１８年度（２００６年度）の目次へ"/>
    <hyperlink ref="B3" location="'t0703'!件数" display="件数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3" width="10.625" style="28" customWidth="1"/>
    <col min="14" max="16384" width="12.625" style="28" customWidth="1"/>
  </cols>
  <sheetData>
    <row r="1" spans="1:12" ht="18" customHeight="1">
      <c r="A1" s="27" t="s">
        <v>156</v>
      </c>
      <c r="J1" s="135">
        <v>39181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5" ht="18" customHeight="1">
      <c r="B7" s="31"/>
      <c r="C7" s="31"/>
      <c r="D7" s="31"/>
      <c r="E7" s="31"/>
      <c r="F7" s="9"/>
      <c r="G7" s="9"/>
      <c r="H7" s="9"/>
      <c r="I7" s="108" t="s">
        <v>58</v>
      </c>
      <c r="J7" s="108"/>
      <c r="K7" s="108"/>
      <c r="L7" s="108"/>
      <c r="M7" s="108"/>
      <c r="N7" s="108"/>
      <c r="O7" s="108"/>
    </row>
    <row r="8" spans="2:15" ht="18" customHeight="1">
      <c r="B8" s="130" t="s">
        <v>141</v>
      </c>
      <c r="C8" s="131"/>
      <c r="D8" s="132"/>
      <c r="E8" s="112" t="s">
        <v>36</v>
      </c>
      <c r="F8" s="113"/>
      <c r="G8" s="113"/>
      <c r="H8" s="111" t="s">
        <v>37</v>
      </c>
      <c r="I8" s="97"/>
      <c r="J8" s="97"/>
      <c r="K8" s="97"/>
      <c r="L8" s="97"/>
      <c r="M8" s="97"/>
      <c r="N8" s="97"/>
      <c r="O8" s="109" t="s">
        <v>38</v>
      </c>
    </row>
    <row r="9" spans="2:15" ht="36" customHeight="1">
      <c r="B9" s="126"/>
      <c r="C9" s="133"/>
      <c r="D9" s="134"/>
      <c r="E9" s="23" t="s">
        <v>29</v>
      </c>
      <c r="F9" s="23" t="s">
        <v>30</v>
      </c>
      <c r="G9" s="26" t="s">
        <v>2</v>
      </c>
      <c r="H9" s="47" t="s">
        <v>31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41" t="s">
        <v>2</v>
      </c>
      <c r="O9" s="110"/>
    </row>
    <row r="10" spans="2:15" ht="18" customHeight="1">
      <c r="B10" s="32" t="s">
        <v>76</v>
      </c>
      <c r="C10" s="33"/>
      <c r="D10" s="33"/>
      <c r="E10" s="40">
        <f aca="true" t="shared" si="0" ref="E10:O10">SUM(E11,E17,E20,E24,E28:E29)</f>
        <v>2168</v>
      </c>
      <c r="F10" s="40">
        <f t="shared" si="0"/>
        <v>1034</v>
      </c>
      <c r="G10" s="44">
        <f t="shared" si="0"/>
        <v>3202</v>
      </c>
      <c r="H10" s="48">
        <f t="shared" si="0"/>
        <v>1789</v>
      </c>
      <c r="I10" s="34">
        <f t="shared" si="0"/>
        <v>4734</v>
      </c>
      <c r="J10" s="34">
        <f t="shared" si="0"/>
        <v>3423</v>
      </c>
      <c r="K10" s="34">
        <f t="shared" si="0"/>
        <v>2054</v>
      </c>
      <c r="L10" s="34">
        <f t="shared" si="0"/>
        <v>1456</v>
      </c>
      <c r="M10" s="34">
        <f t="shared" si="0"/>
        <v>1242</v>
      </c>
      <c r="N10" s="52">
        <f t="shared" si="0"/>
        <v>14698</v>
      </c>
      <c r="O10" s="48">
        <f t="shared" si="0"/>
        <v>17900</v>
      </c>
    </row>
    <row r="11" spans="2:15" ht="18" customHeight="1">
      <c r="B11" s="35"/>
      <c r="C11" s="32" t="s">
        <v>77</v>
      </c>
      <c r="D11" s="33"/>
      <c r="E11" s="40">
        <f aca="true" t="shared" si="1" ref="E11:N11">SUM(E12:E16)</f>
        <v>658</v>
      </c>
      <c r="F11" s="40">
        <f t="shared" si="1"/>
        <v>267</v>
      </c>
      <c r="G11" s="44">
        <f t="shared" si="1"/>
        <v>925</v>
      </c>
      <c r="H11" s="48">
        <f t="shared" si="1"/>
        <v>573</v>
      </c>
      <c r="I11" s="34">
        <f t="shared" si="1"/>
        <v>1244</v>
      </c>
      <c r="J11" s="34">
        <f t="shared" si="1"/>
        <v>738</v>
      </c>
      <c r="K11" s="34">
        <f t="shared" si="1"/>
        <v>411</v>
      </c>
      <c r="L11" s="34">
        <f t="shared" si="1"/>
        <v>313</v>
      </c>
      <c r="M11" s="34">
        <f t="shared" si="1"/>
        <v>356</v>
      </c>
      <c r="N11" s="52">
        <f t="shared" si="1"/>
        <v>3635</v>
      </c>
      <c r="O11" s="48">
        <f aca="true" t="shared" si="2" ref="O11:O16">SUM(G11,N11)</f>
        <v>4560</v>
      </c>
    </row>
    <row r="12" spans="2:15" ht="18" customHeight="1">
      <c r="B12" s="35"/>
      <c r="C12" s="35"/>
      <c r="D12" s="5" t="s">
        <v>59</v>
      </c>
      <c r="E12" s="36">
        <v>641</v>
      </c>
      <c r="F12" s="36">
        <v>237</v>
      </c>
      <c r="G12" s="45">
        <f>SUM(E12:F12)</f>
        <v>878</v>
      </c>
      <c r="H12" s="49">
        <v>536</v>
      </c>
      <c r="I12" s="36">
        <v>1011</v>
      </c>
      <c r="J12" s="36">
        <v>551</v>
      </c>
      <c r="K12" s="36">
        <v>281</v>
      </c>
      <c r="L12" s="36">
        <v>200</v>
      </c>
      <c r="M12" s="36">
        <v>167</v>
      </c>
      <c r="N12" s="45">
        <f>SUM(H12:M12)</f>
        <v>2746</v>
      </c>
      <c r="O12" s="49">
        <f t="shared" si="2"/>
        <v>3624</v>
      </c>
    </row>
    <row r="13" spans="2:15" ht="18" customHeight="1">
      <c r="B13" s="35"/>
      <c r="C13" s="35"/>
      <c r="D13" s="5" t="s">
        <v>60</v>
      </c>
      <c r="E13" s="36">
        <v>0</v>
      </c>
      <c r="F13" s="36">
        <v>0</v>
      </c>
      <c r="G13" s="45">
        <f>SUM(E13:F13)</f>
        <v>0</v>
      </c>
      <c r="H13" s="49">
        <v>0</v>
      </c>
      <c r="I13" s="36">
        <v>1</v>
      </c>
      <c r="J13" s="36">
        <v>0</v>
      </c>
      <c r="K13" s="36">
        <v>2</v>
      </c>
      <c r="L13" s="36">
        <v>7</v>
      </c>
      <c r="M13" s="36">
        <v>30</v>
      </c>
      <c r="N13" s="45">
        <f>SUM(H13:M13)</f>
        <v>40</v>
      </c>
      <c r="O13" s="49">
        <f t="shared" si="2"/>
        <v>40</v>
      </c>
    </row>
    <row r="14" spans="2:15" ht="18" customHeight="1">
      <c r="B14" s="35"/>
      <c r="C14" s="35"/>
      <c r="D14" s="5" t="s">
        <v>61</v>
      </c>
      <c r="E14" s="36">
        <v>8</v>
      </c>
      <c r="F14" s="36">
        <v>18</v>
      </c>
      <c r="G14" s="45">
        <f>SUM(E14:F14)</f>
        <v>26</v>
      </c>
      <c r="H14" s="49">
        <v>24</v>
      </c>
      <c r="I14" s="36">
        <v>126</v>
      </c>
      <c r="J14" s="36">
        <v>97</v>
      </c>
      <c r="K14" s="36">
        <v>62</v>
      </c>
      <c r="L14" s="36">
        <v>50</v>
      </c>
      <c r="M14" s="36">
        <v>77</v>
      </c>
      <c r="N14" s="45">
        <f>SUM(H14:M14)</f>
        <v>436</v>
      </c>
      <c r="O14" s="49">
        <f t="shared" si="2"/>
        <v>462</v>
      </c>
    </row>
    <row r="15" spans="2:15" ht="18" customHeight="1">
      <c r="B15" s="35"/>
      <c r="C15" s="35"/>
      <c r="D15" s="5" t="s">
        <v>62</v>
      </c>
      <c r="E15" s="36">
        <v>4</v>
      </c>
      <c r="F15" s="36">
        <v>6</v>
      </c>
      <c r="G15" s="45">
        <f>SUM(E15:F15)</f>
        <v>10</v>
      </c>
      <c r="H15" s="49">
        <v>3</v>
      </c>
      <c r="I15" s="36">
        <v>38</v>
      </c>
      <c r="J15" s="36">
        <v>49</v>
      </c>
      <c r="K15" s="36">
        <v>35</v>
      </c>
      <c r="L15" s="36">
        <v>32</v>
      </c>
      <c r="M15" s="36">
        <v>40</v>
      </c>
      <c r="N15" s="45">
        <f>SUM(H15:M15)</f>
        <v>197</v>
      </c>
      <c r="O15" s="49">
        <f t="shared" si="2"/>
        <v>207</v>
      </c>
    </row>
    <row r="16" spans="2:15" ht="18" customHeight="1">
      <c r="B16" s="35"/>
      <c r="C16" s="35"/>
      <c r="D16" s="5" t="s">
        <v>68</v>
      </c>
      <c r="E16" s="36">
        <v>5</v>
      </c>
      <c r="F16" s="36">
        <v>6</v>
      </c>
      <c r="G16" s="45">
        <f>SUM(E16:F16)</f>
        <v>11</v>
      </c>
      <c r="H16" s="49">
        <v>10</v>
      </c>
      <c r="I16" s="36">
        <v>68</v>
      </c>
      <c r="J16" s="36">
        <v>41</v>
      </c>
      <c r="K16" s="36">
        <v>31</v>
      </c>
      <c r="L16" s="36">
        <v>24</v>
      </c>
      <c r="M16" s="36">
        <v>42</v>
      </c>
      <c r="N16" s="45">
        <f>SUM(H16:M16)</f>
        <v>216</v>
      </c>
      <c r="O16" s="49">
        <f t="shared" si="2"/>
        <v>227</v>
      </c>
    </row>
    <row r="17" spans="2:15" ht="18" customHeight="1">
      <c r="B17" s="35"/>
      <c r="C17" s="32" t="s">
        <v>78</v>
      </c>
      <c r="D17" s="33"/>
      <c r="E17" s="40">
        <f aca="true" t="shared" si="3" ref="E17:O17">SUM(E18:E19)</f>
        <v>386</v>
      </c>
      <c r="F17" s="40">
        <f t="shared" si="3"/>
        <v>203</v>
      </c>
      <c r="G17" s="44">
        <f t="shared" si="3"/>
        <v>589</v>
      </c>
      <c r="H17" s="48">
        <f t="shared" si="3"/>
        <v>301</v>
      </c>
      <c r="I17" s="34">
        <f t="shared" si="3"/>
        <v>1149</v>
      </c>
      <c r="J17" s="34">
        <f t="shared" si="3"/>
        <v>808</v>
      </c>
      <c r="K17" s="34">
        <f t="shared" si="3"/>
        <v>452</v>
      </c>
      <c r="L17" s="34">
        <f t="shared" si="3"/>
        <v>290</v>
      </c>
      <c r="M17" s="34">
        <f t="shared" si="3"/>
        <v>200</v>
      </c>
      <c r="N17" s="52">
        <f t="shared" si="3"/>
        <v>3200</v>
      </c>
      <c r="O17" s="48">
        <f t="shared" si="3"/>
        <v>3789</v>
      </c>
    </row>
    <row r="18" spans="2:15" ht="18" customHeight="1">
      <c r="B18" s="35"/>
      <c r="C18" s="35"/>
      <c r="D18" s="5" t="s">
        <v>79</v>
      </c>
      <c r="E18" s="36">
        <v>227</v>
      </c>
      <c r="F18" s="36">
        <v>97</v>
      </c>
      <c r="G18" s="45">
        <f>SUM(E18:F18)</f>
        <v>324</v>
      </c>
      <c r="H18" s="49">
        <v>156</v>
      </c>
      <c r="I18" s="36">
        <v>598</v>
      </c>
      <c r="J18" s="36">
        <v>413</v>
      </c>
      <c r="K18" s="36">
        <v>210</v>
      </c>
      <c r="L18" s="36">
        <v>150</v>
      </c>
      <c r="M18" s="36">
        <v>99</v>
      </c>
      <c r="N18" s="45">
        <f>SUM(H18:M18)</f>
        <v>1626</v>
      </c>
      <c r="O18" s="49">
        <f>SUM(G18,N18)</f>
        <v>1950</v>
      </c>
    </row>
    <row r="19" spans="2:15" ht="18" customHeight="1">
      <c r="B19" s="35"/>
      <c r="C19" s="35"/>
      <c r="D19" s="5" t="s">
        <v>80</v>
      </c>
      <c r="E19" s="36">
        <v>159</v>
      </c>
      <c r="F19" s="36">
        <v>106</v>
      </c>
      <c r="G19" s="45">
        <f>SUM(E19:F19)</f>
        <v>265</v>
      </c>
      <c r="H19" s="49">
        <v>145</v>
      </c>
      <c r="I19" s="36">
        <v>551</v>
      </c>
      <c r="J19" s="36">
        <v>395</v>
      </c>
      <c r="K19" s="36">
        <v>242</v>
      </c>
      <c r="L19" s="36">
        <v>140</v>
      </c>
      <c r="M19" s="36">
        <v>101</v>
      </c>
      <c r="N19" s="45">
        <f>SUM(H19:M19)</f>
        <v>1574</v>
      </c>
      <c r="O19" s="49">
        <f>SUM(G19,N19)</f>
        <v>1839</v>
      </c>
    </row>
    <row r="20" spans="2:15" ht="18" customHeight="1">
      <c r="B20" s="35"/>
      <c r="C20" s="32" t="s">
        <v>64</v>
      </c>
      <c r="D20" s="33"/>
      <c r="E20" s="40">
        <f aca="true" t="shared" si="4" ref="E20:O20">SUM(E21:E23)</f>
        <v>4</v>
      </c>
      <c r="F20" s="40">
        <f t="shared" si="4"/>
        <v>6</v>
      </c>
      <c r="G20" s="44">
        <f t="shared" si="4"/>
        <v>10</v>
      </c>
      <c r="H20" s="48">
        <f t="shared" si="4"/>
        <v>5</v>
      </c>
      <c r="I20" s="34">
        <f t="shared" si="4"/>
        <v>81</v>
      </c>
      <c r="J20" s="34">
        <f t="shared" si="4"/>
        <v>117</v>
      </c>
      <c r="K20" s="34">
        <f t="shared" si="4"/>
        <v>123</v>
      </c>
      <c r="L20" s="34">
        <f t="shared" si="4"/>
        <v>95</v>
      </c>
      <c r="M20" s="34">
        <f t="shared" si="4"/>
        <v>87</v>
      </c>
      <c r="N20" s="52">
        <f t="shared" si="4"/>
        <v>508</v>
      </c>
      <c r="O20" s="48">
        <f t="shared" si="4"/>
        <v>518</v>
      </c>
    </row>
    <row r="21" spans="2:15" ht="18" customHeight="1">
      <c r="B21" s="35"/>
      <c r="C21" s="35"/>
      <c r="D21" s="5" t="s">
        <v>65</v>
      </c>
      <c r="E21" s="36">
        <v>4</v>
      </c>
      <c r="F21" s="36">
        <v>3</v>
      </c>
      <c r="G21" s="45">
        <f>SUM(E21:F21)</f>
        <v>7</v>
      </c>
      <c r="H21" s="49">
        <v>1</v>
      </c>
      <c r="I21" s="36">
        <v>48</v>
      </c>
      <c r="J21" s="36">
        <v>70</v>
      </c>
      <c r="K21" s="36">
        <v>68</v>
      </c>
      <c r="L21" s="36">
        <v>48</v>
      </c>
      <c r="M21" s="36">
        <v>41</v>
      </c>
      <c r="N21" s="45">
        <f>SUM(H21:M21)</f>
        <v>276</v>
      </c>
      <c r="O21" s="49">
        <f>SUM(G21,N21)</f>
        <v>283</v>
      </c>
    </row>
    <row r="22" spans="2:15" ht="18" customHeight="1">
      <c r="B22" s="35"/>
      <c r="C22" s="35"/>
      <c r="D22" s="5" t="s">
        <v>66</v>
      </c>
      <c r="E22" s="36">
        <v>0</v>
      </c>
      <c r="F22" s="36">
        <v>3</v>
      </c>
      <c r="G22" s="45">
        <f>SUM(E22:F22)</f>
        <v>3</v>
      </c>
      <c r="H22" s="49">
        <v>2</v>
      </c>
      <c r="I22" s="36">
        <v>28</v>
      </c>
      <c r="J22" s="36">
        <v>44</v>
      </c>
      <c r="K22" s="36">
        <v>50</v>
      </c>
      <c r="L22" s="36">
        <v>42</v>
      </c>
      <c r="M22" s="36">
        <v>41</v>
      </c>
      <c r="N22" s="45">
        <f>SUM(H22:M22)</f>
        <v>207</v>
      </c>
      <c r="O22" s="49">
        <f>SUM(G22,N22)</f>
        <v>210</v>
      </c>
    </row>
    <row r="23" spans="2:15" ht="18" customHeight="1">
      <c r="B23" s="35"/>
      <c r="C23" s="37"/>
      <c r="D23" s="5" t="s">
        <v>67</v>
      </c>
      <c r="E23" s="36">
        <v>0</v>
      </c>
      <c r="F23" s="36">
        <v>0</v>
      </c>
      <c r="G23" s="45">
        <f>SUM(E23:F23)</f>
        <v>0</v>
      </c>
      <c r="H23" s="49">
        <v>2</v>
      </c>
      <c r="I23" s="36">
        <v>5</v>
      </c>
      <c r="J23" s="36">
        <v>3</v>
      </c>
      <c r="K23" s="36">
        <v>5</v>
      </c>
      <c r="L23" s="36">
        <v>5</v>
      </c>
      <c r="M23" s="36">
        <v>5</v>
      </c>
      <c r="N23" s="45">
        <f>SUM(H23:M23)</f>
        <v>25</v>
      </c>
      <c r="O23" s="49">
        <f>SUM(G23,N23)</f>
        <v>25</v>
      </c>
    </row>
    <row r="24" spans="2:15" ht="18" customHeight="1">
      <c r="B24" s="35"/>
      <c r="C24" s="32" t="s">
        <v>81</v>
      </c>
      <c r="D24" s="33"/>
      <c r="E24" s="40">
        <f aca="true" t="shared" si="5" ref="E24:O24">SUM(E25:E27)</f>
        <v>164</v>
      </c>
      <c r="F24" s="40">
        <f t="shared" si="5"/>
        <v>130</v>
      </c>
      <c r="G24" s="44">
        <f t="shared" si="5"/>
        <v>294</v>
      </c>
      <c r="H24" s="48">
        <f t="shared" si="5"/>
        <v>117</v>
      </c>
      <c r="I24" s="34">
        <f t="shared" si="5"/>
        <v>422</v>
      </c>
      <c r="J24" s="34">
        <f t="shared" si="5"/>
        <v>605</v>
      </c>
      <c r="K24" s="34">
        <f t="shared" si="5"/>
        <v>406</v>
      </c>
      <c r="L24" s="34">
        <f t="shared" si="5"/>
        <v>323</v>
      </c>
      <c r="M24" s="34">
        <f t="shared" si="5"/>
        <v>300</v>
      </c>
      <c r="N24" s="52">
        <f t="shared" si="5"/>
        <v>2173</v>
      </c>
      <c r="O24" s="48">
        <f t="shared" si="5"/>
        <v>2467</v>
      </c>
    </row>
    <row r="25" spans="2:15" ht="18" customHeight="1">
      <c r="B25" s="35"/>
      <c r="C25" s="35"/>
      <c r="D25" s="5" t="s">
        <v>63</v>
      </c>
      <c r="E25" s="36">
        <v>134</v>
      </c>
      <c r="F25" s="36">
        <v>118</v>
      </c>
      <c r="G25" s="45">
        <f>SUM(E25:F25)</f>
        <v>252</v>
      </c>
      <c r="H25" s="49">
        <v>107</v>
      </c>
      <c r="I25" s="36">
        <v>369</v>
      </c>
      <c r="J25" s="36">
        <v>568</v>
      </c>
      <c r="K25" s="36">
        <v>386</v>
      </c>
      <c r="L25" s="36">
        <v>316</v>
      </c>
      <c r="M25" s="36">
        <v>290</v>
      </c>
      <c r="N25" s="45">
        <f>SUM(H25:M25)</f>
        <v>2036</v>
      </c>
      <c r="O25" s="49">
        <f>SUM(G25,N25)</f>
        <v>2288</v>
      </c>
    </row>
    <row r="26" spans="2:15" ht="18" customHeight="1">
      <c r="B26" s="35"/>
      <c r="C26" s="35"/>
      <c r="D26" s="5" t="s">
        <v>69</v>
      </c>
      <c r="E26" s="36">
        <v>13</v>
      </c>
      <c r="F26" s="36">
        <v>7</v>
      </c>
      <c r="G26" s="45">
        <f>SUM(E26:F26)</f>
        <v>20</v>
      </c>
      <c r="H26" s="49">
        <v>6</v>
      </c>
      <c r="I26" s="36">
        <v>23</v>
      </c>
      <c r="J26" s="36">
        <v>22</v>
      </c>
      <c r="K26" s="36">
        <v>13</v>
      </c>
      <c r="L26" s="36">
        <v>4</v>
      </c>
      <c r="M26" s="36">
        <v>8</v>
      </c>
      <c r="N26" s="45">
        <f>SUM(H26:M26)</f>
        <v>76</v>
      </c>
      <c r="O26" s="49">
        <f>SUM(G26,N26)</f>
        <v>96</v>
      </c>
    </row>
    <row r="27" spans="2:15" ht="18" customHeight="1">
      <c r="B27" s="35"/>
      <c r="C27" s="35"/>
      <c r="D27" s="5" t="s">
        <v>70</v>
      </c>
      <c r="E27" s="36">
        <v>17</v>
      </c>
      <c r="F27" s="36">
        <v>5</v>
      </c>
      <c r="G27" s="45">
        <f>SUM(E27:F27)</f>
        <v>22</v>
      </c>
      <c r="H27" s="49">
        <v>4</v>
      </c>
      <c r="I27" s="36">
        <v>30</v>
      </c>
      <c r="J27" s="36">
        <v>15</v>
      </c>
      <c r="K27" s="36">
        <v>7</v>
      </c>
      <c r="L27" s="36">
        <v>3</v>
      </c>
      <c r="M27" s="36">
        <v>2</v>
      </c>
      <c r="N27" s="45">
        <f>SUM(H27:M27)</f>
        <v>61</v>
      </c>
      <c r="O27" s="49">
        <f>SUM(G27,N27)</f>
        <v>83</v>
      </c>
    </row>
    <row r="28" spans="2:15" ht="18" customHeight="1">
      <c r="B28" s="35"/>
      <c r="C28" s="38" t="s">
        <v>82</v>
      </c>
      <c r="D28" s="39"/>
      <c r="E28" s="40">
        <v>24</v>
      </c>
      <c r="F28" s="40">
        <v>15</v>
      </c>
      <c r="G28" s="44">
        <f>SUM(E28:F28)</f>
        <v>39</v>
      </c>
      <c r="H28" s="48">
        <v>14</v>
      </c>
      <c r="I28" s="34">
        <v>83</v>
      </c>
      <c r="J28" s="34">
        <v>38</v>
      </c>
      <c r="K28" s="34">
        <v>31</v>
      </c>
      <c r="L28" s="34">
        <v>19</v>
      </c>
      <c r="M28" s="34">
        <v>5</v>
      </c>
      <c r="N28" s="52">
        <f>SUM(H28:M28)</f>
        <v>190</v>
      </c>
      <c r="O28" s="48">
        <f>SUM(G28,N28)</f>
        <v>229</v>
      </c>
    </row>
    <row r="29" spans="2:15" ht="18" customHeight="1">
      <c r="B29" s="37"/>
      <c r="C29" s="38" t="s">
        <v>83</v>
      </c>
      <c r="D29" s="39"/>
      <c r="E29" s="40">
        <v>932</v>
      </c>
      <c r="F29" s="40">
        <v>413</v>
      </c>
      <c r="G29" s="44">
        <f>SUM(E29:F29)</f>
        <v>1345</v>
      </c>
      <c r="H29" s="48">
        <v>779</v>
      </c>
      <c r="I29" s="34">
        <v>1755</v>
      </c>
      <c r="J29" s="34">
        <v>1117</v>
      </c>
      <c r="K29" s="34">
        <v>631</v>
      </c>
      <c r="L29" s="34">
        <v>416</v>
      </c>
      <c r="M29" s="34">
        <v>294</v>
      </c>
      <c r="N29" s="52">
        <f>SUM(H29:M29)</f>
        <v>4992</v>
      </c>
      <c r="O29" s="48">
        <f>SUM(G29,N29)</f>
        <v>6337</v>
      </c>
    </row>
    <row r="30" spans="2:15" ht="18" customHeight="1">
      <c r="B30" s="32" t="s">
        <v>84</v>
      </c>
      <c r="C30" s="33"/>
      <c r="D30" s="33"/>
      <c r="E30" s="40">
        <f aca="true" t="shared" si="6" ref="E30:O30">SUM(E31:E36)</f>
        <v>0</v>
      </c>
      <c r="F30" s="40">
        <f t="shared" si="6"/>
        <v>1</v>
      </c>
      <c r="G30" s="44">
        <f t="shared" si="6"/>
        <v>1</v>
      </c>
      <c r="H30" s="48">
        <f t="shared" si="6"/>
        <v>1</v>
      </c>
      <c r="I30" s="34">
        <f t="shared" si="6"/>
        <v>163</v>
      </c>
      <c r="J30" s="34">
        <f t="shared" si="6"/>
        <v>172</v>
      </c>
      <c r="K30" s="34">
        <f t="shared" si="6"/>
        <v>140</v>
      </c>
      <c r="L30" s="34">
        <f t="shared" si="6"/>
        <v>75</v>
      </c>
      <c r="M30" s="34">
        <f t="shared" si="6"/>
        <v>31</v>
      </c>
      <c r="N30" s="52">
        <f t="shared" si="6"/>
        <v>582</v>
      </c>
      <c r="O30" s="48">
        <f t="shared" si="6"/>
        <v>583</v>
      </c>
    </row>
    <row r="31" spans="2:15" ht="18" customHeight="1">
      <c r="B31" s="35"/>
      <c r="C31" s="5" t="s">
        <v>85</v>
      </c>
      <c r="D31" s="6"/>
      <c r="E31" s="42"/>
      <c r="F31" s="42"/>
      <c r="G31" s="46"/>
      <c r="H31" s="50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5">
        <f aca="true" t="shared" si="7" ref="N31:N36">SUM(H31:M31)</f>
        <v>0</v>
      </c>
      <c r="O31" s="49">
        <f aca="true" t="shared" si="8" ref="O31:O36">SUM(G31,N31)</f>
        <v>0</v>
      </c>
    </row>
    <row r="32" spans="2:15" ht="18" customHeight="1">
      <c r="B32" s="35"/>
      <c r="C32" s="5" t="s">
        <v>86</v>
      </c>
      <c r="D32" s="6"/>
      <c r="E32" s="36">
        <v>0</v>
      </c>
      <c r="F32" s="36">
        <v>0</v>
      </c>
      <c r="G32" s="45">
        <f>SUM(E32:F32)</f>
        <v>0</v>
      </c>
      <c r="H32" s="49">
        <v>1</v>
      </c>
      <c r="I32" s="36">
        <v>14</v>
      </c>
      <c r="J32" s="36">
        <v>17</v>
      </c>
      <c r="K32" s="36">
        <v>8</v>
      </c>
      <c r="L32" s="36">
        <v>8</v>
      </c>
      <c r="M32" s="36">
        <v>5</v>
      </c>
      <c r="N32" s="45">
        <f t="shared" si="7"/>
        <v>53</v>
      </c>
      <c r="O32" s="49">
        <f t="shared" si="8"/>
        <v>53</v>
      </c>
    </row>
    <row r="33" spans="2:15" ht="18" customHeight="1">
      <c r="B33" s="35"/>
      <c r="C33" s="5" t="s">
        <v>87</v>
      </c>
      <c r="D33" s="6"/>
      <c r="E33" s="36">
        <v>0</v>
      </c>
      <c r="F33" s="36">
        <v>0</v>
      </c>
      <c r="G33" s="45">
        <f>SUM(E33:F33)</f>
        <v>0</v>
      </c>
      <c r="H33" s="49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5">
        <f t="shared" si="7"/>
        <v>0</v>
      </c>
      <c r="O33" s="49">
        <f t="shared" si="8"/>
        <v>0</v>
      </c>
    </row>
    <row r="34" spans="2:15" ht="18" customHeight="1">
      <c r="B34" s="35"/>
      <c r="C34" s="5" t="s">
        <v>88</v>
      </c>
      <c r="D34" s="6"/>
      <c r="E34" s="42"/>
      <c r="F34" s="36">
        <v>1</v>
      </c>
      <c r="G34" s="45">
        <f>SUM(E34:F34)</f>
        <v>1</v>
      </c>
      <c r="H34" s="50"/>
      <c r="I34" s="36">
        <v>149</v>
      </c>
      <c r="J34" s="36">
        <v>155</v>
      </c>
      <c r="K34" s="36">
        <v>132</v>
      </c>
      <c r="L34" s="36">
        <v>67</v>
      </c>
      <c r="M34" s="36">
        <v>26</v>
      </c>
      <c r="N34" s="45">
        <f t="shared" si="7"/>
        <v>529</v>
      </c>
      <c r="O34" s="49">
        <f t="shared" si="8"/>
        <v>530</v>
      </c>
    </row>
    <row r="35" spans="2:15" ht="36" customHeight="1">
      <c r="B35" s="35"/>
      <c r="C35" s="128" t="s">
        <v>89</v>
      </c>
      <c r="D35" s="129"/>
      <c r="E35" s="42"/>
      <c r="F35" s="42"/>
      <c r="G35" s="46"/>
      <c r="H35" s="50"/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5">
        <f t="shared" si="7"/>
        <v>0</v>
      </c>
      <c r="O35" s="49">
        <f t="shared" si="8"/>
        <v>0</v>
      </c>
    </row>
    <row r="36" spans="2:15" ht="36" customHeight="1">
      <c r="B36" s="37"/>
      <c r="C36" s="128" t="s">
        <v>90</v>
      </c>
      <c r="D36" s="129"/>
      <c r="E36" s="36">
        <v>0</v>
      </c>
      <c r="F36" s="36">
        <v>0</v>
      </c>
      <c r="G36" s="45">
        <f>SUM(E36:F36)</f>
        <v>0</v>
      </c>
      <c r="H36" s="50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5">
        <f t="shared" si="7"/>
        <v>0</v>
      </c>
      <c r="O36" s="49">
        <f t="shared" si="8"/>
        <v>0</v>
      </c>
    </row>
    <row r="37" spans="2:15" ht="18" customHeight="1">
      <c r="B37" s="35" t="s">
        <v>91</v>
      </c>
      <c r="C37" s="33"/>
      <c r="D37" s="33"/>
      <c r="E37" s="40">
        <f>SUM(E38:E40)</f>
        <v>1</v>
      </c>
      <c r="F37" s="40">
        <f>SUM(F38:F40)</f>
        <v>0</v>
      </c>
      <c r="G37" s="44">
        <f>SUM(G38:G40)</f>
        <v>1</v>
      </c>
      <c r="H37" s="51"/>
      <c r="I37" s="34">
        <f aca="true" t="shared" si="9" ref="I37:O37">SUM(I38:I40)</f>
        <v>108</v>
      </c>
      <c r="J37" s="34">
        <f t="shared" si="9"/>
        <v>173</v>
      </c>
      <c r="K37" s="34">
        <f t="shared" si="9"/>
        <v>415</v>
      </c>
      <c r="L37" s="34">
        <f t="shared" si="9"/>
        <v>607</v>
      </c>
      <c r="M37" s="34">
        <f t="shared" si="9"/>
        <v>904</v>
      </c>
      <c r="N37" s="52">
        <f t="shared" si="9"/>
        <v>2207</v>
      </c>
      <c r="O37" s="48">
        <f t="shared" si="9"/>
        <v>2208</v>
      </c>
    </row>
    <row r="38" spans="2:15" ht="18" customHeight="1">
      <c r="B38" s="35"/>
      <c r="C38" s="5" t="s">
        <v>42</v>
      </c>
      <c r="D38" s="6"/>
      <c r="E38" s="36">
        <v>1</v>
      </c>
      <c r="F38" s="36">
        <v>0</v>
      </c>
      <c r="G38" s="45">
        <f>SUM(E38:F38)</f>
        <v>1</v>
      </c>
      <c r="H38" s="50"/>
      <c r="I38" s="36">
        <v>38</v>
      </c>
      <c r="J38" s="36">
        <v>53</v>
      </c>
      <c r="K38" s="36">
        <v>135</v>
      </c>
      <c r="L38" s="36">
        <v>203</v>
      </c>
      <c r="M38" s="36">
        <v>214</v>
      </c>
      <c r="N38" s="45">
        <f>SUM(H38:M38)</f>
        <v>643</v>
      </c>
      <c r="O38" s="49">
        <f>SUM(G38,N38)</f>
        <v>644</v>
      </c>
    </row>
    <row r="39" spans="2:15" ht="18" customHeight="1">
      <c r="B39" s="35"/>
      <c r="C39" s="5" t="s">
        <v>43</v>
      </c>
      <c r="D39" s="6"/>
      <c r="E39" s="36">
        <v>0</v>
      </c>
      <c r="F39" s="36">
        <v>0</v>
      </c>
      <c r="G39" s="45">
        <f>SUM(E39:F39)</f>
        <v>0</v>
      </c>
      <c r="H39" s="50"/>
      <c r="I39" s="36">
        <v>51</v>
      </c>
      <c r="J39" s="36">
        <v>76</v>
      </c>
      <c r="K39" s="36">
        <v>125</v>
      </c>
      <c r="L39" s="36">
        <v>101</v>
      </c>
      <c r="M39" s="36">
        <v>76</v>
      </c>
      <c r="N39" s="45">
        <f>SUM(H39:M39)</f>
        <v>429</v>
      </c>
      <c r="O39" s="49">
        <f>SUM(G39,N39)</f>
        <v>429</v>
      </c>
    </row>
    <row r="40" spans="2:15" ht="18" customHeight="1">
      <c r="B40" s="37"/>
      <c r="C40" s="5" t="s">
        <v>71</v>
      </c>
      <c r="D40" s="6"/>
      <c r="E40" s="36">
        <v>0</v>
      </c>
      <c r="F40" s="36">
        <v>0</v>
      </c>
      <c r="G40" s="45">
        <f>SUM(E40:F40)</f>
        <v>0</v>
      </c>
      <c r="H40" s="50"/>
      <c r="I40" s="36">
        <v>19</v>
      </c>
      <c r="J40" s="36">
        <v>44</v>
      </c>
      <c r="K40" s="36">
        <v>155</v>
      </c>
      <c r="L40" s="36">
        <v>303</v>
      </c>
      <c r="M40" s="36">
        <v>614</v>
      </c>
      <c r="N40" s="45">
        <f>SUM(H40:M40)</f>
        <v>1135</v>
      </c>
      <c r="O40" s="49">
        <f>SUM(G40,N40)</f>
        <v>1135</v>
      </c>
    </row>
    <row r="41" spans="2:15" ht="18" customHeight="1">
      <c r="B41" s="126" t="s">
        <v>72</v>
      </c>
      <c r="C41" s="127"/>
      <c r="D41" s="127"/>
      <c r="E41" s="40">
        <f aca="true" t="shared" si="10" ref="E41:O41">SUM(E10,E30,E37)</f>
        <v>2169</v>
      </c>
      <c r="F41" s="40">
        <f t="shared" si="10"/>
        <v>1035</v>
      </c>
      <c r="G41" s="44">
        <f t="shared" si="10"/>
        <v>3204</v>
      </c>
      <c r="H41" s="48">
        <f t="shared" si="10"/>
        <v>1790</v>
      </c>
      <c r="I41" s="34">
        <f t="shared" si="10"/>
        <v>5005</v>
      </c>
      <c r="J41" s="34">
        <f t="shared" si="10"/>
        <v>3768</v>
      </c>
      <c r="K41" s="34">
        <f t="shared" si="10"/>
        <v>2609</v>
      </c>
      <c r="L41" s="34">
        <f t="shared" si="10"/>
        <v>2138</v>
      </c>
      <c r="M41" s="34">
        <f t="shared" si="10"/>
        <v>2177</v>
      </c>
      <c r="N41" s="52">
        <f t="shared" si="10"/>
        <v>17487</v>
      </c>
      <c r="O41" s="48">
        <f t="shared" si="10"/>
        <v>20691</v>
      </c>
    </row>
    <row r="44" spans="1:11" ht="18" customHeight="1">
      <c r="A44" s="27" t="s">
        <v>73</v>
      </c>
      <c r="H44" s="30"/>
      <c r="I44" s="30"/>
      <c r="J44" s="30"/>
      <c r="K44" s="30"/>
    </row>
    <row r="45" spans="2:15" ht="18" customHeight="1">
      <c r="B45" s="31"/>
      <c r="C45" s="31"/>
      <c r="D45" s="31"/>
      <c r="E45" s="31"/>
      <c r="F45" s="9"/>
      <c r="G45" s="9"/>
      <c r="H45" s="9"/>
      <c r="I45" s="108" t="s">
        <v>110</v>
      </c>
      <c r="J45" s="108"/>
      <c r="K45" s="108"/>
      <c r="L45" s="108"/>
      <c r="M45" s="108"/>
      <c r="N45" s="108"/>
      <c r="O45" s="108"/>
    </row>
    <row r="46" spans="2:15" ht="18" customHeight="1">
      <c r="B46" s="130" t="str">
        <f>B8</f>
        <v>平成１９年（２００７年）２月</v>
      </c>
      <c r="C46" s="131"/>
      <c r="D46" s="132"/>
      <c r="E46" s="112" t="s">
        <v>36</v>
      </c>
      <c r="F46" s="113"/>
      <c r="G46" s="113"/>
      <c r="H46" s="111" t="s">
        <v>37</v>
      </c>
      <c r="I46" s="97"/>
      <c r="J46" s="97"/>
      <c r="K46" s="97"/>
      <c r="L46" s="97"/>
      <c r="M46" s="97"/>
      <c r="N46" s="97"/>
      <c r="O46" s="109" t="s">
        <v>38</v>
      </c>
    </row>
    <row r="47" spans="2:15" ht="36" customHeight="1">
      <c r="B47" s="126"/>
      <c r="C47" s="133"/>
      <c r="D47" s="134"/>
      <c r="E47" s="23" t="s">
        <v>29</v>
      </c>
      <c r="F47" s="23" t="s">
        <v>30</v>
      </c>
      <c r="G47" s="26" t="s">
        <v>2</v>
      </c>
      <c r="H47" s="47" t="s">
        <v>31</v>
      </c>
      <c r="I47" s="25" t="s">
        <v>6</v>
      </c>
      <c r="J47" s="25" t="s">
        <v>7</v>
      </c>
      <c r="K47" s="25" t="s">
        <v>8</v>
      </c>
      <c r="L47" s="25" t="s">
        <v>9</v>
      </c>
      <c r="M47" s="25" t="s">
        <v>10</v>
      </c>
      <c r="N47" s="41" t="s">
        <v>2</v>
      </c>
      <c r="O47" s="110"/>
    </row>
    <row r="48" spans="2:15" ht="18" customHeight="1">
      <c r="B48" s="32" t="s">
        <v>76</v>
      </c>
      <c r="C48" s="33"/>
      <c r="D48" s="33"/>
      <c r="E48" s="40">
        <f aca="true" t="shared" si="11" ref="E48:O48">SUM(E49,E55,E58,E62,E66:E67)</f>
        <v>27304140</v>
      </c>
      <c r="F48" s="40">
        <f t="shared" si="11"/>
        <v>20340361</v>
      </c>
      <c r="G48" s="44">
        <f t="shared" si="11"/>
        <v>47644501</v>
      </c>
      <c r="H48" s="48">
        <f t="shared" si="11"/>
        <v>28298922</v>
      </c>
      <c r="I48" s="34">
        <f t="shared" si="11"/>
        <v>151568309</v>
      </c>
      <c r="J48" s="34">
        <f t="shared" si="11"/>
        <v>123680348</v>
      </c>
      <c r="K48" s="34">
        <f t="shared" si="11"/>
        <v>93406910</v>
      </c>
      <c r="L48" s="34">
        <f t="shared" si="11"/>
        <v>73059259</v>
      </c>
      <c r="M48" s="34">
        <f t="shared" si="11"/>
        <v>62350777</v>
      </c>
      <c r="N48" s="52">
        <f t="shared" si="11"/>
        <v>532364525</v>
      </c>
      <c r="O48" s="48">
        <f t="shared" si="11"/>
        <v>580009026</v>
      </c>
    </row>
    <row r="49" spans="2:15" ht="18" customHeight="1">
      <c r="B49" s="35"/>
      <c r="C49" s="32" t="s">
        <v>77</v>
      </c>
      <c r="D49" s="33"/>
      <c r="E49" s="40">
        <f aca="true" t="shared" si="12" ref="E49:N49">SUM(E50:E54)</f>
        <v>10516401</v>
      </c>
      <c r="F49" s="40">
        <f t="shared" si="12"/>
        <v>6115941</v>
      </c>
      <c r="G49" s="44">
        <f t="shared" si="12"/>
        <v>16632342</v>
      </c>
      <c r="H49" s="48">
        <f t="shared" si="12"/>
        <v>9986292</v>
      </c>
      <c r="I49" s="34">
        <f t="shared" si="12"/>
        <v>44756257</v>
      </c>
      <c r="J49" s="34">
        <f t="shared" si="12"/>
        <v>30509734</v>
      </c>
      <c r="K49" s="34">
        <f t="shared" si="12"/>
        <v>22616181</v>
      </c>
      <c r="L49" s="34">
        <f t="shared" si="12"/>
        <v>20513295</v>
      </c>
      <c r="M49" s="34">
        <f t="shared" si="12"/>
        <v>22516911</v>
      </c>
      <c r="N49" s="52">
        <f t="shared" si="12"/>
        <v>150898670</v>
      </c>
      <c r="O49" s="48">
        <f aca="true" t="shared" si="13" ref="O49:O54">SUM(G49,N49)</f>
        <v>167531012</v>
      </c>
    </row>
    <row r="50" spans="2:15" ht="18" customHeight="1">
      <c r="B50" s="35"/>
      <c r="C50" s="35"/>
      <c r="D50" s="5" t="s">
        <v>59</v>
      </c>
      <c r="E50" s="36">
        <v>10285218</v>
      </c>
      <c r="F50" s="36">
        <v>5483871</v>
      </c>
      <c r="G50" s="45">
        <f>SUM(E50:F50)</f>
        <v>15769089</v>
      </c>
      <c r="H50" s="49">
        <v>9243702</v>
      </c>
      <c r="I50" s="36">
        <v>38695279</v>
      </c>
      <c r="J50" s="36">
        <v>25860082</v>
      </c>
      <c r="K50" s="36">
        <v>19092168</v>
      </c>
      <c r="L50" s="36">
        <v>16571772</v>
      </c>
      <c r="M50" s="36">
        <v>15769323</v>
      </c>
      <c r="N50" s="45">
        <f>SUM(H50:M50)</f>
        <v>125232326</v>
      </c>
      <c r="O50" s="49">
        <f t="shared" si="13"/>
        <v>141001415</v>
      </c>
    </row>
    <row r="51" spans="2:15" ht="18" customHeight="1">
      <c r="B51" s="35"/>
      <c r="C51" s="35"/>
      <c r="D51" s="5" t="s">
        <v>60</v>
      </c>
      <c r="E51" s="36">
        <v>0</v>
      </c>
      <c r="F51" s="36">
        <v>0</v>
      </c>
      <c r="G51" s="45">
        <f>SUM(E51:F51)</f>
        <v>0</v>
      </c>
      <c r="H51" s="49">
        <v>0</v>
      </c>
      <c r="I51" s="36">
        <v>45000</v>
      </c>
      <c r="J51" s="36">
        <v>0</v>
      </c>
      <c r="K51" s="36">
        <v>78750</v>
      </c>
      <c r="L51" s="36">
        <v>348750</v>
      </c>
      <c r="M51" s="36">
        <v>1676250</v>
      </c>
      <c r="N51" s="45">
        <f>SUM(H51:M51)</f>
        <v>2148750</v>
      </c>
      <c r="O51" s="49">
        <f t="shared" si="13"/>
        <v>2148750</v>
      </c>
    </row>
    <row r="52" spans="2:15" ht="18" customHeight="1">
      <c r="B52" s="35"/>
      <c r="C52" s="35"/>
      <c r="D52" s="5" t="s">
        <v>61</v>
      </c>
      <c r="E52" s="36">
        <v>119133</v>
      </c>
      <c r="F52" s="36">
        <v>442440</v>
      </c>
      <c r="G52" s="45">
        <f>SUM(E52:F52)</f>
        <v>561573</v>
      </c>
      <c r="H52" s="49">
        <v>572850</v>
      </c>
      <c r="I52" s="36">
        <v>4384458</v>
      </c>
      <c r="J52" s="36">
        <v>3211272</v>
      </c>
      <c r="K52" s="36">
        <v>2235573</v>
      </c>
      <c r="L52" s="36">
        <v>2469123</v>
      </c>
      <c r="M52" s="36">
        <v>3797568</v>
      </c>
      <c r="N52" s="45">
        <f>SUM(H52:M52)</f>
        <v>16670844</v>
      </c>
      <c r="O52" s="49">
        <f t="shared" si="13"/>
        <v>17232417</v>
      </c>
    </row>
    <row r="53" spans="2:15" ht="18" customHeight="1">
      <c r="B53" s="35"/>
      <c r="C53" s="35"/>
      <c r="D53" s="5" t="s">
        <v>62</v>
      </c>
      <c r="E53" s="36">
        <v>69930</v>
      </c>
      <c r="F53" s="36">
        <v>144360</v>
      </c>
      <c r="G53" s="45">
        <f>SUM(E53:F53)</f>
        <v>214290</v>
      </c>
      <c r="H53" s="49">
        <v>94500</v>
      </c>
      <c r="I53" s="36">
        <v>1035000</v>
      </c>
      <c r="J53" s="36">
        <v>1115100</v>
      </c>
      <c r="K53" s="36">
        <v>983430</v>
      </c>
      <c r="L53" s="36">
        <v>929250</v>
      </c>
      <c r="M53" s="36">
        <v>926370</v>
      </c>
      <c r="N53" s="45">
        <f>SUM(H53:M53)</f>
        <v>5083650</v>
      </c>
      <c r="O53" s="49">
        <f t="shared" si="13"/>
        <v>5297940</v>
      </c>
    </row>
    <row r="54" spans="2:15" ht="18" customHeight="1">
      <c r="B54" s="35"/>
      <c r="C54" s="35"/>
      <c r="D54" s="5" t="s">
        <v>68</v>
      </c>
      <c r="E54" s="36">
        <v>42120</v>
      </c>
      <c r="F54" s="36">
        <v>45270</v>
      </c>
      <c r="G54" s="45">
        <f>SUM(E54:F54)</f>
        <v>87390</v>
      </c>
      <c r="H54" s="49">
        <v>75240</v>
      </c>
      <c r="I54" s="36">
        <v>596520</v>
      </c>
      <c r="J54" s="36">
        <v>323280</v>
      </c>
      <c r="K54" s="36">
        <v>226260</v>
      </c>
      <c r="L54" s="36">
        <v>194400</v>
      </c>
      <c r="M54" s="36">
        <v>347400</v>
      </c>
      <c r="N54" s="45">
        <f>SUM(H54:M54)</f>
        <v>1763100</v>
      </c>
      <c r="O54" s="49">
        <f t="shared" si="13"/>
        <v>1850490</v>
      </c>
    </row>
    <row r="55" spans="2:15" ht="18" customHeight="1">
      <c r="B55" s="35"/>
      <c r="C55" s="32" t="s">
        <v>78</v>
      </c>
      <c r="D55" s="33"/>
      <c r="E55" s="40">
        <f aca="true" t="shared" si="14" ref="E55:O55">SUM(E56:E57)</f>
        <v>8634990</v>
      </c>
      <c r="F55" s="40">
        <f t="shared" si="14"/>
        <v>8763174</v>
      </c>
      <c r="G55" s="44">
        <f t="shared" si="14"/>
        <v>17398164</v>
      </c>
      <c r="H55" s="48">
        <f t="shared" si="14"/>
        <v>9589626</v>
      </c>
      <c r="I55" s="34">
        <f t="shared" si="14"/>
        <v>68591849</v>
      </c>
      <c r="J55" s="34">
        <f t="shared" si="14"/>
        <v>61611720</v>
      </c>
      <c r="K55" s="34">
        <f t="shared" si="14"/>
        <v>43878789</v>
      </c>
      <c r="L55" s="34">
        <f t="shared" si="14"/>
        <v>32324670</v>
      </c>
      <c r="M55" s="34">
        <f t="shared" si="14"/>
        <v>22795333</v>
      </c>
      <c r="N55" s="52">
        <f t="shared" si="14"/>
        <v>238791987</v>
      </c>
      <c r="O55" s="48">
        <f t="shared" si="14"/>
        <v>256190151</v>
      </c>
    </row>
    <row r="56" spans="2:15" ht="18" customHeight="1">
      <c r="B56" s="35"/>
      <c r="C56" s="35"/>
      <c r="D56" s="5" t="s">
        <v>79</v>
      </c>
      <c r="E56" s="36">
        <v>4782717</v>
      </c>
      <c r="F56" s="36">
        <v>3905154</v>
      </c>
      <c r="G56" s="45">
        <f>SUM(E56:F56)</f>
        <v>8687871</v>
      </c>
      <c r="H56" s="49">
        <v>4926510</v>
      </c>
      <c r="I56" s="36">
        <v>35867615</v>
      </c>
      <c r="J56" s="36">
        <v>31927253</v>
      </c>
      <c r="K56" s="36">
        <v>21367251</v>
      </c>
      <c r="L56" s="36">
        <v>17620965</v>
      </c>
      <c r="M56" s="36">
        <v>12024783</v>
      </c>
      <c r="N56" s="45">
        <f>SUM(H56:M56)</f>
        <v>123734377</v>
      </c>
      <c r="O56" s="49">
        <f>SUM(G56,N56)</f>
        <v>132422248</v>
      </c>
    </row>
    <row r="57" spans="2:15" ht="18" customHeight="1">
      <c r="B57" s="35"/>
      <c r="C57" s="35"/>
      <c r="D57" s="5" t="s">
        <v>80</v>
      </c>
      <c r="E57" s="36">
        <v>3852273</v>
      </c>
      <c r="F57" s="36">
        <v>4858020</v>
      </c>
      <c r="G57" s="45">
        <f>SUM(E57:F57)</f>
        <v>8710293</v>
      </c>
      <c r="H57" s="49">
        <v>4663116</v>
      </c>
      <c r="I57" s="36">
        <v>32724234</v>
      </c>
      <c r="J57" s="36">
        <v>29684467</v>
      </c>
      <c r="K57" s="36">
        <v>22511538</v>
      </c>
      <c r="L57" s="36">
        <v>14703705</v>
      </c>
      <c r="M57" s="36">
        <v>10770550</v>
      </c>
      <c r="N57" s="45">
        <f>SUM(H57:M57)</f>
        <v>115057610</v>
      </c>
      <c r="O57" s="49">
        <f>SUM(G57,N57)</f>
        <v>123767903</v>
      </c>
    </row>
    <row r="58" spans="2:15" ht="18" customHeight="1">
      <c r="B58" s="35"/>
      <c r="C58" s="32" t="s">
        <v>64</v>
      </c>
      <c r="D58" s="33"/>
      <c r="E58" s="40">
        <f aca="true" t="shared" si="15" ref="E58:O58">SUM(E59:E61)</f>
        <v>56655</v>
      </c>
      <c r="F58" s="40">
        <f t="shared" si="15"/>
        <v>189333</v>
      </c>
      <c r="G58" s="44">
        <f t="shared" si="15"/>
        <v>245988</v>
      </c>
      <c r="H58" s="48">
        <f t="shared" si="15"/>
        <v>146421</v>
      </c>
      <c r="I58" s="34">
        <f t="shared" si="15"/>
        <v>3745299</v>
      </c>
      <c r="J58" s="34">
        <f t="shared" si="15"/>
        <v>6775200</v>
      </c>
      <c r="K58" s="34">
        <f t="shared" si="15"/>
        <v>8713735</v>
      </c>
      <c r="L58" s="34">
        <f t="shared" si="15"/>
        <v>7218144</v>
      </c>
      <c r="M58" s="34">
        <f t="shared" si="15"/>
        <v>8042400</v>
      </c>
      <c r="N58" s="52">
        <f t="shared" si="15"/>
        <v>34641199</v>
      </c>
      <c r="O58" s="48">
        <f t="shared" si="15"/>
        <v>34887187</v>
      </c>
    </row>
    <row r="59" spans="2:15" ht="18" customHeight="1">
      <c r="B59" s="35"/>
      <c r="C59" s="35"/>
      <c r="D59" s="5" t="s">
        <v>65</v>
      </c>
      <c r="E59" s="36">
        <v>56655</v>
      </c>
      <c r="F59" s="36">
        <v>73269</v>
      </c>
      <c r="G59" s="45">
        <f>SUM(E59:F59)</f>
        <v>129924</v>
      </c>
      <c r="H59" s="49">
        <v>8820</v>
      </c>
      <c r="I59" s="36">
        <v>2211699</v>
      </c>
      <c r="J59" s="36">
        <v>3785373</v>
      </c>
      <c r="K59" s="36">
        <v>4278724</v>
      </c>
      <c r="L59" s="36">
        <v>3482217</v>
      </c>
      <c r="M59" s="36">
        <v>3298032</v>
      </c>
      <c r="N59" s="45">
        <f>SUM(H59:M59)</f>
        <v>17064865</v>
      </c>
      <c r="O59" s="49">
        <f>SUM(G59,N59)</f>
        <v>17194789</v>
      </c>
    </row>
    <row r="60" spans="2:15" ht="18" customHeight="1">
      <c r="B60" s="35"/>
      <c r="C60" s="35"/>
      <c r="D60" s="5" t="s">
        <v>66</v>
      </c>
      <c r="E60" s="36">
        <v>0</v>
      </c>
      <c r="F60" s="36">
        <v>116064</v>
      </c>
      <c r="G60" s="45">
        <f>SUM(E60:F60)</f>
        <v>116064</v>
      </c>
      <c r="H60" s="49">
        <v>30771</v>
      </c>
      <c r="I60" s="36">
        <v>1337076</v>
      </c>
      <c r="J60" s="36">
        <v>2776041</v>
      </c>
      <c r="K60" s="36">
        <v>3989826</v>
      </c>
      <c r="L60" s="36">
        <v>3135555</v>
      </c>
      <c r="M60" s="36">
        <v>4054167</v>
      </c>
      <c r="N60" s="45">
        <f>SUM(H60:M60)</f>
        <v>15323436</v>
      </c>
      <c r="O60" s="49">
        <f>SUM(G60,N60)</f>
        <v>15439500</v>
      </c>
    </row>
    <row r="61" spans="2:15" ht="18" customHeight="1">
      <c r="B61" s="35"/>
      <c r="C61" s="37"/>
      <c r="D61" s="5" t="s">
        <v>67</v>
      </c>
      <c r="E61" s="36">
        <v>0</v>
      </c>
      <c r="F61" s="36">
        <v>0</v>
      </c>
      <c r="G61" s="45">
        <f>SUM(E61:F61)</f>
        <v>0</v>
      </c>
      <c r="H61" s="49">
        <v>106830</v>
      </c>
      <c r="I61" s="36">
        <v>196524</v>
      </c>
      <c r="J61" s="36">
        <v>213786</v>
      </c>
      <c r="K61" s="36">
        <v>445185</v>
      </c>
      <c r="L61" s="36">
        <v>600372</v>
      </c>
      <c r="M61" s="36">
        <v>690201</v>
      </c>
      <c r="N61" s="45">
        <f>SUM(H61:M61)</f>
        <v>2252898</v>
      </c>
      <c r="O61" s="49">
        <f>SUM(G61,N61)</f>
        <v>2252898</v>
      </c>
    </row>
    <row r="62" spans="2:15" ht="18" customHeight="1">
      <c r="B62" s="35"/>
      <c r="C62" s="32" t="s">
        <v>81</v>
      </c>
      <c r="D62" s="33"/>
      <c r="E62" s="40">
        <f aca="true" t="shared" si="16" ref="E62:O62">SUM(E63:E65)</f>
        <v>2658080</v>
      </c>
      <c r="F62" s="40">
        <f t="shared" si="16"/>
        <v>1584073</v>
      </c>
      <c r="G62" s="44">
        <f t="shared" si="16"/>
        <v>4242153</v>
      </c>
      <c r="H62" s="48">
        <f t="shared" si="16"/>
        <v>1235829</v>
      </c>
      <c r="I62" s="34">
        <f t="shared" si="16"/>
        <v>4853273</v>
      </c>
      <c r="J62" s="34">
        <f t="shared" si="16"/>
        <v>7536577</v>
      </c>
      <c r="K62" s="34">
        <f t="shared" si="16"/>
        <v>5157107</v>
      </c>
      <c r="L62" s="34">
        <f t="shared" si="16"/>
        <v>4276027</v>
      </c>
      <c r="M62" s="34">
        <f t="shared" si="16"/>
        <v>4201707</v>
      </c>
      <c r="N62" s="52">
        <f t="shared" si="16"/>
        <v>27260520</v>
      </c>
      <c r="O62" s="48">
        <f t="shared" si="16"/>
        <v>31502673</v>
      </c>
    </row>
    <row r="63" spans="2:15" ht="18" customHeight="1">
      <c r="B63" s="35"/>
      <c r="C63" s="35"/>
      <c r="D63" s="5" t="s">
        <v>63</v>
      </c>
      <c r="E63" s="36">
        <v>1059975</v>
      </c>
      <c r="F63" s="36">
        <v>984852</v>
      </c>
      <c r="G63" s="45">
        <f>SUM(E63:F63)</f>
        <v>2044827</v>
      </c>
      <c r="H63" s="49">
        <v>825480</v>
      </c>
      <c r="I63" s="36">
        <v>2354940</v>
      </c>
      <c r="J63" s="36">
        <v>5519231</v>
      </c>
      <c r="K63" s="36">
        <v>4131252</v>
      </c>
      <c r="L63" s="36">
        <v>3960648</v>
      </c>
      <c r="M63" s="36">
        <v>3964869</v>
      </c>
      <c r="N63" s="45">
        <f>SUM(H63:M63)</f>
        <v>20756420</v>
      </c>
      <c r="O63" s="49">
        <f>SUM(G63,N63)</f>
        <v>22801247</v>
      </c>
    </row>
    <row r="64" spans="2:15" ht="18" customHeight="1">
      <c r="B64" s="35"/>
      <c r="C64" s="35"/>
      <c r="D64" s="5" t="s">
        <v>69</v>
      </c>
      <c r="E64" s="36">
        <v>294381</v>
      </c>
      <c r="F64" s="36">
        <v>176829</v>
      </c>
      <c r="G64" s="45">
        <f>SUM(E64:F64)</f>
        <v>471210</v>
      </c>
      <c r="H64" s="49">
        <v>58683</v>
      </c>
      <c r="I64" s="36">
        <v>522737</v>
      </c>
      <c r="J64" s="36">
        <v>559111</v>
      </c>
      <c r="K64" s="36">
        <v>378346</v>
      </c>
      <c r="L64" s="36">
        <v>160305</v>
      </c>
      <c r="M64" s="36">
        <v>182974</v>
      </c>
      <c r="N64" s="45">
        <f>SUM(H64:M64)</f>
        <v>1862156</v>
      </c>
      <c r="O64" s="49">
        <f>SUM(G64,N64)</f>
        <v>2333366</v>
      </c>
    </row>
    <row r="65" spans="2:15" ht="18" customHeight="1">
      <c r="B65" s="35"/>
      <c r="C65" s="35"/>
      <c r="D65" s="5" t="s">
        <v>70</v>
      </c>
      <c r="E65" s="36">
        <v>1303724</v>
      </c>
      <c r="F65" s="36">
        <v>422392</v>
      </c>
      <c r="G65" s="45">
        <f>SUM(E65:F65)</f>
        <v>1726116</v>
      </c>
      <c r="H65" s="49">
        <v>351666</v>
      </c>
      <c r="I65" s="36">
        <v>1975596</v>
      </c>
      <c r="J65" s="36">
        <v>1458235</v>
      </c>
      <c r="K65" s="36">
        <v>647509</v>
      </c>
      <c r="L65" s="36">
        <v>155074</v>
      </c>
      <c r="M65" s="36">
        <v>53864</v>
      </c>
      <c r="N65" s="45">
        <f>SUM(H65:M65)</f>
        <v>4641944</v>
      </c>
      <c r="O65" s="49">
        <f>SUM(G65,N65)</f>
        <v>6368060</v>
      </c>
    </row>
    <row r="66" spans="2:15" ht="18" customHeight="1">
      <c r="B66" s="35"/>
      <c r="C66" s="38" t="s">
        <v>82</v>
      </c>
      <c r="D66" s="39"/>
      <c r="E66" s="40">
        <v>1357614</v>
      </c>
      <c r="F66" s="40">
        <v>1843340</v>
      </c>
      <c r="G66" s="44">
        <f>SUM(E66:F66)</f>
        <v>3200954</v>
      </c>
      <c r="H66" s="48">
        <v>844794</v>
      </c>
      <c r="I66" s="34">
        <v>12341331</v>
      </c>
      <c r="J66" s="34">
        <v>6165387</v>
      </c>
      <c r="K66" s="34">
        <v>4930254</v>
      </c>
      <c r="L66" s="34">
        <v>3568823</v>
      </c>
      <c r="M66" s="34">
        <v>1039104</v>
      </c>
      <c r="N66" s="52">
        <f>SUM(H66:M66)</f>
        <v>28889693</v>
      </c>
      <c r="O66" s="48">
        <f>SUM(G66,N66)</f>
        <v>32090647</v>
      </c>
    </row>
    <row r="67" spans="2:15" ht="18" customHeight="1">
      <c r="B67" s="37"/>
      <c r="C67" s="38" t="s">
        <v>83</v>
      </c>
      <c r="D67" s="39"/>
      <c r="E67" s="40">
        <v>4080400</v>
      </c>
      <c r="F67" s="40">
        <v>1844500</v>
      </c>
      <c r="G67" s="44">
        <f>SUM(E67:F67)</f>
        <v>5924900</v>
      </c>
      <c r="H67" s="48">
        <v>6495960</v>
      </c>
      <c r="I67" s="34">
        <v>17280300</v>
      </c>
      <c r="J67" s="34">
        <v>11081730</v>
      </c>
      <c r="K67" s="34">
        <v>8110844</v>
      </c>
      <c r="L67" s="34">
        <v>5158300</v>
      </c>
      <c r="M67" s="34">
        <v>3755322</v>
      </c>
      <c r="N67" s="52">
        <f>SUM(H67:M67)</f>
        <v>51882456</v>
      </c>
      <c r="O67" s="48">
        <f>SUM(G67,N67)</f>
        <v>57807356</v>
      </c>
    </row>
    <row r="68" spans="2:15" ht="18" customHeight="1">
      <c r="B68" s="32" t="s">
        <v>84</v>
      </c>
      <c r="C68" s="33"/>
      <c r="D68" s="33"/>
      <c r="E68" s="40">
        <f aca="true" t="shared" si="17" ref="E68:O68">SUM(E69:E74)</f>
        <v>0</v>
      </c>
      <c r="F68" s="40">
        <f t="shared" si="17"/>
        <v>231849</v>
      </c>
      <c r="G68" s="44">
        <f t="shared" si="17"/>
        <v>231849</v>
      </c>
      <c r="H68" s="48">
        <f t="shared" si="17"/>
        <v>30510</v>
      </c>
      <c r="I68" s="34">
        <f t="shared" si="17"/>
        <v>36068778</v>
      </c>
      <c r="J68" s="34">
        <f t="shared" si="17"/>
        <v>38428695</v>
      </c>
      <c r="K68" s="34">
        <f t="shared" si="17"/>
        <v>32694057</v>
      </c>
      <c r="L68" s="34">
        <f t="shared" si="17"/>
        <v>17102520</v>
      </c>
      <c r="M68" s="34">
        <f t="shared" si="17"/>
        <v>7030143</v>
      </c>
      <c r="N68" s="52">
        <f t="shared" si="17"/>
        <v>131354703</v>
      </c>
      <c r="O68" s="48">
        <f t="shared" si="17"/>
        <v>131586552</v>
      </c>
    </row>
    <row r="69" spans="2:15" ht="18" customHeight="1">
      <c r="B69" s="35"/>
      <c r="C69" s="5" t="s">
        <v>85</v>
      </c>
      <c r="D69" s="6"/>
      <c r="E69" s="42"/>
      <c r="F69" s="42"/>
      <c r="G69" s="46"/>
      <c r="H69" s="50"/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5">
        <f aca="true" t="shared" si="18" ref="N69:N74">SUM(H69:M69)</f>
        <v>0</v>
      </c>
      <c r="O69" s="49">
        <f aca="true" t="shared" si="19" ref="O69:O74">SUM(G69,N69)</f>
        <v>0</v>
      </c>
    </row>
    <row r="70" spans="2:15" ht="18" customHeight="1">
      <c r="B70" s="35"/>
      <c r="C70" s="5" t="s">
        <v>86</v>
      </c>
      <c r="D70" s="6"/>
      <c r="E70" s="36">
        <v>0</v>
      </c>
      <c r="F70" s="36">
        <v>0</v>
      </c>
      <c r="G70" s="45">
        <f>SUM(E70:F70)</f>
        <v>0</v>
      </c>
      <c r="H70" s="49">
        <v>30510</v>
      </c>
      <c r="I70" s="36">
        <v>1195596</v>
      </c>
      <c r="J70" s="36">
        <v>1902267</v>
      </c>
      <c r="K70" s="36">
        <v>830988</v>
      </c>
      <c r="L70" s="36">
        <v>1117737</v>
      </c>
      <c r="M70" s="36">
        <v>589320</v>
      </c>
      <c r="N70" s="45">
        <f t="shared" si="18"/>
        <v>5666418</v>
      </c>
      <c r="O70" s="49">
        <f t="shared" si="19"/>
        <v>5666418</v>
      </c>
    </row>
    <row r="71" spans="2:15" ht="18" customHeight="1">
      <c r="B71" s="35"/>
      <c r="C71" s="5" t="s">
        <v>87</v>
      </c>
      <c r="D71" s="6"/>
      <c r="E71" s="36">
        <v>0</v>
      </c>
      <c r="F71" s="36">
        <v>0</v>
      </c>
      <c r="G71" s="45">
        <f>SUM(E71:F71)</f>
        <v>0</v>
      </c>
      <c r="H71" s="49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5">
        <f t="shared" si="18"/>
        <v>0</v>
      </c>
      <c r="O71" s="49">
        <f t="shared" si="19"/>
        <v>0</v>
      </c>
    </row>
    <row r="72" spans="2:15" ht="18" customHeight="1">
      <c r="B72" s="35"/>
      <c r="C72" s="5" t="s">
        <v>88</v>
      </c>
      <c r="D72" s="6"/>
      <c r="E72" s="42"/>
      <c r="F72" s="36">
        <v>231849</v>
      </c>
      <c r="G72" s="45">
        <f>SUM(E72:F72)</f>
        <v>231849</v>
      </c>
      <c r="H72" s="50"/>
      <c r="I72" s="36">
        <v>34873182</v>
      </c>
      <c r="J72" s="36">
        <v>36526428</v>
      </c>
      <c r="K72" s="36">
        <v>31863069</v>
      </c>
      <c r="L72" s="36">
        <v>15984783</v>
      </c>
      <c r="M72" s="36">
        <v>6440823</v>
      </c>
      <c r="N72" s="45">
        <f t="shared" si="18"/>
        <v>125688285</v>
      </c>
      <c r="O72" s="49">
        <f t="shared" si="19"/>
        <v>125920134</v>
      </c>
    </row>
    <row r="73" spans="2:15" ht="36" customHeight="1">
      <c r="B73" s="35"/>
      <c r="C73" s="128" t="s">
        <v>89</v>
      </c>
      <c r="D73" s="129"/>
      <c r="E73" s="42"/>
      <c r="F73" s="42"/>
      <c r="G73" s="46"/>
      <c r="H73" s="50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5">
        <f t="shared" si="18"/>
        <v>0</v>
      </c>
      <c r="O73" s="49">
        <f t="shared" si="19"/>
        <v>0</v>
      </c>
    </row>
    <row r="74" spans="2:15" ht="36" customHeight="1">
      <c r="B74" s="37"/>
      <c r="C74" s="128" t="s">
        <v>90</v>
      </c>
      <c r="D74" s="129"/>
      <c r="E74" s="36">
        <v>0</v>
      </c>
      <c r="F74" s="36">
        <v>0</v>
      </c>
      <c r="G74" s="45">
        <f>SUM(E74:F74)</f>
        <v>0</v>
      </c>
      <c r="H74" s="50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5">
        <f t="shared" si="18"/>
        <v>0</v>
      </c>
      <c r="O74" s="49">
        <f t="shared" si="19"/>
        <v>0</v>
      </c>
    </row>
    <row r="75" spans="2:15" ht="18" customHeight="1">
      <c r="B75" s="35" t="s">
        <v>91</v>
      </c>
      <c r="C75" s="33"/>
      <c r="D75" s="33"/>
      <c r="E75" s="40">
        <f>SUM(E76:E78)</f>
        <v>198927</v>
      </c>
      <c r="F75" s="40">
        <f>SUM(F76:F78)</f>
        <v>0</v>
      </c>
      <c r="G75" s="44">
        <f>SUM(G76:G78)</f>
        <v>198927</v>
      </c>
      <c r="H75" s="51"/>
      <c r="I75" s="34">
        <f aca="true" t="shared" si="20" ref="I75:O75">SUM(I76:I78)</f>
        <v>21332378</v>
      </c>
      <c r="J75" s="34">
        <f t="shared" si="20"/>
        <v>39420043</v>
      </c>
      <c r="K75" s="34">
        <f t="shared" si="20"/>
        <v>112378060</v>
      </c>
      <c r="L75" s="34">
        <f t="shared" si="20"/>
        <v>187465412</v>
      </c>
      <c r="M75" s="34">
        <f t="shared" si="20"/>
        <v>314481198</v>
      </c>
      <c r="N75" s="52">
        <f t="shared" si="20"/>
        <v>675077091</v>
      </c>
      <c r="O75" s="48">
        <f t="shared" si="20"/>
        <v>675276018</v>
      </c>
    </row>
    <row r="76" spans="2:15" ht="18" customHeight="1">
      <c r="B76" s="35"/>
      <c r="C76" s="5" t="s">
        <v>42</v>
      </c>
      <c r="D76" s="6"/>
      <c r="E76" s="36">
        <v>198927</v>
      </c>
      <c r="F76" s="36">
        <v>0</v>
      </c>
      <c r="G76" s="45">
        <f>SUM(E76:F76)</f>
        <v>198927</v>
      </c>
      <c r="H76" s="50"/>
      <c r="I76" s="36">
        <v>7038153</v>
      </c>
      <c r="J76" s="36">
        <v>11394034</v>
      </c>
      <c r="K76" s="36">
        <v>29138680</v>
      </c>
      <c r="L76" s="36">
        <v>49936961</v>
      </c>
      <c r="M76" s="36">
        <v>54863067</v>
      </c>
      <c r="N76" s="45">
        <f>SUM(H76:M76)</f>
        <v>152370895</v>
      </c>
      <c r="O76" s="49">
        <f>SUM(G76,N76)</f>
        <v>152569822</v>
      </c>
    </row>
    <row r="77" spans="2:15" ht="18" customHeight="1">
      <c r="B77" s="35"/>
      <c r="C77" s="5" t="s">
        <v>43</v>
      </c>
      <c r="D77" s="6"/>
      <c r="E77" s="36">
        <v>0</v>
      </c>
      <c r="F77" s="36">
        <v>0</v>
      </c>
      <c r="G77" s="45">
        <f>SUM(E77:F77)</f>
        <v>0</v>
      </c>
      <c r="H77" s="50"/>
      <c r="I77" s="36">
        <v>10035416</v>
      </c>
      <c r="J77" s="36">
        <v>16184295</v>
      </c>
      <c r="K77" s="36">
        <v>29248506</v>
      </c>
      <c r="L77" s="36">
        <v>26010027</v>
      </c>
      <c r="M77" s="36">
        <v>19521045</v>
      </c>
      <c r="N77" s="45">
        <f>SUM(H77:M77)</f>
        <v>100999289</v>
      </c>
      <c r="O77" s="49">
        <f>SUM(G77,N77)</f>
        <v>100999289</v>
      </c>
    </row>
    <row r="78" spans="2:15" ht="18" customHeight="1">
      <c r="B78" s="37"/>
      <c r="C78" s="5" t="s">
        <v>71</v>
      </c>
      <c r="D78" s="6"/>
      <c r="E78" s="36">
        <v>0</v>
      </c>
      <c r="F78" s="36">
        <v>0</v>
      </c>
      <c r="G78" s="45">
        <f>SUM(E78:F78)</f>
        <v>0</v>
      </c>
      <c r="H78" s="50"/>
      <c r="I78" s="36">
        <v>4258809</v>
      </c>
      <c r="J78" s="36">
        <v>11841714</v>
      </c>
      <c r="K78" s="36">
        <v>53990874</v>
      </c>
      <c r="L78" s="36">
        <v>111518424</v>
      </c>
      <c r="M78" s="36">
        <v>240097086</v>
      </c>
      <c r="N78" s="45">
        <f>SUM(H78:M78)</f>
        <v>421706907</v>
      </c>
      <c r="O78" s="49">
        <f>SUM(G78,N78)</f>
        <v>421706907</v>
      </c>
    </row>
    <row r="79" spans="2:15" ht="18" customHeight="1">
      <c r="B79" s="126" t="s">
        <v>72</v>
      </c>
      <c r="C79" s="127"/>
      <c r="D79" s="127"/>
      <c r="E79" s="40">
        <f aca="true" t="shared" si="21" ref="E79:O79">SUM(E48,E68,E75)</f>
        <v>27503067</v>
      </c>
      <c r="F79" s="40">
        <f t="shared" si="21"/>
        <v>20572210</v>
      </c>
      <c r="G79" s="44">
        <f t="shared" si="21"/>
        <v>48075277</v>
      </c>
      <c r="H79" s="48">
        <f t="shared" si="21"/>
        <v>28329432</v>
      </c>
      <c r="I79" s="34">
        <f t="shared" si="21"/>
        <v>208969465</v>
      </c>
      <c r="J79" s="34">
        <f t="shared" si="21"/>
        <v>201529086</v>
      </c>
      <c r="K79" s="34">
        <f t="shared" si="21"/>
        <v>238479027</v>
      </c>
      <c r="L79" s="34">
        <f t="shared" si="21"/>
        <v>277627191</v>
      </c>
      <c r="M79" s="34">
        <f t="shared" si="21"/>
        <v>383862118</v>
      </c>
      <c r="N79" s="52">
        <f t="shared" si="21"/>
        <v>1338796319</v>
      </c>
      <c r="O79" s="48">
        <f t="shared" si="21"/>
        <v>1386871596</v>
      </c>
    </row>
  </sheetData>
  <sheetProtection/>
  <mergeCells count="17">
    <mergeCell ref="E46:G46"/>
    <mergeCell ref="H46:N46"/>
    <mergeCell ref="O46:O47"/>
    <mergeCell ref="O8:O9"/>
    <mergeCell ref="B79:D79"/>
    <mergeCell ref="C73:D73"/>
    <mergeCell ref="C74:D74"/>
    <mergeCell ref="B46:D47"/>
    <mergeCell ref="B8:D9"/>
    <mergeCell ref="I7:O7"/>
    <mergeCell ref="I45:O45"/>
    <mergeCell ref="J1:K1"/>
    <mergeCell ref="B41:D41"/>
    <mergeCell ref="E8:G8"/>
    <mergeCell ref="H8:N8"/>
    <mergeCell ref="C35:D35"/>
    <mergeCell ref="C36:D36"/>
  </mergeCells>
  <hyperlinks>
    <hyperlink ref="B4" location="'t0702'!支給額" display="支給額"/>
    <hyperlink ref="E3" r:id="rId1" display="平成１８年度（２００６年度）の目次へ"/>
    <hyperlink ref="B3" location="'t0702'!件数" display="件数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3" width="10.625" style="28" customWidth="1"/>
    <col min="14" max="16384" width="12.625" style="28" customWidth="1"/>
  </cols>
  <sheetData>
    <row r="1" spans="1:12" ht="18" customHeight="1">
      <c r="A1" s="27" t="s">
        <v>155</v>
      </c>
      <c r="J1" s="135">
        <v>39139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5" ht="18" customHeight="1">
      <c r="B7" s="31"/>
      <c r="C7" s="31"/>
      <c r="D7" s="31"/>
      <c r="E7" s="31"/>
      <c r="F7" s="9"/>
      <c r="G7" s="9"/>
      <c r="H7" s="9"/>
      <c r="I7" s="108" t="s">
        <v>58</v>
      </c>
      <c r="J7" s="108"/>
      <c r="K7" s="108"/>
      <c r="L7" s="108"/>
      <c r="M7" s="108"/>
      <c r="N7" s="108"/>
      <c r="O7" s="108"/>
    </row>
    <row r="8" spans="2:15" ht="18" customHeight="1">
      <c r="B8" s="130" t="s">
        <v>135</v>
      </c>
      <c r="C8" s="131"/>
      <c r="D8" s="132"/>
      <c r="E8" s="112" t="s">
        <v>36</v>
      </c>
      <c r="F8" s="113"/>
      <c r="G8" s="113"/>
      <c r="H8" s="111" t="s">
        <v>37</v>
      </c>
      <c r="I8" s="97"/>
      <c r="J8" s="97"/>
      <c r="K8" s="97"/>
      <c r="L8" s="97"/>
      <c r="M8" s="97"/>
      <c r="N8" s="97"/>
      <c r="O8" s="109" t="s">
        <v>38</v>
      </c>
    </row>
    <row r="9" spans="2:15" ht="36" customHeight="1">
      <c r="B9" s="126"/>
      <c r="C9" s="133"/>
      <c r="D9" s="134"/>
      <c r="E9" s="23" t="s">
        <v>29</v>
      </c>
      <c r="F9" s="23" t="s">
        <v>30</v>
      </c>
      <c r="G9" s="26" t="s">
        <v>2</v>
      </c>
      <c r="H9" s="47" t="s">
        <v>31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41" t="s">
        <v>2</v>
      </c>
      <c r="O9" s="110"/>
    </row>
    <row r="10" spans="2:15" ht="18" customHeight="1">
      <c r="B10" s="32" t="s">
        <v>76</v>
      </c>
      <c r="C10" s="33"/>
      <c r="D10" s="33"/>
      <c r="E10" s="40">
        <f aca="true" t="shared" si="0" ref="E10:O10">SUM(E11,E17,E20,E24,E28:E29)</f>
        <v>1862</v>
      </c>
      <c r="F10" s="40">
        <f t="shared" si="0"/>
        <v>879</v>
      </c>
      <c r="G10" s="44">
        <f t="shared" si="0"/>
        <v>2741</v>
      </c>
      <c r="H10" s="48">
        <f t="shared" si="0"/>
        <v>2235</v>
      </c>
      <c r="I10" s="34">
        <f t="shared" si="0"/>
        <v>4844</v>
      </c>
      <c r="J10" s="34">
        <f t="shared" si="0"/>
        <v>3428</v>
      </c>
      <c r="K10" s="34">
        <f t="shared" si="0"/>
        <v>1992</v>
      </c>
      <c r="L10" s="34">
        <f t="shared" si="0"/>
        <v>1410</v>
      </c>
      <c r="M10" s="34">
        <f t="shared" si="0"/>
        <v>1238</v>
      </c>
      <c r="N10" s="52">
        <f t="shared" si="0"/>
        <v>15147</v>
      </c>
      <c r="O10" s="48">
        <f t="shared" si="0"/>
        <v>17888</v>
      </c>
    </row>
    <row r="11" spans="2:15" ht="18" customHeight="1">
      <c r="B11" s="35"/>
      <c r="C11" s="32" t="s">
        <v>77</v>
      </c>
      <c r="D11" s="33"/>
      <c r="E11" s="40">
        <f aca="true" t="shared" si="1" ref="E11:N11">SUM(E12:E16)</f>
        <v>536</v>
      </c>
      <c r="F11" s="40">
        <f t="shared" si="1"/>
        <v>233</v>
      </c>
      <c r="G11" s="44">
        <f t="shared" si="1"/>
        <v>769</v>
      </c>
      <c r="H11" s="48">
        <f t="shared" si="1"/>
        <v>698</v>
      </c>
      <c r="I11" s="34">
        <f t="shared" si="1"/>
        <v>1262</v>
      </c>
      <c r="J11" s="34">
        <f t="shared" si="1"/>
        <v>727</v>
      </c>
      <c r="K11" s="34">
        <f t="shared" si="1"/>
        <v>406</v>
      </c>
      <c r="L11" s="34">
        <f t="shared" si="1"/>
        <v>295</v>
      </c>
      <c r="M11" s="34">
        <f t="shared" si="1"/>
        <v>359</v>
      </c>
      <c r="N11" s="52">
        <f t="shared" si="1"/>
        <v>3747</v>
      </c>
      <c r="O11" s="48">
        <f aca="true" t="shared" si="2" ref="O11:O16">SUM(G11,N11)</f>
        <v>4516</v>
      </c>
    </row>
    <row r="12" spans="2:15" ht="18" customHeight="1">
      <c r="B12" s="35"/>
      <c r="C12" s="35"/>
      <c r="D12" s="5" t="s">
        <v>59</v>
      </c>
      <c r="E12" s="36">
        <v>519</v>
      </c>
      <c r="F12" s="36">
        <v>200</v>
      </c>
      <c r="G12" s="45">
        <f>SUM(E12:F12)</f>
        <v>719</v>
      </c>
      <c r="H12" s="49">
        <v>658</v>
      </c>
      <c r="I12" s="36">
        <v>1032</v>
      </c>
      <c r="J12" s="36">
        <v>556</v>
      </c>
      <c r="K12" s="36">
        <v>269</v>
      </c>
      <c r="L12" s="36">
        <v>187</v>
      </c>
      <c r="M12" s="36">
        <v>182</v>
      </c>
      <c r="N12" s="45">
        <f>SUM(H12:M12)</f>
        <v>2884</v>
      </c>
      <c r="O12" s="49">
        <f t="shared" si="2"/>
        <v>3603</v>
      </c>
    </row>
    <row r="13" spans="2:15" ht="18" customHeight="1">
      <c r="B13" s="35"/>
      <c r="C13" s="35"/>
      <c r="D13" s="5" t="s">
        <v>60</v>
      </c>
      <c r="E13" s="36">
        <v>0</v>
      </c>
      <c r="F13" s="36">
        <v>0</v>
      </c>
      <c r="G13" s="45">
        <f>SUM(E13:F13)</f>
        <v>0</v>
      </c>
      <c r="H13" s="49">
        <v>0</v>
      </c>
      <c r="I13" s="36">
        <v>1</v>
      </c>
      <c r="J13" s="36">
        <v>0</v>
      </c>
      <c r="K13" s="36">
        <v>3</v>
      </c>
      <c r="L13" s="36">
        <v>9</v>
      </c>
      <c r="M13" s="36">
        <v>27</v>
      </c>
      <c r="N13" s="45">
        <f>SUM(H13:M13)</f>
        <v>40</v>
      </c>
      <c r="O13" s="49">
        <f t="shared" si="2"/>
        <v>40</v>
      </c>
    </row>
    <row r="14" spans="2:15" ht="18" customHeight="1">
      <c r="B14" s="35"/>
      <c r="C14" s="35"/>
      <c r="D14" s="5" t="s">
        <v>61</v>
      </c>
      <c r="E14" s="36">
        <v>6</v>
      </c>
      <c r="F14" s="36">
        <v>21</v>
      </c>
      <c r="G14" s="45">
        <f>SUM(E14:F14)</f>
        <v>27</v>
      </c>
      <c r="H14" s="49">
        <v>26</v>
      </c>
      <c r="I14" s="36">
        <v>132</v>
      </c>
      <c r="J14" s="36">
        <v>89</v>
      </c>
      <c r="K14" s="36">
        <v>66</v>
      </c>
      <c r="L14" s="36">
        <v>46</v>
      </c>
      <c r="M14" s="36">
        <v>73</v>
      </c>
      <c r="N14" s="45">
        <f>SUM(H14:M14)</f>
        <v>432</v>
      </c>
      <c r="O14" s="49">
        <f t="shared" si="2"/>
        <v>459</v>
      </c>
    </row>
    <row r="15" spans="2:15" ht="18" customHeight="1">
      <c r="B15" s="35"/>
      <c r="C15" s="35"/>
      <c r="D15" s="5" t="s">
        <v>62</v>
      </c>
      <c r="E15" s="36">
        <v>4</v>
      </c>
      <c r="F15" s="36">
        <v>6</v>
      </c>
      <c r="G15" s="45">
        <f>SUM(E15:F15)</f>
        <v>10</v>
      </c>
      <c r="H15" s="49">
        <v>7</v>
      </c>
      <c r="I15" s="36">
        <v>35</v>
      </c>
      <c r="J15" s="36">
        <v>45</v>
      </c>
      <c r="K15" s="36">
        <v>34</v>
      </c>
      <c r="L15" s="36">
        <v>31</v>
      </c>
      <c r="M15" s="36">
        <v>40</v>
      </c>
      <c r="N15" s="45">
        <f>SUM(H15:M15)</f>
        <v>192</v>
      </c>
      <c r="O15" s="49">
        <f t="shared" si="2"/>
        <v>202</v>
      </c>
    </row>
    <row r="16" spans="2:15" ht="18" customHeight="1">
      <c r="B16" s="35"/>
      <c r="C16" s="35"/>
      <c r="D16" s="5" t="s">
        <v>68</v>
      </c>
      <c r="E16" s="36">
        <v>7</v>
      </c>
      <c r="F16" s="36">
        <v>6</v>
      </c>
      <c r="G16" s="45">
        <f>SUM(E16:F16)</f>
        <v>13</v>
      </c>
      <c r="H16" s="49">
        <v>7</v>
      </c>
      <c r="I16" s="36">
        <v>62</v>
      </c>
      <c r="J16" s="36">
        <v>37</v>
      </c>
      <c r="K16" s="36">
        <v>34</v>
      </c>
      <c r="L16" s="36">
        <v>22</v>
      </c>
      <c r="M16" s="36">
        <v>37</v>
      </c>
      <c r="N16" s="45">
        <f>SUM(H16:M16)</f>
        <v>199</v>
      </c>
      <c r="O16" s="49">
        <f t="shared" si="2"/>
        <v>212</v>
      </c>
    </row>
    <row r="17" spans="2:15" ht="18" customHeight="1">
      <c r="B17" s="35"/>
      <c r="C17" s="32" t="s">
        <v>78</v>
      </c>
      <c r="D17" s="33"/>
      <c r="E17" s="40">
        <f aca="true" t="shared" si="3" ref="E17:O17">SUM(E18:E19)</f>
        <v>344</v>
      </c>
      <c r="F17" s="40">
        <f t="shared" si="3"/>
        <v>168</v>
      </c>
      <c r="G17" s="44">
        <f t="shared" si="3"/>
        <v>512</v>
      </c>
      <c r="H17" s="48">
        <f t="shared" si="3"/>
        <v>376</v>
      </c>
      <c r="I17" s="34">
        <f t="shared" si="3"/>
        <v>1181</v>
      </c>
      <c r="J17" s="34">
        <f t="shared" si="3"/>
        <v>800</v>
      </c>
      <c r="K17" s="34">
        <f t="shared" si="3"/>
        <v>440</v>
      </c>
      <c r="L17" s="34">
        <f t="shared" si="3"/>
        <v>292</v>
      </c>
      <c r="M17" s="34">
        <f t="shared" si="3"/>
        <v>197</v>
      </c>
      <c r="N17" s="52">
        <f t="shared" si="3"/>
        <v>3286</v>
      </c>
      <c r="O17" s="48">
        <f t="shared" si="3"/>
        <v>3798</v>
      </c>
    </row>
    <row r="18" spans="2:15" ht="18" customHeight="1">
      <c r="B18" s="35"/>
      <c r="C18" s="35"/>
      <c r="D18" s="5" t="s">
        <v>79</v>
      </c>
      <c r="E18" s="36">
        <v>203</v>
      </c>
      <c r="F18" s="36">
        <v>77</v>
      </c>
      <c r="G18" s="45">
        <f>SUM(E18:F18)</f>
        <v>280</v>
      </c>
      <c r="H18" s="49">
        <v>202</v>
      </c>
      <c r="I18" s="36">
        <v>612</v>
      </c>
      <c r="J18" s="36">
        <v>408</v>
      </c>
      <c r="K18" s="36">
        <v>209</v>
      </c>
      <c r="L18" s="36">
        <v>144</v>
      </c>
      <c r="M18" s="36">
        <v>97</v>
      </c>
      <c r="N18" s="45">
        <f>SUM(H18:M18)</f>
        <v>1672</v>
      </c>
      <c r="O18" s="49">
        <f>SUM(G18,N18)</f>
        <v>1952</v>
      </c>
    </row>
    <row r="19" spans="2:15" ht="18" customHeight="1">
      <c r="B19" s="35"/>
      <c r="C19" s="35"/>
      <c r="D19" s="5" t="s">
        <v>80</v>
      </c>
      <c r="E19" s="36">
        <v>141</v>
      </c>
      <c r="F19" s="36">
        <v>91</v>
      </c>
      <c r="G19" s="45">
        <f>SUM(E19:F19)</f>
        <v>232</v>
      </c>
      <c r="H19" s="49">
        <v>174</v>
      </c>
      <c r="I19" s="36">
        <v>569</v>
      </c>
      <c r="J19" s="36">
        <v>392</v>
      </c>
      <c r="K19" s="36">
        <v>231</v>
      </c>
      <c r="L19" s="36">
        <v>148</v>
      </c>
      <c r="M19" s="36">
        <v>100</v>
      </c>
      <c r="N19" s="45">
        <f>SUM(H19:M19)</f>
        <v>1614</v>
      </c>
      <c r="O19" s="49">
        <f>SUM(G19,N19)</f>
        <v>1846</v>
      </c>
    </row>
    <row r="20" spans="2:15" ht="18" customHeight="1">
      <c r="B20" s="35"/>
      <c r="C20" s="32" t="s">
        <v>64</v>
      </c>
      <c r="D20" s="33"/>
      <c r="E20" s="40">
        <f aca="true" t="shared" si="4" ref="E20:O20">SUM(E21:E23)</f>
        <v>5</v>
      </c>
      <c r="F20" s="40">
        <f t="shared" si="4"/>
        <v>1</v>
      </c>
      <c r="G20" s="44">
        <f t="shared" si="4"/>
        <v>6</v>
      </c>
      <c r="H20" s="48">
        <f t="shared" si="4"/>
        <v>5</v>
      </c>
      <c r="I20" s="34">
        <f t="shared" si="4"/>
        <v>95</v>
      </c>
      <c r="J20" s="34">
        <f t="shared" si="4"/>
        <v>135</v>
      </c>
      <c r="K20" s="34">
        <f t="shared" si="4"/>
        <v>119</v>
      </c>
      <c r="L20" s="34">
        <f t="shared" si="4"/>
        <v>94</v>
      </c>
      <c r="M20" s="34">
        <f t="shared" si="4"/>
        <v>87</v>
      </c>
      <c r="N20" s="52">
        <f t="shared" si="4"/>
        <v>535</v>
      </c>
      <c r="O20" s="48">
        <f t="shared" si="4"/>
        <v>541</v>
      </c>
    </row>
    <row r="21" spans="2:15" ht="18" customHeight="1">
      <c r="B21" s="35"/>
      <c r="C21" s="35"/>
      <c r="D21" s="5" t="s">
        <v>65</v>
      </c>
      <c r="E21" s="36">
        <v>5</v>
      </c>
      <c r="F21" s="36">
        <v>0</v>
      </c>
      <c r="G21" s="45">
        <f>SUM(E21:F21)</f>
        <v>5</v>
      </c>
      <c r="H21" s="49">
        <v>3</v>
      </c>
      <c r="I21" s="36">
        <v>51</v>
      </c>
      <c r="J21" s="36">
        <v>66</v>
      </c>
      <c r="K21" s="36">
        <v>60</v>
      </c>
      <c r="L21" s="36">
        <v>46</v>
      </c>
      <c r="M21" s="36">
        <v>36</v>
      </c>
      <c r="N21" s="45">
        <f>SUM(H21:M21)</f>
        <v>262</v>
      </c>
      <c r="O21" s="49">
        <f>SUM(G21,N21)</f>
        <v>267</v>
      </c>
    </row>
    <row r="22" spans="2:15" ht="18" customHeight="1">
      <c r="B22" s="35"/>
      <c r="C22" s="35"/>
      <c r="D22" s="5" t="s">
        <v>66</v>
      </c>
      <c r="E22" s="36">
        <v>0</v>
      </c>
      <c r="F22" s="36">
        <v>1</v>
      </c>
      <c r="G22" s="45">
        <f>SUM(E22:F22)</f>
        <v>1</v>
      </c>
      <c r="H22" s="49">
        <v>2</v>
      </c>
      <c r="I22" s="36">
        <v>37</v>
      </c>
      <c r="J22" s="36">
        <v>64</v>
      </c>
      <c r="K22" s="36">
        <v>53</v>
      </c>
      <c r="L22" s="36">
        <v>44</v>
      </c>
      <c r="M22" s="36">
        <v>45</v>
      </c>
      <c r="N22" s="45">
        <f>SUM(H22:M22)</f>
        <v>245</v>
      </c>
      <c r="O22" s="49">
        <f>SUM(G22,N22)</f>
        <v>246</v>
      </c>
    </row>
    <row r="23" spans="2:15" ht="18" customHeight="1">
      <c r="B23" s="35"/>
      <c r="C23" s="37"/>
      <c r="D23" s="5" t="s">
        <v>67</v>
      </c>
      <c r="E23" s="36">
        <v>0</v>
      </c>
      <c r="F23" s="36">
        <v>0</v>
      </c>
      <c r="G23" s="45">
        <f>SUM(E23:F23)</f>
        <v>0</v>
      </c>
      <c r="H23" s="49">
        <v>0</v>
      </c>
      <c r="I23" s="36">
        <v>7</v>
      </c>
      <c r="J23" s="36">
        <v>5</v>
      </c>
      <c r="K23" s="36">
        <v>6</v>
      </c>
      <c r="L23" s="36">
        <v>4</v>
      </c>
      <c r="M23" s="36">
        <v>6</v>
      </c>
      <c r="N23" s="45">
        <f>SUM(H23:M23)</f>
        <v>28</v>
      </c>
      <c r="O23" s="49">
        <f>SUM(G23,N23)</f>
        <v>28</v>
      </c>
    </row>
    <row r="24" spans="2:15" ht="18" customHeight="1">
      <c r="B24" s="35"/>
      <c r="C24" s="32" t="s">
        <v>81</v>
      </c>
      <c r="D24" s="33"/>
      <c r="E24" s="40">
        <f aca="true" t="shared" si="5" ref="E24:O24">SUM(E25:E27)</f>
        <v>153</v>
      </c>
      <c r="F24" s="40">
        <f t="shared" si="5"/>
        <v>118</v>
      </c>
      <c r="G24" s="44">
        <f t="shared" si="5"/>
        <v>271</v>
      </c>
      <c r="H24" s="48">
        <f t="shared" si="5"/>
        <v>159</v>
      </c>
      <c r="I24" s="34">
        <f t="shared" si="5"/>
        <v>402</v>
      </c>
      <c r="J24" s="34">
        <f t="shared" si="5"/>
        <v>609</v>
      </c>
      <c r="K24" s="34">
        <f t="shared" si="5"/>
        <v>400</v>
      </c>
      <c r="L24" s="34">
        <f t="shared" si="5"/>
        <v>326</v>
      </c>
      <c r="M24" s="34">
        <f t="shared" si="5"/>
        <v>289</v>
      </c>
      <c r="N24" s="52">
        <f t="shared" si="5"/>
        <v>2185</v>
      </c>
      <c r="O24" s="48">
        <f t="shared" si="5"/>
        <v>2456</v>
      </c>
    </row>
    <row r="25" spans="2:15" ht="18" customHeight="1">
      <c r="B25" s="35"/>
      <c r="C25" s="35"/>
      <c r="D25" s="5" t="s">
        <v>63</v>
      </c>
      <c r="E25" s="36">
        <v>120</v>
      </c>
      <c r="F25" s="36">
        <v>98</v>
      </c>
      <c r="G25" s="45">
        <f>SUM(E25:F25)</f>
        <v>218</v>
      </c>
      <c r="H25" s="49">
        <v>143</v>
      </c>
      <c r="I25" s="36">
        <v>363</v>
      </c>
      <c r="J25" s="36">
        <v>569</v>
      </c>
      <c r="K25" s="36">
        <v>373</v>
      </c>
      <c r="L25" s="36">
        <v>304</v>
      </c>
      <c r="M25" s="36">
        <v>281</v>
      </c>
      <c r="N25" s="45">
        <f>SUM(H25:M25)</f>
        <v>2033</v>
      </c>
      <c r="O25" s="49">
        <f>SUM(G25,N25)</f>
        <v>2251</v>
      </c>
    </row>
    <row r="26" spans="2:15" ht="18" customHeight="1">
      <c r="B26" s="35"/>
      <c r="C26" s="35"/>
      <c r="D26" s="5" t="s">
        <v>69</v>
      </c>
      <c r="E26" s="36">
        <v>15</v>
      </c>
      <c r="F26" s="36">
        <v>7</v>
      </c>
      <c r="G26" s="45">
        <f>SUM(E26:F26)</f>
        <v>22</v>
      </c>
      <c r="H26" s="49">
        <v>11</v>
      </c>
      <c r="I26" s="36">
        <v>20</v>
      </c>
      <c r="J26" s="36">
        <v>18</v>
      </c>
      <c r="K26" s="36">
        <v>18</v>
      </c>
      <c r="L26" s="36">
        <v>11</v>
      </c>
      <c r="M26" s="36">
        <v>7</v>
      </c>
      <c r="N26" s="45">
        <f>SUM(H26:M26)</f>
        <v>85</v>
      </c>
      <c r="O26" s="49">
        <f>SUM(G26,N26)</f>
        <v>107</v>
      </c>
    </row>
    <row r="27" spans="2:15" ht="18" customHeight="1">
      <c r="B27" s="35"/>
      <c r="C27" s="35"/>
      <c r="D27" s="5" t="s">
        <v>70</v>
      </c>
      <c r="E27" s="36">
        <v>18</v>
      </c>
      <c r="F27" s="36">
        <v>13</v>
      </c>
      <c r="G27" s="45">
        <f>SUM(E27:F27)</f>
        <v>31</v>
      </c>
      <c r="H27" s="49">
        <v>5</v>
      </c>
      <c r="I27" s="36">
        <v>19</v>
      </c>
      <c r="J27" s="36">
        <v>22</v>
      </c>
      <c r="K27" s="36">
        <v>9</v>
      </c>
      <c r="L27" s="36">
        <v>11</v>
      </c>
      <c r="M27" s="36">
        <v>1</v>
      </c>
      <c r="N27" s="45">
        <f>SUM(H27:M27)</f>
        <v>67</v>
      </c>
      <c r="O27" s="49">
        <f>SUM(G27,N27)</f>
        <v>98</v>
      </c>
    </row>
    <row r="28" spans="2:15" ht="18" customHeight="1">
      <c r="B28" s="35"/>
      <c r="C28" s="38" t="s">
        <v>82</v>
      </c>
      <c r="D28" s="39"/>
      <c r="E28" s="40">
        <v>23</v>
      </c>
      <c r="F28" s="40">
        <v>15</v>
      </c>
      <c r="G28" s="44">
        <f>SUM(E28:F28)</f>
        <v>38</v>
      </c>
      <c r="H28" s="48">
        <v>22</v>
      </c>
      <c r="I28" s="34">
        <v>85</v>
      </c>
      <c r="J28" s="34">
        <v>37</v>
      </c>
      <c r="K28" s="34">
        <v>29</v>
      </c>
      <c r="L28" s="34">
        <v>15</v>
      </c>
      <c r="M28" s="34">
        <v>5</v>
      </c>
      <c r="N28" s="52">
        <f>SUM(H28:M28)</f>
        <v>193</v>
      </c>
      <c r="O28" s="48">
        <f>SUM(G28,N28)</f>
        <v>231</v>
      </c>
    </row>
    <row r="29" spans="2:15" ht="18" customHeight="1">
      <c r="B29" s="37"/>
      <c r="C29" s="38" t="s">
        <v>83</v>
      </c>
      <c r="D29" s="39"/>
      <c r="E29" s="40">
        <v>801</v>
      </c>
      <c r="F29" s="40">
        <v>344</v>
      </c>
      <c r="G29" s="44">
        <f>SUM(E29:F29)</f>
        <v>1145</v>
      </c>
      <c r="H29" s="48">
        <v>975</v>
      </c>
      <c r="I29" s="34">
        <v>1819</v>
      </c>
      <c r="J29" s="34">
        <v>1120</v>
      </c>
      <c r="K29" s="34">
        <v>598</v>
      </c>
      <c r="L29" s="34">
        <v>388</v>
      </c>
      <c r="M29" s="34">
        <v>301</v>
      </c>
      <c r="N29" s="52">
        <f>SUM(H29:M29)</f>
        <v>5201</v>
      </c>
      <c r="O29" s="48">
        <f>SUM(G29,N29)</f>
        <v>6346</v>
      </c>
    </row>
    <row r="30" spans="2:15" ht="18" customHeight="1">
      <c r="B30" s="32" t="s">
        <v>84</v>
      </c>
      <c r="C30" s="33"/>
      <c r="D30" s="33"/>
      <c r="E30" s="40">
        <f aca="true" t="shared" si="6" ref="E30:O30">SUM(E31:E36)</f>
        <v>0</v>
      </c>
      <c r="F30" s="40">
        <f t="shared" si="6"/>
        <v>1</v>
      </c>
      <c r="G30" s="44">
        <f t="shared" si="6"/>
        <v>1</v>
      </c>
      <c r="H30" s="48">
        <f t="shared" si="6"/>
        <v>1</v>
      </c>
      <c r="I30" s="34">
        <f t="shared" si="6"/>
        <v>161</v>
      </c>
      <c r="J30" s="34">
        <f t="shared" si="6"/>
        <v>165</v>
      </c>
      <c r="K30" s="34">
        <f t="shared" si="6"/>
        <v>141</v>
      </c>
      <c r="L30" s="34">
        <f t="shared" si="6"/>
        <v>74</v>
      </c>
      <c r="M30" s="34">
        <f t="shared" si="6"/>
        <v>29</v>
      </c>
      <c r="N30" s="52">
        <f t="shared" si="6"/>
        <v>571</v>
      </c>
      <c r="O30" s="48">
        <f t="shared" si="6"/>
        <v>572</v>
      </c>
    </row>
    <row r="31" spans="2:15" ht="18" customHeight="1">
      <c r="B31" s="35"/>
      <c r="C31" s="5" t="s">
        <v>85</v>
      </c>
      <c r="D31" s="6"/>
      <c r="E31" s="42"/>
      <c r="F31" s="42"/>
      <c r="G31" s="46"/>
      <c r="H31" s="50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5">
        <f aca="true" t="shared" si="7" ref="N31:N36">SUM(H31:M31)</f>
        <v>0</v>
      </c>
      <c r="O31" s="49">
        <f aca="true" t="shared" si="8" ref="O31:O36">SUM(G31,N31)</f>
        <v>0</v>
      </c>
    </row>
    <row r="32" spans="2:15" ht="18" customHeight="1">
      <c r="B32" s="35"/>
      <c r="C32" s="5" t="s">
        <v>86</v>
      </c>
      <c r="D32" s="6"/>
      <c r="E32" s="36">
        <v>0</v>
      </c>
      <c r="F32" s="36">
        <v>0</v>
      </c>
      <c r="G32" s="45">
        <f>SUM(E32:F32)</f>
        <v>0</v>
      </c>
      <c r="H32" s="49">
        <v>1</v>
      </c>
      <c r="I32" s="36">
        <v>11</v>
      </c>
      <c r="J32" s="36">
        <v>10</v>
      </c>
      <c r="K32" s="36">
        <v>9</v>
      </c>
      <c r="L32" s="36">
        <v>5</v>
      </c>
      <c r="M32" s="36">
        <v>3</v>
      </c>
      <c r="N32" s="45">
        <f t="shared" si="7"/>
        <v>39</v>
      </c>
      <c r="O32" s="49">
        <f t="shared" si="8"/>
        <v>39</v>
      </c>
    </row>
    <row r="33" spans="2:15" ht="18" customHeight="1">
      <c r="B33" s="35"/>
      <c r="C33" s="5" t="s">
        <v>87</v>
      </c>
      <c r="D33" s="6"/>
      <c r="E33" s="36">
        <v>0</v>
      </c>
      <c r="F33" s="36">
        <v>0</v>
      </c>
      <c r="G33" s="45">
        <f>SUM(E33:F33)</f>
        <v>0</v>
      </c>
      <c r="H33" s="49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5">
        <f t="shared" si="7"/>
        <v>0</v>
      </c>
      <c r="O33" s="49">
        <f t="shared" si="8"/>
        <v>0</v>
      </c>
    </row>
    <row r="34" spans="2:15" ht="18" customHeight="1">
      <c r="B34" s="35"/>
      <c r="C34" s="5" t="s">
        <v>88</v>
      </c>
      <c r="D34" s="6"/>
      <c r="E34" s="42"/>
      <c r="F34" s="36">
        <v>1</v>
      </c>
      <c r="G34" s="45">
        <f>SUM(E34:F34)</f>
        <v>1</v>
      </c>
      <c r="H34" s="50"/>
      <c r="I34" s="36">
        <v>150</v>
      </c>
      <c r="J34" s="36">
        <v>155</v>
      </c>
      <c r="K34" s="36">
        <v>132</v>
      </c>
      <c r="L34" s="36">
        <v>69</v>
      </c>
      <c r="M34" s="36">
        <v>26</v>
      </c>
      <c r="N34" s="45">
        <f t="shared" si="7"/>
        <v>532</v>
      </c>
      <c r="O34" s="49">
        <f t="shared" si="8"/>
        <v>533</v>
      </c>
    </row>
    <row r="35" spans="2:15" ht="36" customHeight="1">
      <c r="B35" s="35"/>
      <c r="C35" s="128" t="s">
        <v>89</v>
      </c>
      <c r="D35" s="129"/>
      <c r="E35" s="42"/>
      <c r="F35" s="42"/>
      <c r="G35" s="46"/>
      <c r="H35" s="50"/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5">
        <f t="shared" si="7"/>
        <v>0</v>
      </c>
      <c r="O35" s="49">
        <f t="shared" si="8"/>
        <v>0</v>
      </c>
    </row>
    <row r="36" spans="2:15" ht="36" customHeight="1">
      <c r="B36" s="37"/>
      <c r="C36" s="128" t="s">
        <v>90</v>
      </c>
      <c r="D36" s="129"/>
      <c r="E36" s="36">
        <v>0</v>
      </c>
      <c r="F36" s="36">
        <v>0</v>
      </c>
      <c r="G36" s="45">
        <f>SUM(E36:F36)</f>
        <v>0</v>
      </c>
      <c r="H36" s="50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5">
        <f t="shared" si="7"/>
        <v>0</v>
      </c>
      <c r="O36" s="49">
        <f t="shared" si="8"/>
        <v>0</v>
      </c>
    </row>
    <row r="37" spans="2:15" ht="18" customHeight="1">
      <c r="B37" s="35" t="s">
        <v>91</v>
      </c>
      <c r="C37" s="33"/>
      <c r="D37" s="33"/>
      <c r="E37" s="40">
        <f>SUM(E38:E40)</f>
        <v>1</v>
      </c>
      <c r="F37" s="40">
        <f>SUM(F38:F40)</f>
        <v>0</v>
      </c>
      <c r="G37" s="44">
        <f>SUM(G38:G40)</f>
        <v>1</v>
      </c>
      <c r="H37" s="51"/>
      <c r="I37" s="34">
        <f aca="true" t="shared" si="9" ref="I37:O37">SUM(I38:I40)</f>
        <v>106</v>
      </c>
      <c r="J37" s="34">
        <f t="shared" si="9"/>
        <v>180</v>
      </c>
      <c r="K37" s="34">
        <f t="shared" si="9"/>
        <v>412</v>
      </c>
      <c r="L37" s="34">
        <f t="shared" si="9"/>
        <v>613</v>
      </c>
      <c r="M37" s="34">
        <f t="shared" si="9"/>
        <v>940</v>
      </c>
      <c r="N37" s="52">
        <f t="shared" si="9"/>
        <v>2251</v>
      </c>
      <c r="O37" s="48">
        <f t="shared" si="9"/>
        <v>2252</v>
      </c>
    </row>
    <row r="38" spans="2:15" ht="18" customHeight="1">
      <c r="B38" s="35"/>
      <c r="C38" s="5" t="s">
        <v>42</v>
      </c>
      <c r="D38" s="6"/>
      <c r="E38" s="36">
        <v>1</v>
      </c>
      <c r="F38" s="36">
        <v>0</v>
      </c>
      <c r="G38" s="45">
        <f>SUM(E38:F38)</f>
        <v>1</v>
      </c>
      <c r="H38" s="50"/>
      <c r="I38" s="36">
        <v>36</v>
      </c>
      <c r="J38" s="36">
        <v>55</v>
      </c>
      <c r="K38" s="36">
        <v>134</v>
      </c>
      <c r="L38" s="36">
        <v>197</v>
      </c>
      <c r="M38" s="36">
        <v>223</v>
      </c>
      <c r="N38" s="45">
        <f>SUM(H38:M38)</f>
        <v>645</v>
      </c>
      <c r="O38" s="49">
        <f>SUM(G38,N38)</f>
        <v>646</v>
      </c>
    </row>
    <row r="39" spans="2:15" ht="18" customHeight="1">
      <c r="B39" s="35"/>
      <c r="C39" s="5" t="s">
        <v>43</v>
      </c>
      <c r="D39" s="6"/>
      <c r="E39" s="36">
        <v>0</v>
      </c>
      <c r="F39" s="36">
        <v>0</v>
      </c>
      <c r="G39" s="45">
        <f>SUM(E39:F39)</f>
        <v>0</v>
      </c>
      <c r="H39" s="50"/>
      <c r="I39" s="36">
        <v>49</v>
      </c>
      <c r="J39" s="36">
        <v>77</v>
      </c>
      <c r="K39" s="36">
        <v>121</v>
      </c>
      <c r="L39" s="36">
        <v>100</v>
      </c>
      <c r="M39" s="36">
        <v>88</v>
      </c>
      <c r="N39" s="45">
        <f>SUM(H39:M39)</f>
        <v>435</v>
      </c>
      <c r="O39" s="49">
        <f>SUM(G39,N39)</f>
        <v>435</v>
      </c>
    </row>
    <row r="40" spans="2:15" ht="18" customHeight="1">
      <c r="B40" s="37"/>
      <c r="C40" s="5" t="s">
        <v>71</v>
      </c>
      <c r="D40" s="6"/>
      <c r="E40" s="36">
        <v>0</v>
      </c>
      <c r="F40" s="36">
        <v>0</v>
      </c>
      <c r="G40" s="45">
        <f>SUM(E40:F40)</f>
        <v>0</v>
      </c>
      <c r="H40" s="50"/>
      <c r="I40" s="36">
        <v>21</v>
      </c>
      <c r="J40" s="36">
        <v>48</v>
      </c>
      <c r="K40" s="36">
        <v>157</v>
      </c>
      <c r="L40" s="36">
        <v>316</v>
      </c>
      <c r="M40" s="36">
        <v>629</v>
      </c>
      <c r="N40" s="45">
        <f>SUM(H40:M40)</f>
        <v>1171</v>
      </c>
      <c r="O40" s="49">
        <f>SUM(G40,N40)</f>
        <v>1171</v>
      </c>
    </row>
    <row r="41" spans="2:15" ht="18" customHeight="1">
      <c r="B41" s="126" t="s">
        <v>72</v>
      </c>
      <c r="C41" s="127"/>
      <c r="D41" s="127"/>
      <c r="E41" s="40">
        <f aca="true" t="shared" si="10" ref="E41:O41">SUM(E10,E30,E37)</f>
        <v>1863</v>
      </c>
      <c r="F41" s="40">
        <f t="shared" si="10"/>
        <v>880</v>
      </c>
      <c r="G41" s="44">
        <f t="shared" si="10"/>
        <v>2743</v>
      </c>
      <c r="H41" s="48">
        <f t="shared" si="10"/>
        <v>2236</v>
      </c>
      <c r="I41" s="34">
        <f t="shared" si="10"/>
        <v>5111</v>
      </c>
      <c r="J41" s="34">
        <f t="shared" si="10"/>
        <v>3773</v>
      </c>
      <c r="K41" s="34">
        <f t="shared" si="10"/>
        <v>2545</v>
      </c>
      <c r="L41" s="34">
        <f t="shared" si="10"/>
        <v>2097</v>
      </c>
      <c r="M41" s="34">
        <f t="shared" si="10"/>
        <v>2207</v>
      </c>
      <c r="N41" s="52">
        <f t="shared" si="10"/>
        <v>17969</v>
      </c>
      <c r="O41" s="48">
        <f t="shared" si="10"/>
        <v>20712</v>
      </c>
    </row>
    <row r="44" spans="1:11" ht="18" customHeight="1">
      <c r="A44" s="27" t="s">
        <v>73</v>
      </c>
      <c r="H44" s="30"/>
      <c r="I44" s="30"/>
      <c r="J44" s="30"/>
      <c r="K44" s="30"/>
    </row>
    <row r="45" spans="2:15" ht="18" customHeight="1">
      <c r="B45" s="31"/>
      <c r="C45" s="31"/>
      <c r="D45" s="31"/>
      <c r="E45" s="31"/>
      <c r="F45" s="9"/>
      <c r="G45" s="9"/>
      <c r="H45" s="9"/>
      <c r="I45" s="108" t="s">
        <v>110</v>
      </c>
      <c r="J45" s="108"/>
      <c r="K45" s="108"/>
      <c r="L45" s="108"/>
      <c r="M45" s="108"/>
      <c r="N45" s="108"/>
      <c r="O45" s="108"/>
    </row>
    <row r="46" spans="2:15" ht="18" customHeight="1">
      <c r="B46" s="130" t="str">
        <f>B8</f>
        <v>平成１９年（２００７年）１月</v>
      </c>
      <c r="C46" s="131"/>
      <c r="D46" s="132"/>
      <c r="E46" s="112" t="s">
        <v>36</v>
      </c>
      <c r="F46" s="113"/>
      <c r="G46" s="113"/>
      <c r="H46" s="111" t="s">
        <v>37</v>
      </c>
      <c r="I46" s="97"/>
      <c r="J46" s="97"/>
      <c r="K46" s="97"/>
      <c r="L46" s="97"/>
      <c r="M46" s="97"/>
      <c r="N46" s="97"/>
      <c r="O46" s="109" t="s">
        <v>38</v>
      </c>
    </row>
    <row r="47" spans="2:15" ht="36" customHeight="1">
      <c r="B47" s="126"/>
      <c r="C47" s="133"/>
      <c r="D47" s="134"/>
      <c r="E47" s="23" t="s">
        <v>29</v>
      </c>
      <c r="F47" s="23" t="s">
        <v>30</v>
      </c>
      <c r="G47" s="26" t="s">
        <v>2</v>
      </c>
      <c r="H47" s="47" t="s">
        <v>31</v>
      </c>
      <c r="I47" s="25" t="s">
        <v>6</v>
      </c>
      <c r="J47" s="25" t="s">
        <v>7</v>
      </c>
      <c r="K47" s="25" t="s">
        <v>8</v>
      </c>
      <c r="L47" s="25" t="s">
        <v>9</v>
      </c>
      <c r="M47" s="25" t="s">
        <v>10</v>
      </c>
      <c r="N47" s="41" t="s">
        <v>2</v>
      </c>
      <c r="O47" s="110"/>
    </row>
    <row r="48" spans="2:15" ht="18" customHeight="1">
      <c r="B48" s="32" t="s">
        <v>76</v>
      </c>
      <c r="C48" s="33"/>
      <c r="D48" s="33"/>
      <c r="E48" s="40">
        <f aca="true" t="shared" si="11" ref="E48:O48">SUM(E49,E55,E58,E62,E66:E67)</f>
        <v>24077178</v>
      </c>
      <c r="F48" s="40">
        <f t="shared" si="11"/>
        <v>18181964</v>
      </c>
      <c r="G48" s="44">
        <f t="shared" si="11"/>
        <v>42259142</v>
      </c>
      <c r="H48" s="48">
        <f t="shared" si="11"/>
        <v>35133718</v>
      </c>
      <c r="I48" s="34">
        <f t="shared" si="11"/>
        <v>152522673</v>
      </c>
      <c r="J48" s="34">
        <f t="shared" si="11"/>
        <v>123562756</v>
      </c>
      <c r="K48" s="34">
        <f t="shared" si="11"/>
        <v>90082919</v>
      </c>
      <c r="L48" s="34">
        <f t="shared" si="11"/>
        <v>70275435</v>
      </c>
      <c r="M48" s="34">
        <f t="shared" si="11"/>
        <v>62306434</v>
      </c>
      <c r="N48" s="52">
        <f t="shared" si="11"/>
        <v>533883935</v>
      </c>
      <c r="O48" s="48">
        <f t="shared" si="11"/>
        <v>576143077</v>
      </c>
    </row>
    <row r="49" spans="2:15" ht="18" customHeight="1">
      <c r="B49" s="35"/>
      <c r="C49" s="32" t="s">
        <v>77</v>
      </c>
      <c r="D49" s="33"/>
      <c r="E49" s="40">
        <f aca="true" t="shared" si="12" ref="E49:N49">SUM(E50:E54)</f>
        <v>8561766</v>
      </c>
      <c r="F49" s="40">
        <f t="shared" si="12"/>
        <v>5320314</v>
      </c>
      <c r="G49" s="44">
        <f t="shared" si="12"/>
        <v>13882080</v>
      </c>
      <c r="H49" s="48">
        <f t="shared" si="12"/>
        <v>12434886</v>
      </c>
      <c r="I49" s="34">
        <f t="shared" si="12"/>
        <v>45286735</v>
      </c>
      <c r="J49" s="34">
        <f t="shared" si="12"/>
        <v>31002507</v>
      </c>
      <c r="K49" s="34">
        <f t="shared" si="12"/>
        <v>22533088</v>
      </c>
      <c r="L49" s="34">
        <f t="shared" si="12"/>
        <v>18363771</v>
      </c>
      <c r="M49" s="34">
        <f t="shared" si="12"/>
        <v>22965633</v>
      </c>
      <c r="N49" s="52">
        <f t="shared" si="12"/>
        <v>152586620</v>
      </c>
      <c r="O49" s="48">
        <f aca="true" t="shared" si="13" ref="O49:O54">SUM(G49,N49)</f>
        <v>166468700</v>
      </c>
    </row>
    <row r="50" spans="2:15" ht="18" customHeight="1">
      <c r="B50" s="35"/>
      <c r="C50" s="35"/>
      <c r="D50" s="5" t="s">
        <v>59</v>
      </c>
      <c r="E50" s="36">
        <v>8359155</v>
      </c>
      <c r="F50" s="36">
        <v>4659255</v>
      </c>
      <c r="G50" s="45">
        <f>SUM(E50:F50)</f>
        <v>13018410</v>
      </c>
      <c r="H50" s="49">
        <v>11668059</v>
      </c>
      <c r="I50" s="36">
        <v>39050590</v>
      </c>
      <c r="J50" s="36">
        <v>26746974</v>
      </c>
      <c r="K50" s="36">
        <v>18626413</v>
      </c>
      <c r="L50" s="36">
        <v>14813811</v>
      </c>
      <c r="M50" s="36">
        <v>17047890</v>
      </c>
      <c r="N50" s="45">
        <f>SUM(H50:M50)</f>
        <v>127953737</v>
      </c>
      <c r="O50" s="49">
        <f t="shared" si="13"/>
        <v>140972147</v>
      </c>
    </row>
    <row r="51" spans="2:15" ht="18" customHeight="1">
      <c r="B51" s="35"/>
      <c r="C51" s="35"/>
      <c r="D51" s="5" t="s">
        <v>60</v>
      </c>
      <c r="E51" s="36">
        <v>0</v>
      </c>
      <c r="F51" s="36">
        <v>0</v>
      </c>
      <c r="G51" s="45">
        <f>SUM(E51:F51)</f>
        <v>0</v>
      </c>
      <c r="H51" s="49">
        <v>0</v>
      </c>
      <c r="I51" s="36">
        <v>56250</v>
      </c>
      <c r="J51" s="36">
        <v>0</v>
      </c>
      <c r="K51" s="36">
        <v>78750</v>
      </c>
      <c r="L51" s="36">
        <v>348750</v>
      </c>
      <c r="M51" s="36">
        <v>1380375</v>
      </c>
      <c r="N51" s="45">
        <f>SUM(H51:M51)</f>
        <v>1864125</v>
      </c>
      <c r="O51" s="49">
        <f t="shared" si="13"/>
        <v>1864125</v>
      </c>
    </row>
    <row r="52" spans="2:15" ht="18" customHeight="1">
      <c r="B52" s="35"/>
      <c r="C52" s="35"/>
      <c r="D52" s="5" t="s">
        <v>61</v>
      </c>
      <c r="E52" s="36">
        <v>86481</v>
      </c>
      <c r="F52" s="36">
        <v>471159</v>
      </c>
      <c r="G52" s="45">
        <f>SUM(E52:F52)</f>
        <v>557640</v>
      </c>
      <c r="H52" s="49">
        <v>607077</v>
      </c>
      <c r="I52" s="36">
        <v>4703715</v>
      </c>
      <c r="J52" s="36">
        <v>2710323</v>
      </c>
      <c r="K52" s="36">
        <v>2532015</v>
      </c>
      <c r="L52" s="36">
        <v>2188890</v>
      </c>
      <c r="M52" s="36">
        <v>3210498</v>
      </c>
      <c r="N52" s="45">
        <f>SUM(H52:M52)</f>
        <v>15952518</v>
      </c>
      <c r="O52" s="49">
        <f t="shared" si="13"/>
        <v>16510158</v>
      </c>
    </row>
    <row r="53" spans="2:15" ht="18" customHeight="1">
      <c r="B53" s="35"/>
      <c r="C53" s="35"/>
      <c r="D53" s="5" t="s">
        <v>62</v>
      </c>
      <c r="E53" s="36">
        <v>62400</v>
      </c>
      <c r="F53" s="36">
        <v>144360</v>
      </c>
      <c r="G53" s="45">
        <f>SUM(E53:F53)</f>
        <v>206760</v>
      </c>
      <c r="H53" s="49">
        <v>110610</v>
      </c>
      <c r="I53" s="36">
        <v>887760</v>
      </c>
      <c r="J53" s="36">
        <v>1273500</v>
      </c>
      <c r="K53" s="36">
        <v>990810</v>
      </c>
      <c r="L53" s="36">
        <v>807300</v>
      </c>
      <c r="M53" s="36">
        <v>1015470</v>
      </c>
      <c r="N53" s="45">
        <f>SUM(H53:M53)</f>
        <v>5085450</v>
      </c>
      <c r="O53" s="49">
        <f t="shared" si="13"/>
        <v>5292210</v>
      </c>
    </row>
    <row r="54" spans="2:15" ht="18" customHeight="1">
      <c r="B54" s="35"/>
      <c r="C54" s="35"/>
      <c r="D54" s="5" t="s">
        <v>68</v>
      </c>
      <c r="E54" s="36">
        <v>53730</v>
      </c>
      <c r="F54" s="36">
        <v>45540</v>
      </c>
      <c r="G54" s="45">
        <f>SUM(E54:F54)</f>
        <v>99270</v>
      </c>
      <c r="H54" s="49">
        <v>49140</v>
      </c>
      <c r="I54" s="36">
        <v>588420</v>
      </c>
      <c r="J54" s="36">
        <v>271710</v>
      </c>
      <c r="K54" s="36">
        <v>305100</v>
      </c>
      <c r="L54" s="36">
        <v>205020</v>
      </c>
      <c r="M54" s="36">
        <v>311400</v>
      </c>
      <c r="N54" s="45">
        <f>SUM(H54:M54)</f>
        <v>1730790</v>
      </c>
      <c r="O54" s="49">
        <f t="shared" si="13"/>
        <v>1830060</v>
      </c>
    </row>
    <row r="55" spans="2:15" ht="18" customHeight="1">
      <c r="B55" s="35"/>
      <c r="C55" s="32" t="s">
        <v>78</v>
      </c>
      <c r="D55" s="33"/>
      <c r="E55" s="40">
        <f aca="true" t="shared" si="14" ref="E55:O55">SUM(E56:E57)</f>
        <v>7698609</v>
      </c>
      <c r="F55" s="40">
        <f t="shared" si="14"/>
        <v>7306551</v>
      </c>
      <c r="G55" s="44">
        <f t="shared" si="14"/>
        <v>15005160</v>
      </c>
      <c r="H55" s="48">
        <f t="shared" si="14"/>
        <v>11628828</v>
      </c>
      <c r="I55" s="34">
        <f t="shared" si="14"/>
        <v>68512410</v>
      </c>
      <c r="J55" s="34">
        <f t="shared" si="14"/>
        <v>60482975</v>
      </c>
      <c r="K55" s="34">
        <f t="shared" si="14"/>
        <v>42426477</v>
      </c>
      <c r="L55" s="34">
        <f t="shared" si="14"/>
        <v>31718025</v>
      </c>
      <c r="M55" s="34">
        <f t="shared" si="14"/>
        <v>22369977</v>
      </c>
      <c r="N55" s="52">
        <f t="shared" si="14"/>
        <v>237138692</v>
      </c>
      <c r="O55" s="48">
        <f t="shared" si="14"/>
        <v>252143852</v>
      </c>
    </row>
    <row r="56" spans="2:15" ht="18" customHeight="1">
      <c r="B56" s="35"/>
      <c r="C56" s="35"/>
      <c r="D56" s="5" t="s">
        <v>79</v>
      </c>
      <c r="E56" s="36">
        <v>4284765</v>
      </c>
      <c r="F56" s="36">
        <v>3134466</v>
      </c>
      <c r="G56" s="45">
        <f>SUM(E56:F56)</f>
        <v>7419231</v>
      </c>
      <c r="H56" s="49">
        <v>6026643</v>
      </c>
      <c r="I56" s="36">
        <v>35572167</v>
      </c>
      <c r="J56" s="36">
        <v>31753061</v>
      </c>
      <c r="K56" s="36">
        <v>20571489</v>
      </c>
      <c r="L56" s="36">
        <v>17167509</v>
      </c>
      <c r="M56" s="36">
        <v>11992635</v>
      </c>
      <c r="N56" s="45">
        <f>SUM(H56:M56)</f>
        <v>123083504</v>
      </c>
      <c r="O56" s="49">
        <f>SUM(G56,N56)</f>
        <v>130502735</v>
      </c>
    </row>
    <row r="57" spans="2:15" ht="18" customHeight="1">
      <c r="B57" s="35"/>
      <c r="C57" s="35"/>
      <c r="D57" s="5" t="s">
        <v>80</v>
      </c>
      <c r="E57" s="36">
        <v>3413844</v>
      </c>
      <c r="F57" s="36">
        <v>4172085</v>
      </c>
      <c r="G57" s="45">
        <f>SUM(E57:F57)</f>
        <v>7585929</v>
      </c>
      <c r="H57" s="49">
        <v>5602185</v>
      </c>
      <c r="I57" s="36">
        <v>32940243</v>
      </c>
      <c r="J57" s="36">
        <v>28729914</v>
      </c>
      <c r="K57" s="36">
        <v>21854988</v>
      </c>
      <c r="L57" s="36">
        <v>14550516</v>
      </c>
      <c r="M57" s="36">
        <v>10377342</v>
      </c>
      <c r="N57" s="45">
        <f>SUM(H57:M57)</f>
        <v>114055188</v>
      </c>
      <c r="O57" s="49">
        <f>SUM(G57,N57)</f>
        <v>121641117</v>
      </c>
    </row>
    <row r="58" spans="2:15" ht="18" customHeight="1">
      <c r="B58" s="35"/>
      <c r="C58" s="32" t="s">
        <v>64</v>
      </c>
      <c r="D58" s="33"/>
      <c r="E58" s="40">
        <f aca="true" t="shared" si="15" ref="E58:O58">SUM(E59:E61)</f>
        <v>60246</v>
      </c>
      <c r="F58" s="40">
        <f t="shared" si="15"/>
        <v>50211</v>
      </c>
      <c r="G58" s="44">
        <f t="shared" si="15"/>
        <v>110457</v>
      </c>
      <c r="H58" s="48">
        <f t="shared" si="15"/>
        <v>140859</v>
      </c>
      <c r="I58" s="34">
        <f t="shared" si="15"/>
        <v>4196073</v>
      </c>
      <c r="J58" s="34">
        <f t="shared" si="15"/>
        <v>7767072</v>
      </c>
      <c r="K58" s="34">
        <f t="shared" si="15"/>
        <v>8046234</v>
      </c>
      <c r="L58" s="34">
        <f t="shared" si="15"/>
        <v>7513263</v>
      </c>
      <c r="M58" s="34">
        <f t="shared" si="15"/>
        <v>8132751</v>
      </c>
      <c r="N58" s="52">
        <f t="shared" si="15"/>
        <v>35796252</v>
      </c>
      <c r="O58" s="48">
        <f t="shared" si="15"/>
        <v>35906709</v>
      </c>
    </row>
    <row r="59" spans="2:15" ht="18" customHeight="1">
      <c r="B59" s="35"/>
      <c r="C59" s="35"/>
      <c r="D59" s="5" t="s">
        <v>65</v>
      </c>
      <c r="E59" s="36">
        <v>60246</v>
      </c>
      <c r="F59" s="36">
        <v>5067</v>
      </c>
      <c r="G59" s="45">
        <f>SUM(E59:F59)</f>
        <v>65313</v>
      </c>
      <c r="H59" s="49">
        <v>88236</v>
      </c>
      <c r="I59" s="36">
        <v>2254737</v>
      </c>
      <c r="J59" s="36">
        <v>3511602</v>
      </c>
      <c r="K59" s="36">
        <v>3792888</v>
      </c>
      <c r="L59" s="36">
        <v>3420603</v>
      </c>
      <c r="M59" s="36">
        <v>2885598</v>
      </c>
      <c r="N59" s="45">
        <f>SUM(H59:M59)</f>
        <v>15953664</v>
      </c>
      <c r="O59" s="49">
        <f>SUM(G59,N59)</f>
        <v>16018977</v>
      </c>
    </row>
    <row r="60" spans="2:15" ht="18" customHeight="1">
      <c r="B60" s="35"/>
      <c r="C60" s="35"/>
      <c r="D60" s="5" t="s">
        <v>66</v>
      </c>
      <c r="E60" s="36">
        <v>0</v>
      </c>
      <c r="F60" s="36">
        <v>45144</v>
      </c>
      <c r="G60" s="45">
        <f>SUM(E60:F60)</f>
        <v>45144</v>
      </c>
      <c r="H60" s="49">
        <v>52623</v>
      </c>
      <c r="I60" s="36">
        <v>1672281</v>
      </c>
      <c r="J60" s="36">
        <v>3956427</v>
      </c>
      <c r="K60" s="36">
        <v>3756240</v>
      </c>
      <c r="L60" s="36">
        <v>3704094</v>
      </c>
      <c r="M60" s="36">
        <v>4464468</v>
      </c>
      <c r="N60" s="45">
        <f>SUM(H60:M60)</f>
        <v>17606133</v>
      </c>
      <c r="O60" s="49">
        <f>SUM(G60,N60)</f>
        <v>17651277</v>
      </c>
    </row>
    <row r="61" spans="2:15" ht="18" customHeight="1">
      <c r="B61" s="35"/>
      <c r="C61" s="37"/>
      <c r="D61" s="5" t="s">
        <v>67</v>
      </c>
      <c r="E61" s="36">
        <v>0</v>
      </c>
      <c r="F61" s="36">
        <v>0</v>
      </c>
      <c r="G61" s="45">
        <f>SUM(E61:F61)</f>
        <v>0</v>
      </c>
      <c r="H61" s="49">
        <v>0</v>
      </c>
      <c r="I61" s="36">
        <v>269055</v>
      </c>
      <c r="J61" s="36">
        <v>299043</v>
      </c>
      <c r="K61" s="36">
        <v>497106</v>
      </c>
      <c r="L61" s="36">
        <v>388566</v>
      </c>
      <c r="M61" s="36">
        <v>782685</v>
      </c>
      <c r="N61" s="45">
        <f>SUM(H61:M61)</f>
        <v>2236455</v>
      </c>
      <c r="O61" s="49">
        <f>SUM(G61,N61)</f>
        <v>2236455</v>
      </c>
    </row>
    <row r="62" spans="2:15" ht="18" customHeight="1">
      <c r="B62" s="35"/>
      <c r="C62" s="32" t="s">
        <v>81</v>
      </c>
      <c r="D62" s="33"/>
      <c r="E62" s="40">
        <f aca="true" t="shared" si="16" ref="E62:O62">SUM(E63:E65)</f>
        <v>2629127</v>
      </c>
      <c r="F62" s="40">
        <f t="shared" si="16"/>
        <v>1998728</v>
      </c>
      <c r="G62" s="44">
        <f t="shared" si="16"/>
        <v>4627855</v>
      </c>
      <c r="H62" s="48">
        <f t="shared" si="16"/>
        <v>1561893</v>
      </c>
      <c r="I62" s="34">
        <f t="shared" si="16"/>
        <v>4213691</v>
      </c>
      <c r="J62" s="34">
        <f t="shared" si="16"/>
        <v>7225090</v>
      </c>
      <c r="K62" s="34">
        <f t="shared" si="16"/>
        <v>5022717</v>
      </c>
      <c r="L62" s="34">
        <f t="shared" si="16"/>
        <v>4576438</v>
      </c>
      <c r="M62" s="34">
        <f t="shared" si="16"/>
        <v>4080003</v>
      </c>
      <c r="N62" s="52">
        <f t="shared" si="16"/>
        <v>26679832</v>
      </c>
      <c r="O62" s="48">
        <f t="shared" si="16"/>
        <v>31307687</v>
      </c>
    </row>
    <row r="63" spans="2:15" ht="18" customHeight="1">
      <c r="B63" s="35"/>
      <c r="C63" s="35"/>
      <c r="D63" s="5" t="s">
        <v>63</v>
      </c>
      <c r="E63" s="36">
        <v>1116750</v>
      </c>
      <c r="F63" s="36">
        <v>823752</v>
      </c>
      <c r="G63" s="45">
        <f>SUM(E63:F63)</f>
        <v>1940502</v>
      </c>
      <c r="H63" s="49">
        <v>1063530</v>
      </c>
      <c r="I63" s="36">
        <v>2391480</v>
      </c>
      <c r="J63" s="36">
        <v>5520986</v>
      </c>
      <c r="K63" s="36">
        <v>3896928</v>
      </c>
      <c r="L63" s="36">
        <v>3818844</v>
      </c>
      <c r="M63" s="36">
        <v>3876120</v>
      </c>
      <c r="N63" s="45">
        <f>SUM(H63:M63)</f>
        <v>20567888</v>
      </c>
      <c r="O63" s="49">
        <f>SUM(G63,N63)</f>
        <v>22508390</v>
      </c>
    </row>
    <row r="64" spans="2:15" ht="18" customHeight="1">
      <c r="B64" s="35"/>
      <c r="C64" s="35"/>
      <c r="D64" s="5" t="s">
        <v>69</v>
      </c>
      <c r="E64" s="36">
        <v>345380</v>
      </c>
      <c r="F64" s="36">
        <v>116158</v>
      </c>
      <c r="G64" s="45">
        <f>SUM(E64:F64)</f>
        <v>461538</v>
      </c>
      <c r="H64" s="49">
        <v>206912</v>
      </c>
      <c r="I64" s="36">
        <v>488015</v>
      </c>
      <c r="J64" s="36">
        <v>228434</v>
      </c>
      <c r="K64" s="36">
        <v>448286</v>
      </c>
      <c r="L64" s="36">
        <v>408669</v>
      </c>
      <c r="M64" s="36">
        <v>134898</v>
      </c>
      <c r="N64" s="45">
        <f>SUM(H64:M64)</f>
        <v>1915214</v>
      </c>
      <c r="O64" s="49">
        <f>SUM(G64,N64)</f>
        <v>2376752</v>
      </c>
    </row>
    <row r="65" spans="2:15" ht="18" customHeight="1">
      <c r="B65" s="35"/>
      <c r="C65" s="35"/>
      <c r="D65" s="5" t="s">
        <v>70</v>
      </c>
      <c r="E65" s="36">
        <v>1166997</v>
      </c>
      <c r="F65" s="36">
        <v>1058818</v>
      </c>
      <c r="G65" s="45">
        <f>SUM(E65:F65)</f>
        <v>2225815</v>
      </c>
      <c r="H65" s="49">
        <v>291451</v>
      </c>
      <c r="I65" s="36">
        <v>1334196</v>
      </c>
      <c r="J65" s="36">
        <v>1475670</v>
      </c>
      <c r="K65" s="36">
        <v>677503</v>
      </c>
      <c r="L65" s="36">
        <v>348925</v>
      </c>
      <c r="M65" s="36">
        <v>68985</v>
      </c>
      <c r="N65" s="45">
        <f>SUM(H65:M65)</f>
        <v>4196730</v>
      </c>
      <c r="O65" s="49">
        <f>SUM(G65,N65)</f>
        <v>6422545</v>
      </c>
    </row>
    <row r="66" spans="2:15" ht="18" customHeight="1">
      <c r="B66" s="35"/>
      <c r="C66" s="38" t="s">
        <v>82</v>
      </c>
      <c r="D66" s="39"/>
      <c r="E66" s="40">
        <v>1284570</v>
      </c>
      <c r="F66" s="40">
        <v>1947660</v>
      </c>
      <c r="G66" s="44">
        <f>SUM(E66:F66)</f>
        <v>3232230</v>
      </c>
      <c r="H66" s="48">
        <v>1288872</v>
      </c>
      <c r="I66" s="34">
        <v>12220434</v>
      </c>
      <c r="J66" s="34">
        <v>5740362</v>
      </c>
      <c r="K66" s="34">
        <v>4270959</v>
      </c>
      <c r="L66" s="34">
        <v>3084728</v>
      </c>
      <c r="M66" s="34">
        <v>827010</v>
      </c>
      <c r="N66" s="52">
        <f>SUM(H66:M66)</f>
        <v>27432365</v>
      </c>
      <c r="O66" s="48">
        <f>SUM(G66,N66)</f>
        <v>30664595</v>
      </c>
    </row>
    <row r="67" spans="2:15" ht="18" customHeight="1">
      <c r="B67" s="37"/>
      <c r="C67" s="38" t="s">
        <v>83</v>
      </c>
      <c r="D67" s="39"/>
      <c r="E67" s="40">
        <v>3842860</v>
      </c>
      <c r="F67" s="40">
        <v>1558500</v>
      </c>
      <c r="G67" s="44">
        <f>SUM(E67:F67)</f>
        <v>5401360</v>
      </c>
      <c r="H67" s="48">
        <v>8078380</v>
      </c>
      <c r="I67" s="34">
        <v>18093330</v>
      </c>
      <c r="J67" s="34">
        <v>11344750</v>
      </c>
      <c r="K67" s="34">
        <v>7783444</v>
      </c>
      <c r="L67" s="34">
        <v>5019210</v>
      </c>
      <c r="M67" s="34">
        <v>3931060</v>
      </c>
      <c r="N67" s="52">
        <f>SUM(H67:M67)</f>
        <v>54250174</v>
      </c>
      <c r="O67" s="48">
        <f>SUM(G67,N67)</f>
        <v>59651534</v>
      </c>
    </row>
    <row r="68" spans="2:15" ht="18" customHeight="1">
      <c r="B68" s="32" t="s">
        <v>84</v>
      </c>
      <c r="C68" s="33"/>
      <c r="D68" s="33"/>
      <c r="E68" s="40">
        <f aca="true" t="shared" si="17" ref="E68:O68">SUM(E69:E74)</f>
        <v>0</v>
      </c>
      <c r="F68" s="40">
        <f t="shared" si="17"/>
        <v>224370</v>
      </c>
      <c r="G68" s="44">
        <f t="shared" si="17"/>
        <v>224370</v>
      </c>
      <c r="H68" s="48">
        <f t="shared" si="17"/>
        <v>38700</v>
      </c>
      <c r="I68" s="34">
        <f t="shared" si="17"/>
        <v>35311617</v>
      </c>
      <c r="J68" s="34">
        <f t="shared" si="17"/>
        <v>37387944</v>
      </c>
      <c r="K68" s="34">
        <f t="shared" si="17"/>
        <v>31877631</v>
      </c>
      <c r="L68" s="34">
        <f t="shared" si="17"/>
        <v>16928883</v>
      </c>
      <c r="M68" s="34">
        <f t="shared" si="17"/>
        <v>6909543</v>
      </c>
      <c r="N68" s="52">
        <f t="shared" si="17"/>
        <v>128454318</v>
      </c>
      <c r="O68" s="48">
        <f t="shared" si="17"/>
        <v>128678688</v>
      </c>
    </row>
    <row r="69" spans="2:15" ht="18" customHeight="1">
      <c r="B69" s="35"/>
      <c r="C69" s="5" t="s">
        <v>85</v>
      </c>
      <c r="D69" s="6"/>
      <c r="E69" s="42"/>
      <c r="F69" s="42"/>
      <c r="G69" s="46"/>
      <c r="H69" s="50"/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5">
        <f aca="true" t="shared" si="18" ref="N69:N74">SUM(H69:M69)</f>
        <v>0</v>
      </c>
      <c r="O69" s="49">
        <f aca="true" t="shared" si="19" ref="O69:O74">SUM(G69,N69)</f>
        <v>0</v>
      </c>
    </row>
    <row r="70" spans="2:15" ht="18" customHeight="1">
      <c r="B70" s="35"/>
      <c r="C70" s="5" t="s">
        <v>86</v>
      </c>
      <c r="D70" s="6"/>
      <c r="E70" s="36">
        <v>0</v>
      </c>
      <c r="F70" s="36">
        <v>0</v>
      </c>
      <c r="G70" s="45">
        <f>SUM(E70:F70)</f>
        <v>0</v>
      </c>
      <c r="H70" s="49">
        <v>38700</v>
      </c>
      <c r="I70" s="36">
        <v>1115775</v>
      </c>
      <c r="J70" s="36">
        <v>1276650</v>
      </c>
      <c r="K70" s="36">
        <v>891801</v>
      </c>
      <c r="L70" s="36">
        <v>760122</v>
      </c>
      <c r="M70" s="36">
        <v>493839</v>
      </c>
      <c r="N70" s="45">
        <f t="shared" si="18"/>
        <v>4576887</v>
      </c>
      <c r="O70" s="49">
        <f t="shared" si="19"/>
        <v>4576887</v>
      </c>
    </row>
    <row r="71" spans="2:15" ht="18" customHeight="1">
      <c r="B71" s="35"/>
      <c r="C71" s="5" t="s">
        <v>87</v>
      </c>
      <c r="D71" s="6"/>
      <c r="E71" s="36">
        <v>0</v>
      </c>
      <c r="F71" s="36">
        <v>0</v>
      </c>
      <c r="G71" s="45">
        <f>SUM(E71:F71)</f>
        <v>0</v>
      </c>
      <c r="H71" s="49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5">
        <f t="shared" si="18"/>
        <v>0</v>
      </c>
      <c r="O71" s="49">
        <f t="shared" si="19"/>
        <v>0</v>
      </c>
    </row>
    <row r="72" spans="2:15" ht="18" customHeight="1">
      <c r="B72" s="35"/>
      <c r="C72" s="5" t="s">
        <v>88</v>
      </c>
      <c r="D72" s="6"/>
      <c r="E72" s="42"/>
      <c r="F72" s="36">
        <v>224370</v>
      </c>
      <c r="G72" s="45">
        <f>SUM(E72:F72)</f>
        <v>224370</v>
      </c>
      <c r="H72" s="50"/>
      <c r="I72" s="36">
        <v>34195842</v>
      </c>
      <c r="J72" s="36">
        <v>36111294</v>
      </c>
      <c r="K72" s="36">
        <v>30985830</v>
      </c>
      <c r="L72" s="36">
        <v>16168761</v>
      </c>
      <c r="M72" s="36">
        <v>6415704</v>
      </c>
      <c r="N72" s="45">
        <f t="shared" si="18"/>
        <v>123877431</v>
      </c>
      <c r="O72" s="49">
        <f t="shared" si="19"/>
        <v>124101801</v>
      </c>
    </row>
    <row r="73" spans="2:15" ht="36" customHeight="1">
      <c r="B73" s="35"/>
      <c r="C73" s="128" t="s">
        <v>89</v>
      </c>
      <c r="D73" s="129"/>
      <c r="E73" s="42"/>
      <c r="F73" s="42"/>
      <c r="G73" s="46"/>
      <c r="H73" s="50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5">
        <f t="shared" si="18"/>
        <v>0</v>
      </c>
      <c r="O73" s="49">
        <f t="shared" si="19"/>
        <v>0</v>
      </c>
    </row>
    <row r="74" spans="2:15" ht="36" customHeight="1">
      <c r="B74" s="37"/>
      <c r="C74" s="128" t="s">
        <v>90</v>
      </c>
      <c r="D74" s="129"/>
      <c r="E74" s="36">
        <v>0</v>
      </c>
      <c r="F74" s="36">
        <v>0</v>
      </c>
      <c r="G74" s="45">
        <f>SUM(E74:F74)</f>
        <v>0</v>
      </c>
      <c r="H74" s="50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5">
        <f t="shared" si="18"/>
        <v>0</v>
      </c>
      <c r="O74" s="49">
        <f t="shared" si="19"/>
        <v>0</v>
      </c>
    </row>
    <row r="75" spans="2:15" ht="18" customHeight="1">
      <c r="B75" s="35" t="s">
        <v>91</v>
      </c>
      <c r="C75" s="33"/>
      <c r="D75" s="33"/>
      <c r="E75" s="40">
        <f>SUM(E76:E78)</f>
        <v>192510</v>
      </c>
      <c r="F75" s="40">
        <f>SUM(F76:F78)</f>
        <v>0</v>
      </c>
      <c r="G75" s="44">
        <f>SUM(G76:G78)</f>
        <v>192510</v>
      </c>
      <c r="H75" s="51"/>
      <c r="I75" s="34">
        <f aca="true" t="shared" si="20" ref="I75:O75">SUM(I76:I78)</f>
        <v>20677948</v>
      </c>
      <c r="J75" s="34">
        <f t="shared" si="20"/>
        <v>39120924</v>
      </c>
      <c r="K75" s="34">
        <f t="shared" si="20"/>
        <v>109854036</v>
      </c>
      <c r="L75" s="34">
        <f t="shared" si="20"/>
        <v>181475901</v>
      </c>
      <c r="M75" s="34">
        <f t="shared" si="20"/>
        <v>314186947</v>
      </c>
      <c r="N75" s="52">
        <f t="shared" si="20"/>
        <v>665315756</v>
      </c>
      <c r="O75" s="48">
        <f t="shared" si="20"/>
        <v>665508266</v>
      </c>
    </row>
    <row r="76" spans="2:15" ht="18" customHeight="1">
      <c r="B76" s="35"/>
      <c r="C76" s="5" t="s">
        <v>42</v>
      </c>
      <c r="D76" s="6"/>
      <c r="E76" s="36">
        <v>192510</v>
      </c>
      <c r="F76" s="36">
        <v>0</v>
      </c>
      <c r="G76" s="45">
        <f>SUM(E76:F76)</f>
        <v>192510</v>
      </c>
      <c r="H76" s="50"/>
      <c r="I76" s="36">
        <v>6503394</v>
      </c>
      <c r="J76" s="36">
        <v>11465364</v>
      </c>
      <c r="K76" s="36">
        <v>29072322</v>
      </c>
      <c r="L76" s="36">
        <v>45815922</v>
      </c>
      <c r="M76" s="36">
        <v>55358224</v>
      </c>
      <c r="N76" s="45">
        <f>SUM(H76:M76)</f>
        <v>148215226</v>
      </c>
      <c r="O76" s="49">
        <f>SUM(G76,N76)</f>
        <v>148407736</v>
      </c>
    </row>
    <row r="77" spans="2:15" ht="18" customHeight="1">
      <c r="B77" s="35"/>
      <c r="C77" s="5" t="s">
        <v>43</v>
      </c>
      <c r="D77" s="6"/>
      <c r="E77" s="36">
        <v>0</v>
      </c>
      <c r="F77" s="36">
        <v>0</v>
      </c>
      <c r="G77" s="45">
        <f>SUM(E77:F77)</f>
        <v>0</v>
      </c>
      <c r="H77" s="50"/>
      <c r="I77" s="36">
        <v>9552370</v>
      </c>
      <c r="J77" s="36">
        <v>15594930</v>
      </c>
      <c r="K77" s="36">
        <v>26767323</v>
      </c>
      <c r="L77" s="36">
        <v>24634809</v>
      </c>
      <c r="M77" s="36">
        <v>20990970</v>
      </c>
      <c r="N77" s="45">
        <f>SUM(H77:M77)</f>
        <v>97540402</v>
      </c>
      <c r="O77" s="49">
        <f>SUM(G77,N77)</f>
        <v>97540402</v>
      </c>
    </row>
    <row r="78" spans="2:15" ht="18" customHeight="1">
      <c r="B78" s="37"/>
      <c r="C78" s="5" t="s">
        <v>71</v>
      </c>
      <c r="D78" s="6"/>
      <c r="E78" s="36">
        <v>0</v>
      </c>
      <c r="F78" s="36">
        <v>0</v>
      </c>
      <c r="G78" s="45">
        <f>SUM(E78:F78)</f>
        <v>0</v>
      </c>
      <c r="H78" s="50"/>
      <c r="I78" s="36">
        <v>4622184</v>
      </c>
      <c r="J78" s="36">
        <v>12060630</v>
      </c>
      <c r="K78" s="36">
        <v>54014391</v>
      </c>
      <c r="L78" s="36">
        <v>111025170</v>
      </c>
      <c r="M78" s="36">
        <v>237837753</v>
      </c>
      <c r="N78" s="45">
        <f>SUM(H78:M78)</f>
        <v>419560128</v>
      </c>
      <c r="O78" s="49">
        <f>SUM(G78,N78)</f>
        <v>419560128</v>
      </c>
    </row>
    <row r="79" spans="2:15" ht="18" customHeight="1">
      <c r="B79" s="126" t="s">
        <v>72</v>
      </c>
      <c r="C79" s="127"/>
      <c r="D79" s="127"/>
      <c r="E79" s="40">
        <f aca="true" t="shared" si="21" ref="E79:N79">SUM(E48,E68,E75)</f>
        <v>24269688</v>
      </c>
      <c r="F79" s="40">
        <f t="shared" si="21"/>
        <v>18406334</v>
      </c>
      <c r="G79" s="44">
        <f t="shared" si="21"/>
        <v>42676022</v>
      </c>
      <c r="H79" s="48">
        <f t="shared" si="21"/>
        <v>35172418</v>
      </c>
      <c r="I79" s="34">
        <f t="shared" si="21"/>
        <v>208512238</v>
      </c>
      <c r="J79" s="34">
        <f t="shared" si="21"/>
        <v>200071624</v>
      </c>
      <c r="K79" s="34">
        <f t="shared" si="21"/>
        <v>231814586</v>
      </c>
      <c r="L79" s="34">
        <f t="shared" si="21"/>
        <v>268680219</v>
      </c>
      <c r="M79" s="34">
        <f t="shared" si="21"/>
        <v>383402924</v>
      </c>
      <c r="N79" s="52">
        <f t="shared" si="21"/>
        <v>1327654009</v>
      </c>
      <c r="O79" s="48">
        <f>SUM(O48,O68,O75)</f>
        <v>1370330031</v>
      </c>
    </row>
  </sheetData>
  <sheetProtection/>
  <mergeCells count="17">
    <mergeCell ref="C36:D36"/>
    <mergeCell ref="O46:O47"/>
    <mergeCell ref="O8:O9"/>
    <mergeCell ref="B8:D9"/>
    <mergeCell ref="I7:O7"/>
    <mergeCell ref="I45:O45"/>
    <mergeCell ref="J1:K1"/>
    <mergeCell ref="B41:D41"/>
    <mergeCell ref="E8:G8"/>
    <mergeCell ref="H8:N8"/>
    <mergeCell ref="C35:D35"/>
    <mergeCell ref="B79:D79"/>
    <mergeCell ref="C73:D73"/>
    <mergeCell ref="C74:D74"/>
    <mergeCell ref="B46:D47"/>
    <mergeCell ref="E46:G46"/>
    <mergeCell ref="H46:N46"/>
  </mergeCells>
  <hyperlinks>
    <hyperlink ref="B4" location="'t0701'!支給額" display="支給額"/>
    <hyperlink ref="E3" r:id="rId1" display="平成１８年度（２００６年度）の目次へ"/>
    <hyperlink ref="B3" location="'t0701'!件数" display="件数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3" width="10.625" style="28" customWidth="1"/>
    <col min="14" max="16384" width="12.625" style="28" customWidth="1"/>
  </cols>
  <sheetData>
    <row r="1" spans="1:12" ht="18" customHeight="1">
      <c r="A1" s="27" t="s">
        <v>154</v>
      </c>
      <c r="J1" s="135">
        <v>39108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130</v>
      </c>
      <c r="E3" s="29" t="s">
        <v>75</v>
      </c>
    </row>
    <row r="4" spans="1:2" ht="18" customHeight="1">
      <c r="A4" s="27"/>
      <c r="B4" s="29" t="s">
        <v>74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5" ht="18" customHeight="1">
      <c r="B7" s="31"/>
      <c r="C7" s="31"/>
      <c r="D7" s="31"/>
      <c r="E7" s="31"/>
      <c r="F7" s="9"/>
      <c r="G7" s="9"/>
      <c r="H7" s="9"/>
      <c r="I7" s="108" t="s">
        <v>58</v>
      </c>
      <c r="J7" s="108"/>
      <c r="K7" s="108"/>
      <c r="L7" s="108"/>
      <c r="M7" s="108"/>
      <c r="N7" s="108"/>
      <c r="O7" s="108"/>
    </row>
    <row r="8" spans="2:15" ht="18" customHeight="1">
      <c r="B8" s="130" t="s">
        <v>131</v>
      </c>
      <c r="C8" s="131"/>
      <c r="D8" s="132"/>
      <c r="E8" s="112" t="s">
        <v>36</v>
      </c>
      <c r="F8" s="113"/>
      <c r="G8" s="113"/>
      <c r="H8" s="111" t="s">
        <v>37</v>
      </c>
      <c r="I8" s="97"/>
      <c r="J8" s="97"/>
      <c r="K8" s="97"/>
      <c r="L8" s="97"/>
      <c r="M8" s="97"/>
      <c r="N8" s="97"/>
      <c r="O8" s="109" t="s">
        <v>38</v>
      </c>
    </row>
    <row r="9" spans="2:15" ht="36" customHeight="1">
      <c r="B9" s="126"/>
      <c r="C9" s="133"/>
      <c r="D9" s="134"/>
      <c r="E9" s="23" t="s">
        <v>29</v>
      </c>
      <c r="F9" s="23" t="s">
        <v>30</v>
      </c>
      <c r="G9" s="26" t="s">
        <v>2</v>
      </c>
      <c r="H9" s="47" t="s">
        <v>31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41" t="s">
        <v>2</v>
      </c>
      <c r="O9" s="110"/>
    </row>
    <row r="10" spans="2:15" ht="18" customHeight="1">
      <c r="B10" s="32" t="s">
        <v>76</v>
      </c>
      <c r="C10" s="33"/>
      <c r="D10" s="33"/>
      <c r="E10" s="40">
        <f aca="true" t="shared" si="0" ref="E10:O10">SUM(E11,E17,E20,E24,E28:E29)</f>
        <v>1485</v>
      </c>
      <c r="F10" s="40">
        <f t="shared" si="0"/>
        <v>752</v>
      </c>
      <c r="G10" s="44">
        <f t="shared" si="0"/>
        <v>2237</v>
      </c>
      <c r="H10" s="48">
        <f t="shared" si="0"/>
        <v>2572</v>
      </c>
      <c r="I10" s="34">
        <f t="shared" si="0"/>
        <v>5041</v>
      </c>
      <c r="J10" s="34">
        <f t="shared" si="0"/>
        <v>3404</v>
      </c>
      <c r="K10" s="34">
        <f t="shared" si="0"/>
        <v>1988</v>
      </c>
      <c r="L10" s="34">
        <f t="shared" si="0"/>
        <v>1468</v>
      </c>
      <c r="M10" s="34">
        <f t="shared" si="0"/>
        <v>1265</v>
      </c>
      <c r="N10" s="52">
        <f t="shared" si="0"/>
        <v>15738</v>
      </c>
      <c r="O10" s="48">
        <f t="shared" si="0"/>
        <v>17975</v>
      </c>
    </row>
    <row r="11" spans="2:15" ht="18" customHeight="1">
      <c r="B11" s="35"/>
      <c r="C11" s="32" t="s">
        <v>77</v>
      </c>
      <c r="D11" s="33"/>
      <c r="E11" s="40">
        <f aca="true" t="shared" si="1" ref="E11:N11">SUM(E12:E16)</f>
        <v>433</v>
      </c>
      <c r="F11" s="40">
        <f t="shared" si="1"/>
        <v>180</v>
      </c>
      <c r="G11" s="44">
        <f t="shared" si="1"/>
        <v>613</v>
      </c>
      <c r="H11" s="48">
        <f t="shared" si="1"/>
        <v>805</v>
      </c>
      <c r="I11" s="34">
        <f t="shared" si="1"/>
        <v>1321</v>
      </c>
      <c r="J11" s="34">
        <f t="shared" si="1"/>
        <v>720</v>
      </c>
      <c r="K11" s="34">
        <f t="shared" si="1"/>
        <v>405</v>
      </c>
      <c r="L11" s="34">
        <f t="shared" si="1"/>
        <v>323</v>
      </c>
      <c r="M11" s="34">
        <f t="shared" si="1"/>
        <v>360</v>
      </c>
      <c r="N11" s="52">
        <f t="shared" si="1"/>
        <v>3934</v>
      </c>
      <c r="O11" s="48">
        <f aca="true" t="shared" si="2" ref="O11:O16">SUM(G11,N11)</f>
        <v>4547</v>
      </c>
    </row>
    <row r="12" spans="2:15" ht="18" customHeight="1">
      <c r="B12" s="35"/>
      <c r="C12" s="35"/>
      <c r="D12" s="5" t="s">
        <v>59</v>
      </c>
      <c r="E12" s="36">
        <v>420</v>
      </c>
      <c r="F12" s="36">
        <v>160</v>
      </c>
      <c r="G12" s="45">
        <f>SUM(E12:F12)</f>
        <v>580</v>
      </c>
      <c r="H12" s="49">
        <v>763</v>
      </c>
      <c r="I12" s="36">
        <v>1094</v>
      </c>
      <c r="J12" s="36">
        <v>553</v>
      </c>
      <c r="K12" s="36">
        <v>282</v>
      </c>
      <c r="L12" s="36">
        <v>206</v>
      </c>
      <c r="M12" s="36">
        <v>182</v>
      </c>
      <c r="N12" s="45">
        <f>SUM(H12:M12)</f>
        <v>3080</v>
      </c>
      <c r="O12" s="49">
        <f t="shared" si="2"/>
        <v>3660</v>
      </c>
    </row>
    <row r="13" spans="2:15" ht="18" customHeight="1">
      <c r="B13" s="35"/>
      <c r="C13" s="35"/>
      <c r="D13" s="5" t="s">
        <v>60</v>
      </c>
      <c r="E13" s="36">
        <v>0</v>
      </c>
      <c r="F13" s="36">
        <v>0</v>
      </c>
      <c r="G13" s="45">
        <f>SUM(E13:F13)</f>
        <v>0</v>
      </c>
      <c r="H13" s="49">
        <v>0</v>
      </c>
      <c r="I13" s="36">
        <v>2</v>
      </c>
      <c r="J13" s="36">
        <v>0</v>
      </c>
      <c r="K13" s="36">
        <v>2</v>
      </c>
      <c r="L13" s="36">
        <v>9</v>
      </c>
      <c r="M13" s="36">
        <v>24</v>
      </c>
      <c r="N13" s="45">
        <f>SUM(H13:M13)</f>
        <v>37</v>
      </c>
      <c r="O13" s="49">
        <f t="shared" si="2"/>
        <v>37</v>
      </c>
    </row>
    <row r="14" spans="2:15" ht="18" customHeight="1">
      <c r="B14" s="35"/>
      <c r="C14" s="35"/>
      <c r="D14" s="5" t="s">
        <v>61</v>
      </c>
      <c r="E14" s="36">
        <v>8</v>
      </c>
      <c r="F14" s="36">
        <v>13</v>
      </c>
      <c r="G14" s="45">
        <f>SUM(E14:F14)</f>
        <v>21</v>
      </c>
      <c r="H14" s="49">
        <v>27</v>
      </c>
      <c r="I14" s="36">
        <v>132</v>
      </c>
      <c r="J14" s="36">
        <v>84</v>
      </c>
      <c r="K14" s="36">
        <v>67</v>
      </c>
      <c r="L14" s="36">
        <v>51</v>
      </c>
      <c r="M14" s="36">
        <v>74</v>
      </c>
      <c r="N14" s="45">
        <f>SUM(H14:M14)</f>
        <v>435</v>
      </c>
      <c r="O14" s="49">
        <f t="shared" si="2"/>
        <v>456</v>
      </c>
    </row>
    <row r="15" spans="2:15" ht="18" customHeight="1">
      <c r="B15" s="35"/>
      <c r="C15" s="35"/>
      <c r="D15" s="5" t="s">
        <v>62</v>
      </c>
      <c r="E15" s="36">
        <v>2</v>
      </c>
      <c r="F15" s="36">
        <v>2</v>
      </c>
      <c r="G15" s="45">
        <f>SUM(E15:F15)</f>
        <v>4</v>
      </c>
      <c r="H15" s="49">
        <v>7</v>
      </c>
      <c r="I15" s="36">
        <v>39</v>
      </c>
      <c r="J15" s="36">
        <v>41</v>
      </c>
      <c r="K15" s="36">
        <v>27</v>
      </c>
      <c r="L15" s="36">
        <v>31</v>
      </c>
      <c r="M15" s="36">
        <v>44</v>
      </c>
      <c r="N15" s="45">
        <f>SUM(H15:M15)</f>
        <v>189</v>
      </c>
      <c r="O15" s="49">
        <f t="shared" si="2"/>
        <v>193</v>
      </c>
    </row>
    <row r="16" spans="2:15" ht="18" customHeight="1">
      <c r="B16" s="35"/>
      <c r="C16" s="35"/>
      <c r="D16" s="5" t="s">
        <v>68</v>
      </c>
      <c r="E16" s="36">
        <v>3</v>
      </c>
      <c r="F16" s="36">
        <v>5</v>
      </c>
      <c r="G16" s="45">
        <f>SUM(E16:F16)</f>
        <v>8</v>
      </c>
      <c r="H16" s="49">
        <v>8</v>
      </c>
      <c r="I16" s="36">
        <v>54</v>
      </c>
      <c r="J16" s="36">
        <v>42</v>
      </c>
      <c r="K16" s="36">
        <v>27</v>
      </c>
      <c r="L16" s="36">
        <v>26</v>
      </c>
      <c r="M16" s="36">
        <v>36</v>
      </c>
      <c r="N16" s="45">
        <f>SUM(H16:M16)</f>
        <v>193</v>
      </c>
      <c r="O16" s="49">
        <f t="shared" si="2"/>
        <v>201</v>
      </c>
    </row>
    <row r="17" spans="2:15" ht="18" customHeight="1">
      <c r="B17" s="35"/>
      <c r="C17" s="32" t="s">
        <v>78</v>
      </c>
      <c r="D17" s="33"/>
      <c r="E17" s="40">
        <f aca="true" t="shared" si="3" ref="E17:O17">SUM(E18:E19)</f>
        <v>268</v>
      </c>
      <c r="F17" s="40">
        <f t="shared" si="3"/>
        <v>149</v>
      </c>
      <c r="G17" s="44">
        <f t="shared" si="3"/>
        <v>417</v>
      </c>
      <c r="H17" s="48">
        <f t="shared" si="3"/>
        <v>447</v>
      </c>
      <c r="I17" s="34">
        <f t="shared" si="3"/>
        <v>1217</v>
      </c>
      <c r="J17" s="34">
        <f t="shared" si="3"/>
        <v>792</v>
      </c>
      <c r="K17" s="34">
        <f t="shared" si="3"/>
        <v>438</v>
      </c>
      <c r="L17" s="34">
        <f t="shared" si="3"/>
        <v>296</v>
      </c>
      <c r="M17" s="34">
        <f t="shared" si="3"/>
        <v>200</v>
      </c>
      <c r="N17" s="52">
        <f t="shared" si="3"/>
        <v>3390</v>
      </c>
      <c r="O17" s="48">
        <f t="shared" si="3"/>
        <v>3807</v>
      </c>
    </row>
    <row r="18" spans="2:15" ht="18" customHeight="1">
      <c r="B18" s="35"/>
      <c r="C18" s="35"/>
      <c r="D18" s="5" t="s">
        <v>79</v>
      </c>
      <c r="E18" s="36">
        <v>159</v>
      </c>
      <c r="F18" s="36">
        <v>71</v>
      </c>
      <c r="G18" s="45">
        <f>SUM(E18:F18)</f>
        <v>230</v>
      </c>
      <c r="H18" s="49">
        <v>249</v>
      </c>
      <c r="I18" s="36">
        <v>620</v>
      </c>
      <c r="J18" s="36">
        <v>398</v>
      </c>
      <c r="K18" s="36">
        <v>202</v>
      </c>
      <c r="L18" s="36">
        <v>151</v>
      </c>
      <c r="M18" s="36">
        <v>97</v>
      </c>
      <c r="N18" s="45">
        <f>SUM(H18:M18)</f>
        <v>1717</v>
      </c>
      <c r="O18" s="49">
        <f>SUM(G18,N18)</f>
        <v>1947</v>
      </c>
    </row>
    <row r="19" spans="2:15" ht="18" customHeight="1">
      <c r="B19" s="35"/>
      <c r="C19" s="35"/>
      <c r="D19" s="5" t="s">
        <v>80</v>
      </c>
      <c r="E19" s="36">
        <v>109</v>
      </c>
      <c r="F19" s="36">
        <v>78</v>
      </c>
      <c r="G19" s="45">
        <f>SUM(E19:F19)</f>
        <v>187</v>
      </c>
      <c r="H19" s="49">
        <v>198</v>
      </c>
      <c r="I19" s="36">
        <v>597</v>
      </c>
      <c r="J19" s="36">
        <v>394</v>
      </c>
      <c r="K19" s="36">
        <v>236</v>
      </c>
      <c r="L19" s="36">
        <v>145</v>
      </c>
      <c r="M19" s="36">
        <v>103</v>
      </c>
      <c r="N19" s="45">
        <f>SUM(H19:M19)</f>
        <v>1673</v>
      </c>
      <c r="O19" s="49">
        <f>SUM(G19,N19)</f>
        <v>1860</v>
      </c>
    </row>
    <row r="20" spans="2:15" ht="18" customHeight="1">
      <c r="B20" s="35"/>
      <c r="C20" s="32" t="s">
        <v>64</v>
      </c>
      <c r="D20" s="33"/>
      <c r="E20" s="40">
        <f aca="true" t="shared" si="4" ref="E20:O20">SUM(E21:E23)</f>
        <v>4</v>
      </c>
      <c r="F20" s="40">
        <f t="shared" si="4"/>
        <v>4</v>
      </c>
      <c r="G20" s="44">
        <f t="shared" si="4"/>
        <v>8</v>
      </c>
      <c r="H20" s="48">
        <f t="shared" si="4"/>
        <v>4</v>
      </c>
      <c r="I20" s="34">
        <f t="shared" si="4"/>
        <v>91</v>
      </c>
      <c r="J20" s="34">
        <f t="shared" si="4"/>
        <v>131</v>
      </c>
      <c r="K20" s="34">
        <f t="shared" si="4"/>
        <v>119</v>
      </c>
      <c r="L20" s="34">
        <f t="shared" si="4"/>
        <v>104</v>
      </c>
      <c r="M20" s="34">
        <f t="shared" si="4"/>
        <v>100</v>
      </c>
      <c r="N20" s="52">
        <f t="shared" si="4"/>
        <v>549</v>
      </c>
      <c r="O20" s="48">
        <f t="shared" si="4"/>
        <v>557</v>
      </c>
    </row>
    <row r="21" spans="2:15" ht="18" customHeight="1">
      <c r="B21" s="35"/>
      <c r="C21" s="35"/>
      <c r="D21" s="5" t="s">
        <v>65</v>
      </c>
      <c r="E21" s="36">
        <v>1</v>
      </c>
      <c r="F21" s="36">
        <v>3</v>
      </c>
      <c r="G21" s="45">
        <f>SUM(E21:F21)</f>
        <v>4</v>
      </c>
      <c r="H21" s="49">
        <v>2</v>
      </c>
      <c r="I21" s="36">
        <v>40</v>
      </c>
      <c r="J21" s="36">
        <v>64</v>
      </c>
      <c r="K21" s="36">
        <v>67</v>
      </c>
      <c r="L21" s="36">
        <v>53</v>
      </c>
      <c r="M21" s="36">
        <v>42</v>
      </c>
      <c r="N21" s="45">
        <f>SUM(H21:M21)</f>
        <v>268</v>
      </c>
      <c r="O21" s="49">
        <f>SUM(G21,N21)</f>
        <v>272</v>
      </c>
    </row>
    <row r="22" spans="2:15" ht="18" customHeight="1">
      <c r="B22" s="35"/>
      <c r="C22" s="35"/>
      <c r="D22" s="5" t="s">
        <v>66</v>
      </c>
      <c r="E22" s="36">
        <v>0</v>
      </c>
      <c r="F22" s="36">
        <v>1</v>
      </c>
      <c r="G22" s="45">
        <f>SUM(E22:F22)</f>
        <v>1</v>
      </c>
      <c r="H22" s="49">
        <v>2</v>
      </c>
      <c r="I22" s="36">
        <v>44</v>
      </c>
      <c r="J22" s="36">
        <v>63</v>
      </c>
      <c r="K22" s="36">
        <v>48</v>
      </c>
      <c r="L22" s="36">
        <v>46</v>
      </c>
      <c r="M22" s="36">
        <v>50</v>
      </c>
      <c r="N22" s="45">
        <f>SUM(H22:M22)</f>
        <v>253</v>
      </c>
      <c r="O22" s="49">
        <f>SUM(G22,N22)</f>
        <v>254</v>
      </c>
    </row>
    <row r="23" spans="2:15" ht="18" customHeight="1">
      <c r="B23" s="35"/>
      <c r="C23" s="37"/>
      <c r="D23" s="5" t="s">
        <v>67</v>
      </c>
      <c r="E23" s="36">
        <v>3</v>
      </c>
      <c r="F23" s="36">
        <v>0</v>
      </c>
      <c r="G23" s="45">
        <f>SUM(E23:F23)</f>
        <v>3</v>
      </c>
      <c r="H23" s="49">
        <v>0</v>
      </c>
      <c r="I23" s="36">
        <v>7</v>
      </c>
      <c r="J23" s="36">
        <v>4</v>
      </c>
      <c r="K23" s="36">
        <v>4</v>
      </c>
      <c r="L23" s="36">
        <v>5</v>
      </c>
      <c r="M23" s="36">
        <v>8</v>
      </c>
      <c r="N23" s="45">
        <f>SUM(H23:M23)</f>
        <v>28</v>
      </c>
      <c r="O23" s="49">
        <f>SUM(G23,N23)</f>
        <v>31</v>
      </c>
    </row>
    <row r="24" spans="2:15" ht="18" customHeight="1">
      <c r="B24" s="35"/>
      <c r="C24" s="32" t="s">
        <v>81</v>
      </c>
      <c r="D24" s="33"/>
      <c r="E24" s="40">
        <f aca="true" t="shared" si="5" ref="E24:O24">SUM(E25:E27)</f>
        <v>124</v>
      </c>
      <c r="F24" s="40">
        <f t="shared" si="5"/>
        <v>118</v>
      </c>
      <c r="G24" s="44">
        <f t="shared" si="5"/>
        <v>242</v>
      </c>
      <c r="H24" s="48">
        <f t="shared" si="5"/>
        <v>178</v>
      </c>
      <c r="I24" s="34">
        <f t="shared" si="5"/>
        <v>439</v>
      </c>
      <c r="J24" s="34">
        <f t="shared" si="5"/>
        <v>624</v>
      </c>
      <c r="K24" s="34">
        <f t="shared" si="5"/>
        <v>389</v>
      </c>
      <c r="L24" s="34">
        <f t="shared" si="5"/>
        <v>321</v>
      </c>
      <c r="M24" s="34">
        <f t="shared" si="5"/>
        <v>301</v>
      </c>
      <c r="N24" s="52">
        <f t="shared" si="5"/>
        <v>2252</v>
      </c>
      <c r="O24" s="48">
        <f t="shared" si="5"/>
        <v>2494</v>
      </c>
    </row>
    <row r="25" spans="2:15" ht="18" customHeight="1">
      <c r="B25" s="35"/>
      <c r="C25" s="35"/>
      <c r="D25" s="5" t="s">
        <v>63</v>
      </c>
      <c r="E25" s="36">
        <v>96</v>
      </c>
      <c r="F25" s="36">
        <v>100</v>
      </c>
      <c r="G25" s="45">
        <f>SUM(E25:F25)</f>
        <v>196</v>
      </c>
      <c r="H25" s="49">
        <v>156</v>
      </c>
      <c r="I25" s="36">
        <v>389</v>
      </c>
      <c r="J25" s="36">
        <v>571</v>
      </c>
      <c r="K25" s="36">
        <v>370</v>
      </c>
      <c r="L25" s="36">
        <v>309</v>
      </c>
      <c r="M25" s="36">
        <v>289</v>
      </c>
      <c r="N25" s="45">
        <f>SUM(H25:M25)</f>
        <v>2084</v>
      </c>
      <c r="O25" s="49">
        <f>SUM(G25,N25)</f>
        <v>2280</v>
      </c>
    </row>
    <row r="26" spans="2:15" ht="18" customHeight="1">
      <c r="B26" s="35"/>
      <c r="C26" s="35"/>
      <c r="D26" s="5" t="s">
        <v>69</v>
      </c>
      <c r="E26" s="36">
        <v>15</v>
      </c>
      <c r="F26" s="36">
        <v>9</v>
      </c>
      <c r="G26" s="45">
        <f>SUM(E26:F26)</f>
        <v>24</v>
      </c>
      <c r="H26" s="49">
        <v>12</v>
      </c>
      <c r="I26" s="36">
        <v>30</v>
      </c>
      <c r="J26" s="36">
        <v>28</v>
      </c>
      <c r="K26" s="36">
        <v>9</v>
      </c>
      <c r="L26" s="36">
        <v>8</v>
      </c>
      <c r="M26" s="36">
        <v>6</v>
      </c>
      <c r="N26" s="45">
        <f>SUM(H26:M26)</f>
        <v>93</v>
      </c>
      <c r="O26" s="49">
        <f>SUM(G26,N26)</f>
        <v>117</v>
      </c>
    </row>
    <row r="27" spans="2:15" ht="18" customHeight="1">
      <c r="B27" s="35"/>
      <c r="C27" s="35"/>
      <c r="D27" s="5" t="s">
        <v>70</v>
      </c>
      <c r="E27" s="36">
        <v>13</v>
      </c>
      <c r="F27" s="36">
        <v>9</v>
      </c>
      <c r="G27" s="45">
        <f>SUM(E27:F27)</f>
        <v>22</v>
      </c>
      <c r="H27" s="49">
        <v>10</v>
      </c>
      <c r="I27" s="36">
        <v>20</v>
      </c>
      <c r="J27" s="36">
        <v>25</v>
      </c>
      <c r="K27" s="36">
        <v>10</v>
      </c>
      <c r="L27" s="36">
        <v>4</v>
      </c>
      <c r="M27" s="36">
        <v>6</v>
      </c>
      <c r="N27" s="45">
        <f>SUM(H27:M27)</f>
        <v>75</v>
      </c>
      <c r="O27" s="49">
        <f>SUM(G27,N27)</f>
        <v>97</v>
      </c>
    </row>
    <row r="28" spans="2:15" ht="18" customHeight="1">
      <c r="B28" s="35"/>
      <c r="C28" s="38" t="s">
        <v>82</v>
      </c>
      <c r="D28" s="39"/>
      <c r="E28" s="40">
        <v>18</v>
      </c>
      <c r="F28" s="40">
        <v>14</v>
      </c>
      <c r="G28" s="44">
        <f>SUM(E28:F28)</f>
        <v>32</v>
      </c>
      <c r="H28" s="48">
        <v>23</v>
      </c>
      <c r="I28" s="34">
        <v>87</v>
      </c>
      <c r="J28" s="34">
        <v>41</v>
      </c>
      <c r="K28" s="34">
        <v>31</v>
      </c>
      <c r="L28" s="34">
        <v>14</v>
      </c>
      <c r="M28" s="34">
        <v>5</v>
      </c>
      <c r="N28" s="52">
        <f>SUM(H28:M28)</f>
        <v>201</v>
      </c>
      <c r="O28" s="48">
        <f>SUM(G28,N28)</f>
        <v>233</v>
      </c>
    </row>
    <row r="29" spans="2:15" ht="18" customHeight="1">
      <c r="B29" s="37"/>
      <c r="C29" s="38" t="s">
        <v>83</v>
      </c>
      <c r="D29" s="39"/>
      <c r="E29" s="40">
        <v>638</v>
      </c>
      <c r="F29" s="40">
        <v>287</v>
      </c>
      <c r="G29" s="44">
        <f>SUM(E29:F29)</f>
        <v>925</v>
      </c>
      <c r="H29" s="48">
        <v>1115</v>
      </c>
      <c r="I29" s="34">
        <v>1886</v>
      </c>
      <c r="J29" s="34">
        <v>1096</v>
      </c>
      <c r="K29" s="34">
        <v>606</v>
      </c>
      <c r="L29" s="34">
        <v>410</v>
      </c>
      <c r="M29" s="34">
        <v>299</v>
      </c>
      <c r="N29" s="52">
        <f>SUM(H29:M29)</f>
        <v>5412</v>
      </c>
      <c r="O29" s="48">
        <f>SUM(G29,N29)</f>
        <v>6337</v>
      </c>
    </row>
    <row r="30" spans="2:15" ht="18" customHeight="1">
      <c r="B30" s="32" t="s">
        <v>84</v>
      </c>
      <c r="C30" s="33"/>
      <c r="D30" s="33"/>
      <c r="E30" s="40">
        <f aca="true" t="shared" si="6" ref="E30:O30">SUM(E31:E36)</f>
        <v>0</v>
      </c>
      <c r="F30" s="40">
        <f t="shared" si="6"/>
        <v>1</v>
      </c>
      <c r="G30" s="44">
        <f t="shared" si="6"/>
        <v>1</v>
      </c>
      <c r="H30" s="48">
        <f t="shared" si="6"/>
        <v>1</v>
      </c>
      <c r="I30" s="34">
        <f t="shared" si="6"/>
        <v>170</v>
      </c>
      <c r="J30" s="34">
        <f t="shared" si="6"/>
        <v>174</v>
      </c>
      <c r="K30" s="34">
        <f t="shared" si="6"/>
        <v>140</v>
      </c>
      <c r="L30" s="34">
        <f t="shared" si="6"/>
        <v>76</v>
      </c>
      <c r="M30" s="34">
        <f t="shared" si="6"/>
        <v>30</v>
      </c>
      <c r="N30" s="52">
        <f t="shared" si="6"/>
        <v>591</v>
      </c>
      <c r="O30" s="48">
        <f t="shared" si="6"/>
        <v>592</v>
      </c>
    </row>
    <row r="31" spans="2:15" ht="18" customHeight="1">
      <c r="B31" s="35"/>
      <c r="C31" s="5" t="s">
        <v>85</v>
      </c>
      <c r="D31" s="6"/>
      <c r="E31" s="42"/>
      <c r="F31" s="42"/>
      <c r="G31" s="46"/>
      <c r="H31" s="50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5">
        <f aca="true" t="shared" si="7" ref="N31:N36">SUM(H31:M31)</f>
        <v>0</v>
      </c>
      <c r="O31" s="49">
        <f aca="true" t="shared" si="8" ref="O31:O36">SUM(G31,N31)</f>
        <v>0</v>
      </c>
    </row>
    <row r="32" spans="2:15" ht="18" customHeight="1">
      <c r="B32" s="35"/>
      <c r="C32" s="5" t="s">
        <v>86</v>
      </c>
      <c r="D32" s="6"/>
      <c r="E32" s="36">
        <v>0</v>
      </c>
      <c r="F32" s="36">
        <v>0</v>
      </c>
      <c r="G32" s="45">
        <f>SUM(E32:F32)</f>
        <v>0</v>
      </c>
      <c r="H32" s="49">
        <v>1</v>
      </c>
      <c r="I32" s="36">
        <v>10</v>
      </c>
      <c r="J32" s="36">
        <v>10</v>
      </c>
      <c r="K32" s="36">
        <v>11</v>
      </c>
      <c r="L32" s="36">
        <v>6</v>
      </c>
      <c r="M32" s="36">
        <v>4</v>
      </c>
      <c r="N32" s="45">
        <f t="shared" si="7"/>
        <v>42</v>
      </c>
      <c r="O32" s="49">
        <f t="shared" si="8"/>
        <v>42</v>
      </c>
    </row>
    <row r="33" spans="2:15" ht="18" customHeight="1">
      <c r="B33" s="35"/>
      <c r="C33" s="5" t="s">
        <v>87</v>
      </c>
      <c r="D33" s="6"/>
      <c r="E33" s="36">
        <v>0</v>
      </c>
      <c r="F33" s="36">
        <v>0</v>
      </c>
      <c r="G33" s="45">
        <f>SUM(E33:F33)</f>
        <v>0</v>
      </c>
      <c r="H33" s="49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5">
        <f t="shared" si="7"/>
        <v>0</v>
      </c>
      <c r="O33" s="49">
        <f t="shared" si="8"/>
        <v>0</v>
      </c>
    </row>
    <row r="34" spans="2:15" ht="18" customHeight="1">
      <c r="B34" s="35"/>
      <c r="C34" s="5" t="s">
        <v>88</v>
      </c>
      <c r="D34" s="6"/>
      <c r="E34" s="42"/>
      <c r="F34" s="36">
        <v>1</v>
      </c>
      <c r="G34" s="45">
        <f>SUM(E34:F34)</f>
        <v>1</v>
      </c>
      <c r="H34" s="50"/>
      <c r="I34" s="36">
        <v>160</v>
      </c>
      <c r="J34" s="36">
        <v>164</v>
      </c>
      <c r="K34" s="36">
        <v>129</v>
      </c>
      <c r="L34" s="36">
        <v>70</v>
      </c>
      <c r="M34" s="36">
        <v>26</v>
      </c>
      <c r="N34" s="45">
        <f t="shared" si="7"/>
        <v>549</v>
      </c>
      <c r="O34" s="49">
        <f t="shared" si="8"/>
        <v>550</v>
      </c>
    </row>
    <row r="35" spans="2:15" ht="36" customHeight="1">
      <c r="B35" s="35"/>
      <c r="C35" s="128" t="s">
        <v>89</v>
      </c>
      <c r="D35" s="129"/>
      <c r="E35" s="42"/>
      <c r="F35" s="42"/>
      <c r="G35" s="46"/>
      <c r="H35" s="50"/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5">
        <f t="shared" si="7"/>
        <v>0</v>
      </c>
      <c r="O35" s="49">
        <f t="shared" si="8"/>
        <v>0</v>
      </c>
    </row>
    <row r="36" spans="2:15" ht="36" customHeight="1">
      <c r="B36" s="37"/>
      <c r="C36" s="128" t="s">
        <v>90</v>
      </c>
      <c r="D36" s="129"/>
      <c r="E36" s="36">
        <v>0</v>
      </c>
      <c r="F36" s="36">
        <v>0</v>
      </c>
      <c r="G36" s="45">
        <f>SUM(E36:F36)</f>
        <v>0</v>
      </c>
      <c r="H36" s="50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5">
        <f t="shared" si="7"/>
        <v>0</v>
      </c>
      <c r="O36" s="49">
        <f t="shared" si="8"/>
        <v>0</v>
      </c>
    </row>
    <row r="37" spans="2:15" ht="18" customHeight="1">
      <c r="B37" s="35" t="s">
        <v>91</v>
      </c>
      <c r="C37" s="33"/>
      <c r="D37" s="33"/>
      <c r="E37" s="40">
        <f>SUM(E38:E40)</f>
        <v>1</v>
      </c>
      <c r="F37" s="40">
        <f>SUM(F38:F40)</f>
        <v>0</v>
      </c>
      <c r="G37" s="44">
        <f>SUM(G38:G40)</f>
        <v>1</v>
      </c>
      <c r="H37" s="51"/>
      <c r="I37" s="34">
        <f aca="true" t="shared" si="9" ref="I37:O37">SUM(I38:I40)</f>
        <v>102</v>
      </c>
      <c r="J37" s="34">
        <f t="shared" si="9"/>
        <v>184</v>
      </c>
      <c r="K37" s="34">
        <f t="shared" si="9"/>
        <v>420</v>
      </c>
      <c r="L37" s="34">
        <f t="shared" si="9"/>
        <v>603</v>
      </c>
      <c r="M37" s="34">
        <f t="shared" si="9"/>
        <v>907</v>
      </c>
      <c r="N37" s="52">
        <f t="shared" si="9"/>
        <v>2216</v>
      </c>
      <c r="O37" s="48">
        <f t="shared" si="9"/>
        <v>2217</v>
      </c>
    </row>
    <row r="38" spans="2:15" ht="18" customHeight="1">
      <c r="B38" s="35"/>
      <c r="C38" s="5" t="s">
        <v>42</v>
      </c>
      <c r="D38" s="6"/>
      <c r="E38" s="36">
        <v>1</v>
      </c>
      <c r="F38" s="36">
        <v>0</v>
      </c>
      <c r="G38" s="45">
        <f>SUM(E38:F38)</f>
        <v>1</v>
      </c>
      <c r="H38" s="50"/>
      <c r="I38" s="36">
        <v>34</v>
      </c>
      <c r="J38" s="36">
        <v>55</v>
      </c>
      <c r="K38" s="36">
        <v>140</v>
      </c>
      <c r="L38" s="36">
        <v>197</v>
      </c>
      <c r="M38" s="36">
        <v>219</v>
      </c>
      <c r="N38" s="45">
        <f>SUM(H38:M38)</f>
        <v>645</v>
      </c>
      <c r="O38" s="49">
        <f>SUM(G38,N38)</f>
        <v>646</v>
      </c>
    </row>
    <row r="39" spans="2:15" ht="18" customHeight="1">
      <c r="B39" s="35"/>
      <c r="C39" s="5" t="s">
        <v>43</v>
      </c>
      <c r="D39" s="6"/>
      <c r="E39" s="36">
        <v>0</v>
      </c>
      <c r="F39" s="36">
        <v>0</v>
      </c>
      <c r="G39" s="45">
        <f>SUM(E39:F39)</f>
        <v>0</v>
      </c>
      <c r="H39" s="50"/>
      <c r="I39" s="36">
        <v>45</v>
      </c>
      <c r="J39" s="36">
        <v>77</v>
      </c>
      <c r="K39" s="36">
        <v>119</v>
      </c>
      <c r="L39" s="36">
        <v>92</v>
      </c>
      <c r="M39" s="36">
        <v>75</v>
      </c>
      <c r="N39" s="45">
        <f>SUM(H39:M39)</f>
        <v>408</v>
      </c>
      <c r="O39" s="49">
        <f>SUM(G39,N39)</f>
        <v>408</v>
      </c>
    </row>
    <row r="40" spans="2:15" ht="18" customHeight="1">
      <c r="B40" s="37"/>
      <c r="C40" s="5" t="s">
        <v>71</v>
      </c>
      <c r="D40" s="6"/>
      <c r="E40" s="36">
        <v>0</v>
      </c>
      <c r="F40" s="36">
        <v>0</v>
      </c>
      <c r="G40" s="45">
        <f>SUM(E40:F40)</f>
        <v>0</v>
      </c>
      <c r="H40" s="50"/>
      <c r="I40" s="36">
        <v>23</v>
      </c>
      <c r="J40" s="36">
        <v>52</v>
      </c>
      <c r="K40" s="36">
        <v>161</v>
      </c>
      <c r="L40" s="36">
        <v>314</v>
      </c>
      <c r="M40" s="36">
        <v>613</v>
      </c>
      <c r="N40" s="45">
        <f>SUM(H40:M40)</f>
        <v>1163</v>
      </c>
      <c r="O40" s="49">
        <f>SUM(G40,N40)</f>
        <v>1163</v>
      </c>
    </row>
    <row r="41" spans="2:15" ht="18" customHeight="1">
      <c r="B41" s="126" t="s">
        <v>72</v>
      </c>
      <c r="C41" s="127"/>
      <c r="D41" s="127"/>
      <c r="E41" s="40">
        <f aca="true" t="shared" si="10" ref="E41:O41">SUM(E10,E30,E37)</f>
        <v>1486</v>
      </c>
      <c r="F41" s="40">
        <f t="shared" si="10"/>
        <v>753</v>
      </c>
      <c r="G41" s="44">
        <f t="shared" si="10"/>
        <v>2239</v>
      </c>
      <c r="H41" s="48">
        <f t="shared" si="10"/>
        <v>2573</v>
      </c>
      <c r="I41" s="34">
        <f t="shared" si="10"/>
        <v>5313</v>
      </c>
      <c r="J41" s="34">
        <f t="shared" si="10"/>
        <v>3762</v>
      </c>
      <c r="K41" s="34">
        <f t="shared" si="10"/>
        <v>2548</v>
      </c>
      <c r="L41" s="34">
        <f t="shared" si="10"/>
        <v>2147</v>
      </c>
      <c r="M41" s="34">
        <f t="shared" si="10"/>
        <v>2202</v>
      </c>
      <c r="N41" s="52">
        <f t="shared" si="10"/>
        <v>18545</v>
      </c>
      <c r="O41" s="48">
        <f t="shared" si="10"/>
        <v>20784</v>
      </c>
    </row>
    <row r="44" spans="1:11" ht="18" customHeight="1">
      <c r="A44" s="27" t="s">
        <v>73</v>
      </c>
      <c r="H44" s="30"/>
      <c r="I44" s="30"/>
      <c r="J44" s="30"/>
      <c r="K44" s="30"/>
    </row>
    <row r="45" spans="2:15" ht="18" customHeight="1">
      <c r="B45" s="31"/>
      <c r="C45" s="31"/>
      <c r="D45" s="31"/>
      <c r="E45" s="31"/>
      <c r="F45" s="9"/>
      <c r="G45" s="9"/>
      <c r="H45" s="9"/>
      <c r="I45" s="108" t="s">
        <v>110</v>
      </c>
      <c r="J45" s="108"/>
      <c r="K45" s="108"/>
      <c r="L45" s="108"/>
      <c r="M45" s="108"/>
      <c r="N45" s="108"/>
      <c r="O45" s="108"/>
    </row>
    <row r="46" spans="2:15" ht="18" customHeight="1">
      <c r="B46" s="130" t="str">
        <f>B8</f>
        <v>平成１８年（２００６年）１２月</v>
      </c>
      <c r="C46" s="131"/>
      <c r="D46" s="132"/>
      <c r="E46" s="112" t="s">
        <v>36</v>
      </c>
      <c r="F46" s="113"/>
      <c r="G46" s="113"/>
      <c r="H46" s="111" t="s">
        <v>37</v>
      </c>
      <c r="I46" s="97"/>
      <c r="J46" s="97"/>
      <c r="K46" s="97"/>
      <c r="L46" s="97"/>
      <c r="M46" s="97"/>
      <c r="N46" s="97"/>
      <c r="O46" s="109" t="s">
        <v>38</v>
      </c>
    </row>
    <row r="47" spans="2:15" ht="36" customHeight="1">
      <c r="B47" s="126"/>
      <c r="C47" s="133"/>
      <c r="D47" s="134"/>
      <c r="E47" s="23" t="s">
        <v>29</v>
      </c>
      <c r="F47" s="23" t="s">
        <v>30</v>
      </c>
      <c r="G47" s="26" t="s">
        <v>2</v>
      </c>
      <c r="H47" s="47" t="s">
        <v>31</v>
      </c>
      <c r="I47" s="25" t="s">
        <v>6</v>
      </c>
      <c r="J47" s="25" t="s">
        <v>7</v>
      </c>
      <c r="K47" s="25" t="s">
        <v>8</v>
      </c>
      <c r="L47" s="25" t="s">
        <v>9</v>
      </c>
      <c r="M47" s="25" t="s">
        <v>10</v>
      </c>
      <c r="N47" s="41" t="s">
        <v>2</v>
      </c>
      <c r="O47" s="110"/>
    </row>
    <row r="48" spans="2:15" ht="18" customHeight="1">
      <c r="B48" s="32" t="s">
        <v>76</v>
      </c>
      <c r="C48" s="33"/>
      <c r="D48" s="33"/>
      <c r="E48" s="40">
        <f aca="true" t="shared" si="11" ref="E48:O48">SUM(E49,E55,E58,E62,E66:E67)</f>
        <v>19243493</v>
      </c>
      <c r="F48" s="40">
        <f t="shared" si="11"/>
        <v>15286795</v>
      </c>
      <c r="G48" s="44">
        <f t="shared" si="11"/>
        <v>34530288</v>
      </c>
      <c r="H48" s="48">
        <f t="shared" si="11"/>
        <v>42183638</v>
      </c>
      <c r="I48" s="34">
        <f t="shared" si="11"/>
        <v>160181970</v>
      </c>
      <c r="J48" s="34">
        <f t="shared" si="11"/>
        <v>126345826</v>
      </c>
      <c r="K48" s="34">
        <f t="shared" si="11"/>
        <v>92120208</v>
      </c>
      <c r="L48" s="34">
        <f t="shared" si="11"/>
        <v>74126667</v>
      </c>
      <c r="M48" s="34">
        <f t="shared" si="11"/>
        <v>64983829</v>
      </c>
      <c r="N48" s="52">
        <f t="shared" si="11"/>
        <v>559942138</v>
      </c>
      <c r="O48" s="48">
        <f t="shared" si="11"/>
        <v>594472426</v>
      </c>
    </row>
    <row r="49" spans="2:15" ht="18" customHeight="1">
      <c r="B49" s="35"/>
      <c r="C49" s="32" t="s">
        <v>77</v>
      </c>
      <c r="D49" s="33"/>
      <c r="E49" s="40">
        <f aca="true" t="shared" si="12" ref="E49:N49">SUM(E50:E54)</f>
        <v>6808311</v>
      </c>
      <c r="F49" s="40">
        <f t="shared" si="12"/>
        <v>4068009</v>
      </c>
      <c r="G49" s="44">
        <f t="shared" si="12"/>
        <v>10876320</v>
      </c>
      <c r="H49" s="48">
        <f t="shared" si="12"/>
        <v>14833382</v>
      </c>
      <c r="I49" s="34">
        <f t="shared" si="12"/>
        <v>47142410</v>
      </c>
      <c r="J49" s="34">
        <f t="shared" si="12"/>
        <v>30946095</v>
      </c>
      <c r="K49" s="34">
        <f t="shared" si="12"/>
        <v>23207217</v>
      </c>
      <c r="L49" s="34">
        <f t="shared" si="12"/>
        <v>20298861</v>
      </c>
      <c r="M49" s="34">
        <f t="shared" si="12"/>
        <v>23233239</v>
      </c>
      <c r="N49" s="52">
        <f t="shared" si="12"/>
        <v>159661204</v>
      </c>
      <c r="O49" s="48">
        <f aca="true" t="shared" si="13" ref="O49:O54">SUM(G49,N49)</f>
        <v>170537524</v>
      </c>
    </row>
    <row r="50" spans="2:15" ht="18" customHeight="1">
      <c r="B50" s="35"/>
      <c r="C50" s="35"/>
      <c r="D50" s="5" t="s">
        <v>59</v>
      </c>
      <c r="E50" s="36">
        <v>6625647</v>
      </c>
      <c r="F50" s="36">
        <v>3657015</v>
      </c>
      <c r="G50" s="45">
        <f>SUM(E50:F50)</f>
        <v>10282662</v>
      </c>
      <c r="H50" s="49">
        <v>14059587</v>
      </c>
      <c r="I50" s="36">
        <v>40704035</v>
      </c>
      <c r="J50" s="36">
        <v>26634276</v>
      </c>
      <c r="K50" s="36">
        <v>19278744</v>
      </c>
      <c r="L50" s="36">
        <v>16515198</v>
      </c>
      <c r="M50" s="36">
        <v>17088318</v>
      </c>
      <c r="N50" s="45">
        <f>SUM(H50:M50)</f>
        <v>134280158</v>
      </c>
      <c r="O50" s="49">
        <f t="shared" si="13"/>
        <v>144562820</v>
      </c>
    </row>
    <row r="51" spans="2:15" ht="18" customHeight="1">
      <c r="B51" s="35"/>
      <c r="C51" s="35"/>
      <c r="D51" s="5" t="s">
        <v>60</v>
      </c>
      <c r="E51" s="36">
        <v>0</v>
      </c>
      <c r="F51" s="36">
        <v>0</v>
      </c>
      <c r="G51" s="45">
        <f>SUM(E51:F51)</f>
        <v>0</v>
      </c>
      <c r="H51" s="49">
        <v>0</v>
      </c>
      <c r="I51" s="36">
        <v>67500</v>
      </c>
      <c r="J51" s="36">
        <v>0</v>
      </c>
      <c r="K51" s="36">
        <v>67500</v>
      </c>
      <c r="L51" s="36">
        <v>348750</v>
      </c>
      <c r="M51" s="36">
        <v>1451250</v>
      </c>
      <c r="N51" s="45">
        <f>SUM(H51:M51)</f>
        <v>1935000</v>
      </c>
      <c r="O51" s="49">
        <f t="shared" si="13"/>
        <v>1935000</v>
      </c>
    </row>
    <row r="52" spans="2:15" ht="18" customHeight="1">
      <c r="B52" s="35"/>
      <c r="C52" s="35"/>
      <c r="D52" s="5" t="s">
        <v>61</v>
      </c>
      <c r="E52" s="36">
        <v>115524</v>
      </c>
      <c r="F52" s="36">
        <v>349434</v>
      </c>
      <c r="G52" s="45">
        <f>SUM(E52:F52)</f>
        <v>464958</v>
      </c>
      <c r="H52" s="49">
        <v>584235</v>
      </c>
      <c r="I52" s="36">
        <v>4835925</v>
      </c>
      <c r="J52" s="36">
        <v>2818179</v>
      </c>
      <c r="K52" s="36">
        <v>2886993</v>
      </c>
      <c r="L52" s="36">
        <v>2340153</v>
      </c>
      <c r="M52" s="36">
        <v>3341601</v>
      </c>
      <c r="N52" s="45">
        <f>SUM(H52:M52)</f>
        <v>16807086</v>
      </c>
      <c r="O52" s="49">
        <f t="shared" si="13"/>
        <v>17272044</v>
      </c>
    </row>
    <row r="53" spans="2:15" ht="18" customHeight="1">
      <c r="B53" s="35"/>
      <c r="C53" s="35"/>
      <c r="D53" s="5" t="s">
        <v>62</v>
      </c>
      <c r="E53" s="36">
        <v>37440</v>
      </c>
      <c r="F53" s="36">
        <v>32220</v>
      </c>
      <c r="G53" s="45">
        <f>SUM(E53:F53)</f>
        <v>69660</v>
      </c>
      <c r="H53" s="49">
        <v>130520</v>
      </c>
      <c r="I53" s="36">
        <v>1040220</v>
      </c>
      <c r="J53" s="36">
        <v>1162710</v>
      </c>
      <c r="K53" s="36">
        <v>735480</v>
      </c>
      <c r="L53" s="36">
        <v>831780</v>
      </c>
      <c r="M53" s="36">
        <v>1047870</v>
      </c>
      <c r="N53" s="45">
        <f>SUM(H53:M53)</f>
        <v>4948580</v>
      </c>
      <c r="O53" s="49">
        <f t="shared" si="13"/>
        <v>5018240</v>
      </c>
    </row>
    <row r="54" spans="2:15" ht="18" customHeight="1">
      <c r="B54" s="35"/>
      <c r="C54" s="35"/>
      <c r="D54" s="5" t="s">
        <v>68</v>
      </c>
      <c r="E54" s="36">
        <v>29700</v>
      </c>
      <c r="F54" s="36">
        <v>29340</v>
      </c>
      <c r="G54" s="45">
        <f>SUM(E54:F54)</f>
        <v>59040</v>
      </c>
      <c r="H54" s="49">
        <v>59040</v>
      </c>
      <c r="I54" s="36">
        <v>494730</v>
      </c>
      <c r="J54" s="36">
        <v>330930</v>
      </c>
      <c r="K54" s="36">
        <v>238500</v>
      </c>
      <c r="L54" s="36">
        <v>262980</v>
      </c>
      <c r="M54" s="36">
        <v>304200</v>
      </c>
      <c r="N54" s="45">
        <f>SUM(H54:M54)</f>
        <v>1690380</v>
      </c>
      <c r="O54" s="49">
        <f t="shared" si="13"/>
        <v>1749420</v>
      </c>
    </row>
    <row r="55" spans="2:15" ht="18" customHeight="1">
      <c r="B55" s="35"/>
      <c r="C55" s="32" t="s">
        <v>78</v>
      </c>
      <c r="D55" s="33"/>
      <c r="E55" s="40">
        <f aca="true" t="shared" si="14" ref="E55:O55">SUM(E56:E57)</f>
        <v>6033213</v>
      </c>
      <c r="F55" s="40">
        <f t="shared" si="14"/>
        <v>6352020</v>
      </c>
      <c r="G55" s="44">
        <f t="shared" si="14"/>
        <v>12385233</v>
      </c>
      <c r="H55" s="48">
        <f t="shared" si="14"/>
        <v>14427711</v>
      </c>
      <c r="I55" s="34">
        <f t="shared" si="14"/>
        <v>73038264</v>
      </c>
      <c r="J55" s="34">
        <f t="shared" si="14"/>
        <v>62242067</v>
      </c>
      <c r="K55" s="34">
        <f t="shared" si="14"/>
        <v>43321184</v>
      </c>
      <c r="L55" s="34">
        <f t="shared" si="14"/>
        <v>33453108</v>
      </c>
      <c r="M55" s="34">
        <f t="shared" si="14"/>
        <v>23071860</v>
      </c>
      <c r="N55" s="52">
        <f t="shared" si="14"/>
        <v>249554194</v>
      </c>
      <c r="O55" s="48">
        <f t="shared" si="14"/>
        <v>261939427</v>
      </c>
    </row>
    <row r="56" spans="2:15" ht="18" customHeight="1">
      <c r="B56" s="35"/>
      <c r="C56" s="35"/>
      <c r="D56" s="5" t="s">
        <v>79</v>
      </c>
      <c r="E56" s="36">
        <v>3389733</v>
      </c>
      <c r="F56" s="36">
        <v>2804859</v>
      </c>
      <c r="G56" s="45">
        <f>SUM(E56:F56)</f>
        <v>6194592</v>
      </c>
      <c r="H56" s="49">
        <v>7784208</v>
      </c>
      <c r="I56" s="36">
        <v>37871520</v>
      </c>
      <c r="J56" s="36">
        <v>32301856</v>
      </c>
      <c r="K56" s="36">
        <v>20896263</v>
      </c>
      <c r="L56" s="36">
        <v>18482553</v>
      </c>
      <c r="M56" s="36">
        <v>12010779</v>
      </c>
      <c r="N56" s="45">
        <f>SUM(H56:M56)</f>
        <v>129347179</v>
      </c>
      <c r="O56" s="49">
        <f>SUM(G56,N56)</f>
        <v>135541771</v>
      </c>
    </row>
    <row r="57" spans="2:15" ht="18" customHeight="1">
      <c r="B57" s="35"/>
      <c r="C57" s="35"/>
      <c r="D57" s="5" t="s">
        <v>80</v>
      </c>
      <c r="E57" s="36">
        <v>2643480</v>
      </c>
      <c r="F57" s="36">
        <v>3547161</v>
      </c>
      <c r="G57" s="45">
        <f>SUM(E57:F57)</f>
        <v>6190641</v>
      </c>
      <c r="H57" s="49">
        <v>6643503</v>
      </c>
      <c r="I57" s="36">
        <v>35166744</v>
      </c>
      <c r="J57" s="36">
        <v>29940211</v>
      </c>
      <c r="K57" s="36">
        <v>22424921</v>
      </c>
      <c r="L57" s="36">
        <v>14970555</v>
      </c>
      <c r="M57" s="36">
        <v>11061081</v>
      </c>
      <c r="N57" s="45">
        <f>SUM(H57:M57)</f>
        <v>120207015</v>
      </c>
      <c r="O57" s="49">
        <f>SUM(G57,N57)</f>
        <v>126397656</v>
      </c>
    </row>
    <row r="58" spans="2:15" ht="18" customHeight="1">
      <c r="B58" s="35"/>
      <c r="C58" s="32" t="s">
        <v>64</v>
      </c>
      <c r="D58" s="33"/>
      <c r="E58" s="40">
        <f aca="true" t="shared" si="15" ref="E58:O58">SUM(E59:E61)</f>
        <v>86787</v>
      </c>
      <c r="F58" s="40">
        <f t="shared" si="15"/>
        <v>97884</v>
      </c>
      <c r="G58" s="44">
        <f t="shared" si="15"/>
        <v>184671</v>
      </c>
      <c r="H58" s="48">
        <f t="shared" si="15"/>
        <v>97776</v>
      </c>
      <c r="I58" s="34">
        <f t="shared" si="15"/>
        <v>4564296</v>
      </c>
      <c r="J58" s="34">
        <f t="shared" si="15"/>
        <v>7440934</v>
      </c>
      <c r="K58" s="34">
        <f t="shared" si="15"/>
        <v>8047191</v>
      </c>
      <c r="L58" s="34">
        <f t="shared" si="15"/>
        <v>7692642</v>
      </c>
      <c r="M58" s="34">
        <f t="shared" si="15"/>
        <v>8888382</v>
      </c>
      <c r="N58" s="52">
        <f t="shared" si="15"/>
        <v>36731221</v>
      </c>
      <c r="O58" s="48">
        <f t="shared" si="15"/>
        <v>36915892</v>
      </c>
    </row>
    <row r="59" spans="2:15" ht="18" customHeight="1">
      <c r="B59" s="35"/>
      <c r="C59" s="35"/>
      <c r="D59" s="5" t="s">
        <v>65</v>
      </c>
      <c r="E59" s="36">
        <v>12744</v>
      </c>
      <c r="F59" s="36">
        <v>52740</v>
      </c>
      <c r="G59" s="45">
        <f>SUM(E59:F59)</f>
        <v>65484</v>
      </c>
      <c r="H59" s="49">
        <v>43092</v>
      </c>
      <c r="I59" s="36">
        <v>1839690</v>
      </c>
      <c r="J59" s="36">
        <v>3568423</v>
      </c>
      <c r="K59" s="36">
        <v>3975345</v>
      </c>
      <c r="L59" s="36">
        <v>3543102</v>
      </c>
      <c r="M59" s="36">
        <v>3160431</v>
      </c>
      <c r="N59" s="45">
        <f>SUM(H59:M59)</f>
        <v>16130083</v>
      </c>
      <c r="O59" s="49">
        <f>SUM(G59,N59)</f>
        <v>16195567</v>
      </c>
    </row>
    <row r="60" spans="2:15" ht="18" customHeight="1">
      <c r="B60" s="35"/>
      <c r="C60" s="35"/>
      <c r="D60" s="5" t="s">
        <v>66</v>
      </c>
      <c r="E60" s="36">
        <v>0</v>
      </c>
      <c r="F60" s="36">
        <v>45144</v>
      </c>
      <c r="G60" s="45">
        <f>SUM(E60:F60)</f>
        <v>45144</v>
      </c>
      <c r="H60" s="49">
        <v>54684</v>
      </c>
      <c r="I60" s="36">
        <v>2380941</v>
      </c>
      <c r="J60" s="36">
        <v>3630753</v>
      </c>
      <c r="K60" s="36">
        <v>3626715</v>
      </c>
      <c r="L60" s="36">
        <v>3621213</v>
      </c>
      <c r="M60" s="36">
        <v>4614318</v>
      </c>
      <c r="N60" s="45">
        <f>SUM(H60:M60)</f>
        <v>17928624</v>
      </c>
      <c r="O60" s="49">
        <f>SUM(G60,N60)</f>
        <v>17973768</v>
      </c>
    </row>
    <row r="61" spans="2:15" ht="18" customHeight="1">
      <c r="B61" s="35"/>
      <c r="C61" s="37"/>
      <c r="D61" s="5" t="s">
        <v>67</v>
      </c>
      <c r="E61" s="36">
        <v>74043</v>
      </c>
      <c r="F61" s="36">
        <v>0</v>
      </c>
      <c r="G61" s="45">
        <f>SUM(E61:F61)</f>
        <v>74043</v>
      </c>
      <c r="H61" s="49">
        <v>0</v>
      </c>
      <c r="I61" s="36">
        <v>343665</v>
      </c>
      <c r="J61" s="36">
        <v>241758</v>
      </c>
      <c r="K61" s="36">
        <v>445131</v>
      </c>
      <c r="L61" s="36">
        <v>528327</v>
      </c>
      <c r="M61" s="36">
        <v>1113633</v>
      </c>
      <c r="N61" s="45">
        <f>SUM(H61:M61)</f>
        <v>2672514</v>
      </c>
      <c r="O61" s="49">
        <f>SUM(G61,N61)</f>
        <v>2746557</v>
      </c>
    </row>
    <row r="62" spans="2:15" ht="18" customHeight="1">
      <c r="B62" s="35"/>
      <c r="C62" s="32" t="s">
        <v>81</v>
      </c>
      <c r="D62" s="33"/>
      <c r="E62" s="40">
        <f aca="true" t="shared" si="16" ref="E62:O62">SUM(E63:E65)</f>
        <v>2128212</v>
      </c>
      <c r="F62" s="40">
        <f t="shared" si="16"/>
        <v>1491614</v>
      </c>
      <c r="G62" s="44">
        <f t="shared" si="16"/>
        <v>3619826</v>
      </c>
      <c r="H62" s="48">
        <f t="shared" si="16"/>
        <v>2039859</v>
      </c>
      <c r="I62" s="34">
        <f t="shared" si="16"/>
        <v>4170728</v>
      </c>
      <c r="J62" s="34">
        <f t="shared" si="16"/>
        <v>8198302</v>
      </c>
      <c r="K62" s="34">
        <f t="shared" si="16"/>
        <v>4815537</v>
      </c>
      <c r="L62" s="34">
        <f t="shared" si="16"/>
        <v>4508829</v>
      </c>
      <c r="M62" s="34">
        <f t="shared" si="16"/>
        <v>4723814</v>
      </c>
      <c r="N62" s="52">
        <f t="shared" si="16"/>
        <v>28457069</v>
      </c>
      <c r="O62" s="48">
        <f t="shared" si="16"/>
        <v>32076895</v>
      </c>
    </row>
    <row r="63" spans="2:15" ht="18" customHeight="1">
      <c r="B63" s="35"/>
      <c r="C63" s="35"/>
      <c r="D63" s="5" t="s">
        <v>63</v>
      </c>
      <c r="E63" s="36">
        <v>727380</v>
      </c>
      <c r="F63" s="36">
        <v>825255</v>
      </c>
      <c r="G63" s="45">
        <f>SUM(E63:F63)</f>
        <v>1552635</v>
      </c>
      <c r="H63" s="49">
        <v>1218270</v>
      </c>
      <c r="I63" s="36">
        <v>2579904</v>
      </c>
      <c r="J63" s="36">
        <v>5479693</v>
      </c>
      <c r="K63" s="36">
        <v>3958902</v>
      </c>
      <c r="L63" s="36">
        <v>3848562</v>
      </c>
      <c r="M63" s="36">
        <v>3872349</v>
      </c>
      <c r="N63" s="45">
        <f>SUM(H63:M63)</f>
        <v>20957680</v>
      </c>
      <c r="O63" s="49">
        <f>SUM(G63,N63)</f>
        <v>22510315</v>
      </c>
    </row>
    <row r="64" spans="2:15" ht="18" customHeight="1">
      <c r="B64" s="35"/>
      <c r="C64" s="35"/>
      <c r="D64" s="5" t="s">
        <v>69</v>
      </c>
      <c r="E64" s="36">
        <v>211891</v>
      </c>
      <c r="F64" s="36">
        <v>97400</v>
      </c>
      <c r="G64" s="45">
        <f>SUM(E64:F64)</f>
        <v>309291</v>
      </c>
      <c r="H64" s="49">
        <v>287360</v>
      </c>
      <c r="I64" s="36">
        <v>515084</v>
      </c>
      <c r="J64" s="36">
        <v>696188</v>
      </c>
      <c r="K64" s="36">
        <v>187684</v>
      </c>
      <c r="L64" s="36">
        <v>229892</v>
      </c>
      <c r="M64" s="36">
        <v>211967</v>
      </c>
      <c r="N64" s="45">
        <f>SUM(H64:M64)</f>
        <v>2128175</v>
      </c>
      <c r="O64" s="49">
        <f>SUM(G64,N64)</f>
        <v>2437466</v>
      </c>
    </row>
    <row r="65" spans="2:15" ht="18" customHeight="1">
      <c r="B65" s="35"/>
      <c r="C65" s="35"/>
      <c r="D65" s="5" t="s">
        <v>70</v>
      </c>
      <c r="E65" s="36">
        <v>1188941</v>
      </c>
      <c r="F65" s="36">
        <v>568959</v>
      </c>
      <c r="G65" s="45">
        <f>SUM(E65:F65)</f>
        <v>1757900</v>
      </c>
      <c r="H65" s="49">
        <v>534229</v>
      </c>
      <c r="I65" s="36">
        <v>1075740</v>
      </c>
      <c r="J65" s="36">
        <v>2022421</v>
      </c>
      <c r="K65" s="36">
        <v>668951</v>
      </c>
      <c r="L65" s="36">
        <v>430375</v>
      </c>
      <c r="M65" s="36">
        <v>639498</v>
      </c>
      <c r="N65" s="45">
        <f>SUM(H65:M65)</f>
        <v>5371214</v>
      </c>
      <c r="O65" s="49">
        <f>SUM(G65,N65)</f>
        <v>7129114</v>
      </c>
    </row>
    <row r="66" spans="2:15" ht="18" customHeight="1">
      <c r="B66" s="35"/>
      <c r="C66" s="38" t="s">
        <v>82</v>
      </c>
      <c r="D66" s="39"/>
      <c r="E66" s="40">
        <v>1121580</v>
      </c>
      <c r="F66" s="40">
        <v>1901768</v>
      </c>
      <c r="G66" s="44">
        <f>SUM(E66:F66)</f>
        <v>3023348</v>
      </c>
      <c r="H66" s="48">
        <v>1469070</v>
      </c>
      <c r="I66" s="34">
        <v>12639942</v>
      </c>
      <c r="J66" s="34">
        <v>6620058</v>
      </c>
      <c r="K66" s="34">
        <v>4883515</v>
      </c>
      <c r="L66" s="34">
        <v>2890637</v>
      </c>
      <c r="M66" s="34">
        <v>1151964</v>
      </c>
      <c r="N66" s="52">
        <f>SUM(H66:M66)</f>
        <v>29655186</v>
      </c>
      <c r="O66" s="48">
        <f>SUM(G66,N66)</f>
        <v>32678534</v>
      </c>
    </row>
    <row r="67" spans="2:15" ht="18" customHeight="1">
      <c r="B67" s="37"/>
      <c r="C67" s="38" t="s">
        <v>83</v>
      </c>
      <c r="D67" s="39"/>
      <c r="E67" s="40">
        <v>3065390</v>
      </c>
      <c r="F67" s="40">
        <v>1375500</v>
      </c>
      <c r="G67" s="44">
        <f>SUM(E67:F67)</f>
        <v>4440890</v>
      </c>
      <c r="H67" s="48">
        <v>9315840</v>
      </c>
      <c r="I67" s="34">
        <v>18626330</v>
      </c>
      <c r="J67" s="34">
        <v>10898370</v>
      </c>
      <c r="K67" s="34">
        <v>7845564</v>
      </c>
      <c r="L67" s="34">
        <v>5282590</v>
      </c>
      <c r="M67" s="34">
        <v>3914570</v>
      </c>
      <c r="N67" s="52">
        <f>SUM(H67:M67)</f>
        <v>55883264</v>
      </c>
      <c r="O67" s="48">
        <f>SUM(G67,N67)</f>
        <v>60324154</v>
      </c>
    </row>
    <row r="68" spans="2:15" ht="18" customHeight="1">
      <c r="B68" s="32" t="s">
        <v>84</v>
      </c>
      <c r="C68" s="33"/>
      <c r="D68" s="33"/>
      <c r="E68" s="40">
        <f aca="true" t="shared" si="17" ref="E68:O68">SUM(E69:E74)</f>
        <v>0</v>
      </c>
      <c r="F68" s="40">
        <f t="shared" si="17"/>
        <v>231849</v>
      </c>
      <c r="G68" s="44">
        <f t="shared" si="17"/>
        <v>231849</v>
      </c>
      <c r="H68" s="48">
        <f t="shared" si="17"/>
        <v>30060</v>
      </c>
      <c r="I68" s="34">
        <f t="shared" si="17"/>
        <v>38328786</v>
      </c>
      <c r="J68" s="34">
        <f t="shared" si="17"/>
        <v>40205340</v>
      </c>
      <c r="K68" s="34">
        <f t="shared" si="17"/>
        <v>31691979</v>
      </c>
      <c r="L68" s="34">
        <f t="shared" si="17"/>
        <v>17286984</v>
      </c>
      <c r="M68" s="34">
        <f t="shared" si="17"/>
        <v>6837210</v>
      </c>
      <c r="N68" s="52">
        <f t="shared" si="17"/>
        <v>134380359</v>
      </c>
      <c r="O68" s="48">
        <f t="shared" si="17"/>
        <v>134612208</v>
      </c>
    </row>
    <row r="69" spans="2:15" ht="18" customHeight="1">
      <c r="B69" s="35"/>
      <c r="C69" s="5" t="s">
        <v>85</v>
      </c>
      <c r="D69" s="6"/>
      <c r="E69" s="42"/>
      <c r="F69" s="42"/>
      <c r="G69" s="46"/>
      <c r="H69" s="50"/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5">
        <f aca="true" t="shared" si="18" ref="N69:N74">SUM(H69:M69)</f>
        <v>0</v>
      </c>
      <c r="O69" s="49">
        <f aca="true" t="shared" si="19" ref="O69:O74">SUM(G69,N69)</f>
        <v>0</v>
      </c>
    </row>
    <row r="70" spans="2:15" ht="18" customHeight="1">
      <c r="B70" s="35"/>
      <c r="C70" s="5" t="s">
        <v>86</v>
      </c>
      <c r="D70" s="6"/>
      <c r="E70" s="36">
        <v>0</v>
      </c>
      <c r="F70" s="36">
        <v>0</v>
      </c>
      <c r="G70" s="45">
        <f>SUM(E70:F70)</f>
        <v>0</v>
      </c>
      <c r="H70" s="49">
        <v>30060</v>
      </c>
      <c r="I70" s="36">
        <v>1128915</v>
      </c>
      <c r="J70" s="36">
        <v>1189647</v>
      </c>
      <c r="K70" s="36">
        <v>1283103</v>
      </c>
      <c r="L70" s="36">
        <v>748656</v>
      </c>
      <c r="M70" s="36">
        <v>294894</v>
      </c>
      <c r="N70" s="45">
        <f t="shared" si="18"/>
        <v>4675275</v>
      </c>
      <c r="O70" s="49">
        <f t="shared" si="19"/>
        <v>4675275</v>
      </c>
    </row>
    <row r="71" spans="2:15" ht="18" customHeight="1">
      <c r="B71" s="35"/>
      <c r="C71" s="5" t="s">
        <v>87</v>
      </c>
      <c r="D71" s="6"/>
      <c r="E71" s="36">
        <v>0</v>
      </c>
      <c r="F71" s="36">
        <v>0</v>
      </c>
      <c r="G71" s="45">
        <f>SUM(E71:F71)</f>
        <v>0</v>
      </c>
      <c r="H71" s="49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5">
        <f t="shared" si="18"/>
        <v>0</v>
      </c>
      <c r="O71" s="49">
        <f t="shared" si="19"/>
        <v>0</v>
      </c>
    </row>
    <row r="72" spans="2:15" ht="18" customHeight="1">
      <c r="B72" s="35"/>
      <c r="C72" s="5" t="s">
        <v>88</v>
      </c>
      <c r="D72" s="6"/>
      <c r="E72" s="42"/>
      <c r="F72" s="36">
        <v>231849</v>
      </c>
      <c r="G72" s="45">
        <f>SUM(E72:F72)</f>
        <v>231849</v>
      </c>
      <c r="H72" s="50"/>
      <c r="I72" s="36">
        <v>37199871</v>
      </c>
      <c r="J72" s="36">
        <v>39015693</v>
      </c>
      <c r="K72" s="36">
        <v>30408876</v>
      </c>
      <c r="L72" s="36">
        <v>16538328</v>
      </c>
      <c r="M72" s="36">
        <v>6542316</v>
      </c>
      <c r="N72" s="45">
        <f t="shared" si="18"/>
        <v>129705084</v>
      </c>
      <c r="O72" s="49">
        <f t="shared" si="19"/>
        <v>129936933</v>
      </c>
    </row>
    <row r="73" spans="2:15" ht="36" customHeight="1">
      <c r="B73" s="35"/>
      <c r="C73" s="128" t="s">
        <v>89</v>
      </c>
      <c r="D73" s="129"/>
      <c r="E73" s="42"/>
      <c r="F73" s="42"/>
      <c r="G73" s="46"/>
      <c r="H73" s="50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5">
        <f t="shared" si="18"/>
        <v>0</v>
      </c>
      <c r="O73" s="49">
        <f t="shared" si="19"/>
        <v>0</v>
      </c>
    </row>
    <row r="74" spans="2:15" ht="36" customHeight="1">
      <c r="B74" s="37"/>
      <c r="C74" s="128" t="s">
        <v>90</v>
      </c>
      <c r="D74" s="129"/>
      <c r="E74" s="36">
        <v>0</v>
      </c>
      <c r="F74" s="36">
        <v>0</v>
      </c>
      <c r="G74" s="45">
        <f>SUM(E74:F74)</f>
        <v>0</v>
      </c>
      <c r="H74" s="50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5">
        <f t="shared" si="18"/>
        <v>0</v>
      </c>
      <c r="O74" s="49">
        <f t="shared" si="19"/>
        <v>0</v>
      </c>
    </row>
    <row r="75" spans="2:15" ht="18" customHeight="1">
      <c r="B75" s="35" t="s">
        <v>91</v>
      </c>
      <c r="C75" s="33"/>
      <c r="D75" s="33"/>
      <c r="E75" s="40">
        <f>SUM(E76:E78)</f>
        <v>198927</v>
      </c>
      <c r="F75" s="40">
        <f>SUM(F76:F78)</f>
        <v>0</v>
      </c>
      <c r="G75" s="44">
        <f>SUM(G76:G78)</f>
        <v>198927</v>
      </c>
      <c r="H75" s="51"/>
      <c r="I75" s="34">
        <f aca="true" t="shared" si="20" ref="I75:O75">SUM(I76:I78)</f>
        <v>20571033</v>
      </c>
      <c r="J75" s="34">
        <f t="shared" si="20"/>
        <v>41686423</v>
      </c>
      <c r="K75" s="34">
        <f t="shared" si="20"/>
        <v>115751598</v>
      </c>
      <c r="L75" s="34">
        <f t="shared" si="20"/>
        <v>187457065</v>
      </c>
      <c r="M75" s="34">
        <f t="shared" si="20"/>
        <v>315454718</v>
      </c>
      <c r="N75" s="52">
        <f t="shared" si="20"/>
        <v>680920837</v>
      </c>
      <c r="O75" s="48">
        <f t="shared" si="20"/>
        <v>681119764</v>
      </c>
    </row>
    <row r="76" spans="2:15" ht="18" customHeight="1">
      <c r="B76" s="35"/>
      <c r="C76" s="5" t="s">
        <v>42</v>
      </c>
      <c r="D76" s="6"/>
      <c r="E76" s="36">
        <v>198927</v>
      </c>
      <c r="F76" s="36">
        <v>0</v>
      </c>
      <c r="G76" s="45">
        <f>SUM(E76:F76)</f>
        <v>198927</v>
      </c>
      <c r="H76" s="50"/>
      <c r="I76" s="36">
        <v>6558492</v>
      </c>
      <c r="J76" s="36">
        <v>11573287</v>
      </c>
      <c r="K76" s="36">
        <v>30940548</v>
      </c>
      <c r="L76" s="36">
        <v>48327343</v>
      </c>
      <c r="M76" s="36">
        <v>56301311</v>
      </c>
      <c r="N76" s="45">
        <f>SUM(H76:M76)</f>
        <v>153700981</v>
      </c>
      <c r="O76" s="49">
        <f>SUM(G76,N76)</f>
        <v>153899908</v>
      </c>
    </row>
    <row r="77" spans="2:15" ht="18" customHeight="1">
      <c r="B77" s="35"/>
      <c r="C77" s="5" t="s">
        <v>43</v>
      </c>
      <c r="D77" s="6"/>
      <c r="E77" s="36">
        <v>0</v>
      </c>
      <c r="F77" s="36">
        <v>0</v>
      </c>
      <c r="G77" s="45">
        <f>SUM(E77:F77)</f>
        <v>0</v>
      </c>
      <c r="H77" s="50"/>
      <c r="I77" s="36">
        <v>9601866</v>
      </c>
      <c r="J77" s="36">
        <v>16624440</v>
      </c>
      <c r="K77" s="36">
        <v>28028511</v>
      </c>
      <c r="L77" s="36">
        <v>22708521</v>
      </c>
      <c r="M77" s="36">
        <v>18730827</v>
      </c>
      <c r="N77" s="45">
        <f>SUM(H77:M77)</f>
        <v>95694165</v>
      </c>
      <c r="O77" s="49">
        <f>SUM(G77,N77)</f>
        <v>95694165</v>
      </c>
    </row>
    <row r="78" spans="2:15" ht="18" customHeight="1">
      <c r="B78" s="37"/>
      <c r="C78" s="5" t="s">
        <v>71</v>
      </c>
      <c r="D78" s="6"/>
      <c r="E78" s="36">
        <v>0</v>
      </c>
      <c r="F78" s="36">
        <v>0</v>
      </c>
      <c r="G78" s="45">
        <f>SUM(E78:F78)</f>
        <v>0</v>
      </c>
      <c r="H78" s="50"/>
      <c r="I78" s="36">
        <v>4410675</v>
      </c>
      <c r="J78" s="36">
        <v>13488696</v>
      </c>
      <c r="K78" s="36">
        <v>56782539</v>
      </c>
      <c r="L78" s="36">
        <v>116421201</v>
      </c>
      <c r="M78" s="36">
        <v>240422580</v>
      </c>
      <c r="N78" s="45">
        <f>SUM(H78:M78)</f>
        <v>431525691</v>
      </c>
      <c r="O78" s="49">
        <f>SUM(G78,N78)</f>
        <v>431525691</v>
      </c>
    </row>
    <row r="79" spans="2:15" ht="18" customHeight="1">
      <c r="B79" s="126" t="s">
        <v>72</v>
      </c>
      <c r="C79" s="127"/>
      <c r="D79" s="127"/>
      <c r="E79" s="40">
        <f aca="true" t="shared" si="21" ref="E79:O79">SUM(E48,E68,E75)</f>
        <v>19442420</v>
      </c>
      <c r="F79" s="40">
        <f t="shared" si="21"/>
        <v>15518644</v>
      </c>
      <c r="G79" s="44">
        <f t="shared" si="21"/>
        <v>34961064</v>
      </c>
      <c r="H79" s="48">
        <f t="shared" si="21"/>
        <v>42213698</v>
      </c>
      <c r="I79" s="34">
        <f t="shared" si="21"/>
        <v>219081789</v>
      </c>
      <c r="J79" s="34">
        <f t="shared" si="21"/>
        <v>208237589</v>
      </c>
      <c r="K79" s="34">
        <f t="shared" si="21"/>
        <v>239563785</v>
      </c>
      <c r="L79" s="34">
        <f t="shared" si="21"/>
        <v>278870716</v>
      </c>
      <c r="M79" s="34">
        <f t="shared" si="21"/>
        <v>387275757</v>
      </c>
      <c r="N79" s="52">
        <f t="shared" si="21"/>
        <v>1375243334</v>
      </c>
      <c r="O79" s="48">
        <f t="shared" si="21"/>
        <v>1410204398</v>
      </c>
    </row>
  </sheetData>
  <sheetProtection/>
  <mergeCells count="17">
    <mergeCell ref="E46:G46"/>
    <mergeCell ref="H46:N46"/>
    <mergeCell ref="O46:O47"/>
    <mergeCell ref="O8:O9"/>
    <mergeCell ref="B79:D79"/>
    <mergeCell ref="C73:D73"/>
    <mergeCell ref="C74:D74"/>
    <mergeCell ref="B46:D47"/>
    <mergeCell ref="B8:D9"/>
    <mergeCell ref="I7:O7"/>
    <mergeCell ref="I45:O45"/>
    <mergeCell ref="J1:K1"/>
    <mergeCell ref="B41:D41"/>
    <mergeCell ref="E8:G8"/>
    <mergeCell ref="H8:N8"/>
    <mergeCell ref="C35:D35"/>
    <mergeCell ref="C36:D36"/>
  </mergeCells>
  <hyperlinks>
    <hyperlink ref="B4" location="'t0603'!支給額" display="支給額"/>
    <hyperlink ref="E3" r:id="rId1" display="平成１８年度（２００６年度）の目次へ"/>
    <hyperlink ref="B3" location="'t0603'!件数" display="件数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3" width="10.625" style="28" customWidth="1"/>
    <col min="14" max="16384" width="12.625" style="28" customWidth="1"/>
  </cols>
  <sheetData>
    <row r="1" spans="1:12" ht="18" customHeight="1">
      <c r="A1" s="27" t="s">
        <v>153</v>
      </c>
      <c r="J1" s="135">
        <v>39087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5" ht="18" customHeight="1">
      <c r="B7" s="31"/>
      <c r="C7" s="31"/>
      <c r="D7" s="31"/>
      <c r="E7" s="31"/>
      <c r="F7" s="9"/>
      <c r="G7" s="9"/>
      <c r="H7" s="9"/>
      <c r="I7" s="108" t="s">
        <v>58</v>
      </c>
      <c r="J7" s="108"/>
      <c r="K7" s="108"/>
      <c r="L7" s="108"/>
      <c r="M7" s="108"/>
      <c r="N7" s="108"/>
      <c r="O7" s="108"/>
    </row>
    <row r="8" spans="2:15" ht="18" customHeight="1">
      <c r="B8" s="130" t="s">
        <v>117</v>
      </c>
      <c r="C8" s="131"/>
      <c r="D8" s="132"/>
      <c r="E8" s="112" t="s">
        <v>36</v>
      </c>
      <c r="F8" s="113"/>
      <c r="G8" s="113"/>
      <c r="H8" s="111" t="s">
        <v>37</v>
      </c>
      <c r="I8" s="97"/>
      <c r="J8" s="97"/>
      <c r="K8" s="97"/>
      <c r="L8" s="97"/>
      <c r="M8" s="97"/>
      <c r="N8" s="97"/>
      <c r="O8" s="109" t="s">
        <v>38</v>
      </c>
    </row>
    <row r="9" spans="2:15" ht="36" customHeight="1">
      <c r="B9" s="126"/>
      <c r="C9" s="133"/>
      <c r="D9" s="134"/>
      <c r="E9" s="23" t="s">
        <v>29</v>
      </c>
      <c r="F9" s="23" t="s">
        <v>30</v>
      </c>
      <c r="G9" s="26" t="s">
        <v>2</v>
      </c>
      <c r="H9" s="47" t="s">
        <v>31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41" t="s">
        <v>2</v>
      </c>
      <c r="O9" s="110"/>
    </row>
    <row r="10" spans="2:15" ht="18" customHeight="1">
      <c r="B10" s="32" t="s">
        <v>76</v>
      </c>
      <c r="C10" s="33"/>
      <c r="D10" s="33"/>
      <c r="E10" s="40">
        <f aca="true" t="shared" si="0" ref="E10:O10">SUM(E11,E17,E20,E24,E28:E29)</f>
        <v>1085</v>
      </c>
      <c r="F10" s="40">
        <f t="shared" si="0"/>
        <v>488</v>
      </c>
      <c r="G10" s="44">
        <f t="shared" si="0"/>
        <v>1573</v>
      </c>
      <c r="H10" s="48">
        <f t="shared" si="0"/>
        <v>3168</v>
      </c>
      <c r="I10" s="34">
        <f t="shared" si="0"/>
        <v>5471</v>
      </c>
      <c r="J10" s="34">
        <f t="shared" si="0"/>
        <v>3260</v>
      </c>
      <c r="K10" s="34">
        <f t="shared" si="0"/>
        <v>1895</v>
      </c>
      <c r="L10" s="34">
        <f t="shared" si="0"/>
        <v>1482</v>
      </c>
      <c r="M10" s="34">
        <f t="shared" si="0"/>
        <v>1179</v>
      </c>
      <c r="N10" s="52">
        <f t="shared" si="0"/>
        <v>16455</v>
      </c>
      <c r="O10" s="48">
        <f t="shared" si="0"/>
        <v>18028</v>
      </c>
    </row>
    <row r="11" spans="2:15" ht="18" customHeight="1">
      <c r="B11" s="35"/>
      <c r="C11" s="32" t="s">
        <v>77</v>
      </c>
      <c r="D11" s="33"/>
      <c r="E11" s="40">
        <f aca="true" t="shared" si="1" ref="E11:N11">SUM(E12:E16)</f>
        <v>317</v>
      </c>
      <c r="F11" s="40">
        <f t="shared" si="1"/>
        <v>126</v>
      </c>
      <c r="G11" s="44">
        <f t="shared" si="1"/>
        <v>443</v>
      </c>
      <c r="H11" s="48">
        <f t="shared" si="1"/>
        <v>951</v>
      </c>
      <c r="I11" s="34">
        <f t="shared" si="1"/>
        <v>1377</v>
      </c>
      <c r="J11" s="34">
        <f t="shared" si="1"/>
        <v>691</v>
      </c>
      <c r="K11" s="34">
        <f t="shared" si="1"/>
        <v>394</v>
      </c>
      <c r="L11" s="34">
        <f t="shared" si="1"/>
        <v>344</v>
      </c>
      <c r="M11" s="34">
        <f t="shared" si="1"/>
        <v>323</v>
      </c>
      <c r="N11" s="52">
        <f t="shared" si="1"/>
        <v>4080</v>
      </c>
      <c r="O11" s="48">
        <f aca="true" t="shared" si="2" ref="O11:O16">SUM(G11,N11)</f>
        <v>4523</v>
      </c>
    </row>
    <row r="12" spans="2:15" ht="18" customHeight="1">
      <c r="B12" s="35"/>
      <c r="C12" s="35"/>
      <c r="D12" s="5" t="s">
        <v>59</v>
      </c>
      <c r="E12" s="36">
        <v>308</v>
      </c>
      <c r="F12" s="36">
        <v>108</v>
      </c>
      <c r="G12" s="45">
        <f>SUM(E12:F12)</f>
        <v>416</v>
      </c>
      <c r="H12" s="49">
        <v>909</v>
      </c>
      <c r="I12" s="36">
        <v>1141</v>
      </c>
      <c r="J12" s="36">
        <v>531</v>
      </c>
      <c r="K12" s="36">
        <v>273</v>
      </c>
      <c r="L12" s="36">
        <v>226</v>
      </c>
      <c r="M12" s="36">
        <v>164</v>
      </c>
      <c r="N12" s="45">
        <f>SUM(H12:M12)</f>
        <v>3244</v>
      </c>
      <c r="O12" s="49">
        <f t="shared" si="2"/>
        <v>3660</v>
      </c>
    </row>
    <row r="13" spans="2:15" ht="18" customHeight="1">
      <c r="B13" s="35"/>
      <c r="C13" s="35"/>
      <c r="D13" s="5" t="s">
        <v>60</v>
      </c>
      <c r="E13" s="36">
        <v>0</v>
      </c>
      <c r="F13" s="36">
        <v>0</v>
      </c>
      <c r="G13" s="45">
        <f>SUM(E13:F13)</f>
        <v>0</v>
      </c>
      <c r="H13" s="49">
        <v>0</v>
      </c>
      <c r="I13" s="36">
        <v>0</v>
      </c>
      <c r="J13" s="36">
        <v>0</v>
      </c>
      <c r="K13" s="36">
        <v>2</v>
      </c>
      <c r="L13" s="36">
        <v>8</v>
      </c>
      <c r="M13" s="36">
        <v>25</v>
      </c>
      <c r="N13" s="45">
        <f>SUM(H13:M13)</f>
        <v>35</v>
      </c>
      <c r="O13" s="49">
        <f t="shared" si="2"/>
        <v>35</v>
      </c>
    </row>
    <row r="14" spans="2:15" ht="18" customHeight="1">
      <c r="B14" s="35"/>
      <c r="C14" s="35"/>
      <c r="D14" s="5" t="s">
        <v>61</v>
      </c>
      <c r="E14" s="36">
        <v>3</v>
      </c>
      <c r="F14" s="36">
        <v>8</v>
      </c>
      <c r="G14" s="45">
        <f>SUM(E14:F14)</f>
        <v>11</v>
      </c>
      <c r="H14" s="49">
        <v>29</v>
      </c>
      <c r="I14" s="36">
        <v>146</v>
      </c>
      <c r="J14" s="36">
        <v>84</v>
      </c>
      <c r="K14" s="36">
        <v>68</v>
      </c>
      <c r="L14" s="36">
        <v>58</v>
      </c>
      <c r="M14" s="36">
        <v>71</v>
      </c>
      <c r="N14" s="45">
        <f>SUM(H14:M14)</f>
        <v>456</v>
      </c>
      <c r="O14" s="49">
        <f t="shared" si="2"/>
        <v>467</v>
      </c>
    </row>
    <row r="15" spans="2:15" ht="18" customHeight="1">
      <c r="B15" s="35"/>
      <c r="C15" s="35"/>
      <c r="D15" s="5" t="s">
        <v>62</v>
      </c>
      <c r="E15" s="36">
        <v>2</v>
      </c>
      <c r="F15" s="36">
        <v>1</v>
      </c>
      <c r="G15" s="45">
        <f>SUM(E15:F15)</f>
        <v>3</v>
      </c>
      <c r="H15" s="49">
        <v>5</v>
      </c>
      <c r="I15" s="36">
        <v>36</v>
      </c>
      <c r="J15" s="36">
        <v>35</v>
      </c>
      <c r="K15" s="36">
        <v>23</v>
      </c>
      <c r="L15" s="36">
        <v>26</v>
      </c>
      <c r="M15" s="36">
        <v>35</v>
      </c>
      <c r="N15" s="45">
        <f>SUM(H15:M15)</f>
        <v>160</v>
      </c>
      <c r="O15" s="49">
        <f t="shared" si="2"/>
        <v>163</v>
      </c>
    </row>
    <row r="16" spans="2:15" ht="18" customHeight="1">
      <c r="B16" s="35"/>
      <c r="C16" s="35"/>
      <c r="D16" s="5" t="s">
        <v>68</v>
      </c>
      <c r="E16" s="36">
        <v>4</v>
      </c>
      <c r="F16" s="36">
        <v>9</v>
      </c>
      <c r="G16" s="45">
        <f>SUM(E16:F16)</f>
        <v>13</v>
      </c>
      <c r="H16" s="49">
        <v>8</v>
      </c>
      <c r="I16" s="36">
        <v>54</v>
      </c>
      <c r="J16" s="36">
        <v>41</v>
      </c>
      <c r="K16" s="36">
        <v>28</v>
      </c>
      <c r="L16" s="36">
        <v>26</v>
      </c>
      <c r="M16" s="36">
        <v>28</v>
      </c>
      <c r="N16" s="45">
        <f>SUM(H16:M16)</f>
        <v>185</v>
      </c>
      <c r="O16" s="49">
        <f t="shared" si="2"/>
        <v>198</v>
      </c>
    </row>
    <row r="17" spans="2:15" ht="18" customHeight="1">
      <c r="B17" s="35"/>
      <c r="C17" s="32" t="s">
        <v>78</v>
      </c>
      <c r="D17" s="33"/>
      <c r="E17" s="40">
        <f aca="true" t="shared" si="3" ref="E17:O17">SUM(E18:E19)</f>
        <v>183</v>
      </c>
      <c r="F17" s="40">
        <f t="shared" si="3"/>
        <v>95</v>
      </c>
      <c r="G17" s="44">
        <f t="shared" si="3"/>
        <v>278</v>
      </c>
      <c r="H17" s="48">
        <f t="shared" si="3"/>
        <v>487</v>
      </c>
      <c r="I17" s="34">
        <f t="shared" si="3"/>
        <v>1239</v>
      </c>
      <c r="J17" s="34">
        <f t="shared" si="3"/>
        <v>752</v>
      </c>
      <c r="K17" s="34">
        <f t="shared" si="3"/>
        <v>398</v>
      </c>
      <c r="L17" s="34">
        <f t="shared" si="3"/>
        <v>295</v>
      </c>
      <c r="M17" s="34">
        <f t="shared" si="3"/>
        <v>192</v>
      </c>
      <c r="N17" s="52">
        <f t="shared" si="3"/>
        <v>3363</v>
      </c>
      <c r="O17" s="48">
        <f t="shared" si="3"/>
        <v>3641</v>
      </c>
    </row>
    <row r="18" spans="2:15" ht="18" customHeight="1">
      <c r="B18" s="35"/>
      <c r="C18" s="35"/>
      <c r="D18" s="5" t="s">
        <v>79</v>
      </c>
      <c r="E18" s="36">
        <v>115</v>
      </c>
      <c r="F18" s="36">
        <v>51</v>
      </c>
      <c r="G18" s="45">
        <f>SUM(E18:F18)</f>
        <v>166</v>
      </c>
      <c r="H18" s="49">
        <v>253</v>
      </c>
      <c r="I18" s="36">
        <v>615</v>
      </c>
      <c r="J18" s="36">
        <v>382</v>
      </c>
      <c r="K18" s="36">
        <v>184</v>
      </c>
      <c r="L18" s="36">
        <v>147</v>
      </c>
      <c r="M18" s="36">
        <v>86</v>
      </c>
      <c r="N18" s="45">
        <f>SUM(H18:M18)</f>
        <v>1667</v>
      </c>
      <c r="O18" s="49">
        <f>SUM(G18,N18)</f>
        <v>1833</v>
      </c>
    </row>
    <row r="19" spans="2:15" ht="18" customHeight="1">
      <c r="B19" s="35"/>
      <c r="C19" s="35"/>
      <c r="D19" s="5" t="s">
        <v>80</v>
      </c>
      <c r="E19" s="36">
        <v>68</v>
      </c>
      <c r="F19" s="36">
        <v>44</v>
      </c>
      <c r="G19" s="45">
        <f>SUM(E19:F19)</f>
        <v>112</v>
      </c>
      <c r="H19" s="49">
        <v>234</v>
      </c>
      <c r="I19" s="36">
        <v>624</v>
      </c>
      <c r="J19" s="36">
        <v>370</v>
      </c>
      <c r="K19" s="36">
        <v>214</v>
      </c>
      <c r="L19" s="36">
        <v>148</v>
      </c>
      <c r="M19" s="36">
        <v>106</v>
      </c>
      <c r="N19" s="45">
        <f>SUM(H19:M19)</f>
        <v>1696</v>
      </c>
      <c r="O19" s="49">
        <f>SUM(G19,N19)</f>
        <v>1808</v>
      </c>
    </row>
    <row r="20" spans="2:15" ht="18" customHeight="1">
      <c r="B20" s="35"/>
      <c r="C20" s="32" t="s">
        <v>64</v>
      </c>
      <c r="D20" s="33"/>
      <c r="E20" s="40">
        <f aca="true" t="shared" si="4" ref="E20:O20">SUM(E21:E23)</f>
        <v>1</v>
      </c>
      <c r="F20" s="40">
        <f t="shared" si="4"/>
        <v>3</v>
      </c>
      <c r="G20" s="44">
        <f t="shared" si="4"/>
        <v>4</v>
      </c>
      <c r="H20" s="48">
        <f t="shared" si="4"/>
        <v>2</v>
      </c>
      <c r="I20" s="34">
        <f t="shared" si="4"/>
        <v>92</v>
      </c>
      <c r="J20" s="34">
        <f t="shared" si="4"/>
        <v>123</v>
      </c>
      <c r="K20" s="34">
        <f t="shared" si="4"/>
        <v>116</v>
      </c>
      <c r="L20" s="34">
        <f t="shared" si="4"/>
        <v>89</v>
      </c>
      <c r="M20" s="34">
        <f t="shared" si="4"/>
        <v>95</v>
      </c>
      <c r="N20" s="52">
        <f t="shared" si="4"/>
        <v>517</v>
      </c>
      <c r="O20" s="48">
        <f t="shared" si="4"/>
        <v>521</v>
      </c>
    </row>
    <row r="21" spans="2:15" ht="18" customHeight="1">
      <c r="B21" s="35"/>
      <c r="C21" s="35"/>
      <c r="D21" s="5" t="s">
        <v>65</v>
      </c>
      <c r="E21" s="36">
        <v>1</v>
      </c>
      <c r="F21" s="36">
        <v>2</v>
      </c>
      <c r="G21" s="45">
        <f>SUM(E21:F21)</f>
        <v>3</v>
      </c>
      <c r="H21" s="49">
        <v>1</v>
      </c>
      <c r="I21" s="36">
        <v>47</v>
      </c>
      <c r="J21" s="36">
        <v>61</v>
      </c>
      <c r="K21" s="36">
        <v>53</v>
      </c>
      <c r="L21" s="36">
        <v>50</v>
      </c>
      <c r="M21" s="36">
        <v>41</v>
      </c>
      <c r="N21" s="45">
        <f>SUM(H21:M21)</f>
        <v>253</v>
      </c>
      <c r="O21" s="49">
        <f>SUM(G21,N21)</f>
        <v>256</v>
      </c>
    </row>
    <row r="22" spans="2:15" ht="18" customHeight="1">
      <c r="B22" s="35"/>
      <c r="C22" s="35"/>
      <c r="D22" s="5" t="s">
        <v>66</v>
      </c>
      <c r="E22" s="36">
        <v>0</v>
      </c>
      <c r="F22" s="36">
        <v>1</v>
      </c>
      <c r="G22" s="45">
        <f>SUM(E22:F22)</f>
        <v>1</v>
      </c>
      <c r="H22" s="49">
        <v>1</v>
      </c>
      <c r="I22" s="36">
        <v>37</v>
      </c>
      <c r="J22" s="36">
        <v>54</v>
      </c>
      <c r="K22" s="36">
        <v>56</v>
      </c>
      <c r="L22" s="36">
        <v>32</v>
      </c>
      <c r="M22" s="36">
        <v>46</v>
      </c>
      <c r="N22" s="45">
        <f>SUM(H22:M22)</f>
        <v>226</v>
      </c>
      <c r="O22" s="49">
        <f>SUM(G22,N22)</f>
        <v>227</v>
      </c>
    </row>
    <row r="23" spans="2:15" ht="18" customHeight="1">
      <c r="B23" s="35"/>
      <c r="C23" s="37"/>
      <c r="D23" s="5" t="s">
        <v>67</v>
      </c>
      <c r="E23" s="36">
        <v>0</v>
      </c>
      <c r="F23" s="36">
        <v>0</v>
      </c>
      <c r="G23" s="45">
        <f>SUM(E23:F23)</f>
        <v>0</v>
      </c>
      <c r="H23" s="49">
        <v>0</v>
      </c>
      <c r="I23" s="36">
        <v>8</v>
      </c>
      <c r="J23" s="36">
        <v>8</v>
      </c>
      <c r="K23" s="36">
        <v>7</v>
      </c>
      <c r="L23" s="36">
        <v>7</v>
      </c>
      <c r="M23" s="36">
        <v>8</v>
      </c>
      <c r="N23" s="45">
        <f>SUM(H23:M23)</f>
        <v>38</v>
      </c>
      <c r="O23" s="49">
        <f>SUM(G23,N23)</f>
        <v>38</v>
      </c>
    </row>
    <row r="24" spans="2:15" ht="18" customHeight="1">
      <c r="B24" s="35"/>
      <c r="C24" s="32" t="s">
        <v>81</v>
      </c>
      <c r="D24" s="33"/>
      <c r="E24" s="40">
        <f aca="true" t="shared" si="5" ref="E24:O24">SUM(E25:E27)</f>
        <v>87</v>
      </c>
      <c r="F24" s="40">
        <f t="shared" si="5"/>
        <v>58</v>
      </c>
      <c r="G24" s="44">
        <f t="shared" si="5"/>
        <v>145</v>
      </c>
      <c r="H24" s="48">
        <f t="shared" si="5"/>
        <v>328</v>
      </c>
      <c r="I24" s="34">
        <f t="shared" si="5"/>
        <v>663</v>
      </c>
      <c r="J24" s="34">
        <f t="shared" si="5"/>
        <v>580</v>
      </c>
      <c r="K24" s="34">
        <f t="shared" si="5"/>
        <v>373</v>
      </c>
      <c r="L24" s="34">
        <f t="shared" si="5"/>
        <v>326</v>
      </c>
      <c r="M24" s="34">
        <f t="shared" si="5"/>
        <v>276</v>
      </c>
      <c r="N24" s="52">
        <f t="shared" si="5"/>
        <v>2546</v>
      </c>
      <c r="O24" s="48">
        <f t="shared" si="5"/>
        <v>2691</v>
      </c>
    </row>
    <row r="25" spans="2:15" ht="18" customHeight="1">
      <c r="B25" s="35"/>
      <c r="C25" s="35"/>
      <c r="D25" s="5" t="s">
        <v>63</v>
      </c>
      <c r="E25" s="36">
        <v>74</v>
      </c>
      <c r="F25" s="36">
        <v>56</v>
      </c>
      <c r="G25" s="45">
        <f>SUM(E25:F25)</f>
        <v>130</v>
      </c>
      <c r="H25" s="49">
        <v>305</v>
      </c>
      <c r="I25" s="36">
        <v>627</v>
      </c>
      <c r="J25" s="36">
        <v>551</v>
      </c>
      <c r="K25" s="36">
        <v>357</v>
      </c>
      <c r="L25" s="36">
        <v>317</v>
      </c>
      <c r="M25" s="36">
        <v>268</v>
      </c>
      <c r="N25" s="45">
        <f>SUM(H25:M25)</f>
        <v>2425</v>
      </c>
      <c r="O25" s="49">
        <f>SUM(G25,N25)</f>
        <v>2555</v>
      </c>
    </row>
    <row r="26" spans="2:15" ht="18" customHeight="1">
      <c r="B26" s="35"/>
      <c r="C26" s="35"/>
      <c r="D26" s="5" t="s">
        <v>69</v>
      </c>
      <c r="E26" s="36">
        <v>4</v>
      </c>
      <c r="F26" s="36">
        <v>0</v>
      </c>
      <c r="G26" s="45">
        <f>SUM(E26:F26)</f>
        <v>4</v>
      </c>
      <c r="H26" s="49">
        <v>8</v>
      </c>
      <c r="I26" s="36">
        <v>19</v>
      </c>
      <c r="J26" s="36">
        <v>18</v>
      </c>
      <c r="K26" s="36">
        <v>8</v>
      </c>
      <c r="L26" s="36">
        <v>4</v>
      </c>
      <c r="M26" s="36">
        <v>3</v>
      </c>
      <c r="N26" s="45">
        <f>SUM(H26:M26)</f>
        <v>60</v>
      </c>
      <c r="O26" s="49">
        <f>SUM(G26,N26)</f>
        <v>64</v>
      </c>
    </row>
    <row r="27" spans="2:15" ht="18" customHeight="1">
      <c r="B27" s="35"/>
      <c r="C27" s="35"/>
      <c r="D27" s="5" t="s">
        <v>70</v>
      </c>
      <c r="E27" s="36">
        <v>9</v>
      </c>
      <c r="F27" s="36">
        <v>2</v>
      </c>
      <c r="G27" s="45">
        <f>SUM(E27:F27)</f>
        <v>11</v>
      </c>
      <c r="H27" s="49">
        <v>15</v>
      </c>
      <c r="I27" s="36">
        <v>17</v>
      </c>
      <c r="J27" s="36">
        <v>11</v>
      </c>
      <c r="K27" s="36">
        <v>8</v>
      </c>
      <c r="L27" s="36">
        <v>5</v>
      </c>
      <c r="M27" s="36">
        <v>5</v>
      </c>
      <c r="N27" s="45">
        <f>SUM(H27:M27)</f>
        <v>61</v>
      </c>
      <c r="O27" s="49">
        <f>SUM(G27,N27)</f>
        <v>72</v>
      </c>
    </row>
    <row r="28" spans="2:15" ht="18" customHeight="1">
      <c r="B28" s="35"/>
      <c r="C28" s="38" t="s">
        <v>82</v>
      </c>
      <c r="D28" s="39"/>
      <c r="E28" s="40">
        <v>14</v>
      </c>
      <c r="F28" s="40">
        <v>8</v>
      </c>
      <c r="G28" s="44">
        <f>SUM(E28:F28)</f>
        <v>22</v>
      </c>
      <c r="H28" s="48">
        <v>34</v>
      </c>
      <c r="I28" s="34">
        <v>87</v>
      </c>
      <c r="J28" s="34">
        <v>38</v>
      </c>
      <c r="K28" s="34">
        <v>28</v>
      </c>
      <c r="L28" s="34">
        <v>12</v>
      </c>
      <c r="M28" s="34">
        <v>6</v>
      </c>
      <c r="N28" s="52">
        <f>SUM(H28:M28)</f>
        <v>205</v>
      </c>
      <c r="O28" s="48">
        <f>SUM(G28,N28)</f>
        <v>227</v>
      </c>
    </row>
    <row r="29" spans="2:15" ht="18" customHeight="1">
      <c r="B29" s="37"/>
      <c r="C29" s="38" t="s">
        <v>83</v>
      </c>
      <c r="D29" s="39"/>
      <c r="E29" s="40">
        <v>483</v>
      </c>
      <c r="F29" s="40">
        <v>198</v>
      </c>
      <c r="G29" s="44">
        <f>SUM(E29:F29)</f>
        <v>681</v>
      </c>
      <c r="H29" s="48">
        <v>1366</v>
      </c>
      <c r="I29" s="34">
        <v>2013</v>
      </c>
      <c r="J29" s="34">
        <v>1076</v>
      </c>
      <c r="K29" s="34">
        <v>586</v>
      </c>
      <c r="L29" s="34">
        <v>416</v>
      </c>
      <c r="M29" s="34">
        <v>287</v>
      </c>
      <c r="N29" s="52">
        <f>SUM(H29:M29)</f>
        <v>5744</v>
      </c>
      <c r="O29" s="48">
        <f>SUM(G29,N29)</f>
        <v>6425</v>
      </c>
    </row>
    <row r="30" spans="2:15" ht="18" customHeight="1">
      <c r="B30" s="32" t="s">
        <v>84</v>
      </c>
      <c r="C30" s="33"/>
      <c r="D30" s="33"/>
      <c r="E30" s="40">
        <f aca="true" t="shared" si="6" ref="E30:O30">SUM(E31:E36)</f>
        <v>0</v>
      </c>
      <c r="F30" s="40">
        <f t="shared" si="6"/>
        <v>2</v>
      </c>
      <c r="G30" s="44">
        <f t="shared" si="6"/>
        <v>2</v>
      </c>
      <c r="H30" s="48">
        <f t="shared" si="6"/>
        <v>1</v>
      </c>
      <c r="I30" s="34">
        <f t="shared" si="6"/>
        <v>166</v>
      </c>
      <c r="J30" s="34">
        <f t="shared" si="6"/>
        <v>177</v>
      </c>
      <c r="K30" s="34">
        <f t="shared" si="6"/>
        <v>139</v>
      </c>
      <c r="L30" s="34">
        <f t="shared" si="6"/>
        <v>72</v>
      </c>
      <c r="M30" s="34">
        <f t="shared" si="6"/>
        <v>25</v>
      </c>
      <c r="N30" s="52">
        <f t="shared" si="6"/>
        <v>580</v>
      </c>
      <c r="O30" s="48">
        <f t="shared" si="6"/>
        <v>582</v>
      </c>
    </row>
    <row r="31" spans="2:15" ht="18" customHeight="1">
      <c r="B31" s="35"/>
      <c r="C31" s="5" t="s">
        <v>85</v>
      </c>
      <c r="D31" s="6"/>
      <c r="E31" s="42"/>
      <c r="F31" s="42"/>
      <c r="G31" s="46"/>
      <c r="H31" s="50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5">
        <f aca="true" t="shared" si="7" ref="N31:N36">SUM(H31:M31)</f>
        <v>0</v>
      </c>
      <c r="O31" s="49">
        <f aca="true" t="shared" si="8" ref="O31:O36">SUM(G31,N31)</f>
        <v>0</v>
      </c>
    </row>
    <row r="32" spans="2:15" ht="18" customHeight="1">
      <c r="B32" s="35"/>
      <c r="C32" s="5" t="s">
        <v>86</v>
      </c>
      <c r="D32" s="6"/>
      <c r="E32" s="36">
        <v>0</v>
      </c>
      <c r="F32" s="36">
        <v>0</v>
      </c>
      <c r="G32" s="45">
        <f>SUM(E32:F32)</f>
        <v>0</v>
      </c>
      <c r="H32" s="49">
        <v>1</v>
      </c>
      <c r="I32" s="36">
        <v>11</v>
      </c>
      <c r="J32" s="36">
        <v>8</v>
      </c>
      <c r="K32" s="36">
        <v>11</v>
      </c>
      <c r="L32" s="36">
        <v>6</v>
      </c>
      <c r="M32" s="36">
        <v>3</v>
      </c>
      <c r="N32" s="45">
        <f t="shared" si="7"/>
        <v>40</v>
      </c>
      <c r="O32" s="49">
        <f t="shared" si="8"/>
        <v>40</v>
      </c>
    </row>
    <row r="33" spans="2:15" ht="18" customHeight="1">
      <c r="B33" s="35"/>
      <c r="C33" s="5" t="s">
        <v>87</v>
      </c>
      <c r="D33" s="6"/>
      <c r="E33" s="36">
        <v>0</v>
      </c>
      <c r="F33" s="36">
        <v>0</v>
      </c>
      <c r="G33" s="45">
        <v>0</v>
      </c>
      <c r="H33" s="49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5">
        <f t="shared" si="7"/>
        <v>0</v>
      </c>
      <c r="O33" s="49">
        <f t="shared" si="8"/>
        <v>0</v>
      </c>
    </row>
    <row r="34" spans="2:15" ht="18" customHeight="1">
      <c r="B34" s="35"/>
      <c r="C34" s="5" t="s">
        <v>88</v>
      </c>
      <c r="D34" s="6"/>
      <c r="E34" s="42"/>
      <c r="F34" s="36">
        <v>2</v>
      </c>
      <c r="G34" s="45">
        <v>2</v>
      </c>
      <c r="H34" s="50"/>
      <c r="I34" s="36">
        <v>155</v>
      </c>
      <c r="J34" s="36">
        <v>169</v>
      </c>
      <c r="K34" s="36">
        <v>128</v>
      </c>
      <c r="L34" s="36">
        <v>66</v>
      </c>
      <c r="M34" s="36">
        <v>22</v>
      </c>
      <c r="N34" s="45">
        <f t="shared" si="7"/>
        <v>540</v>
      </c>
      <c r="O34" s="49">
        <f t="shared" si="8"/>
        <v>542</v>
      </c>
    </row>
    <row r="35" spans="2:15" ht="36" customHeight="1">
      <c r="B35" s="35"/>
      <c r="C35" s="128" t="s">
        <v>89</v>
      </c>
      <c r="D35" s="129"/>
      <c r="E35" s="42"/>
      <c r="F35" s="42"/>
      <c r="G35" s="46"/>
      <c r="H35" s="50"/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5">
        <f t="shared" si="7"/>
        <v>0</v>
      </c>
      <c r="O35" s="49">
        <f t="shared" si="8"/>
        <v>0</v>
      </c>
    </row>
    <row r="36" spans="2:15" ht="36" customHeight="1">
      <c r="B36" s="37"/>
      <c r="C36" s="128" t="s">
        <v>90</v>
      </c>
      <c r="D36" s="129"/>
      <c r="E36" s="36">
        <v>0</v>
      </c>
      <c r="F36" s="36">
        <v>0</v>
      </c>
      <c r="G36" s="45">
        <f>SUM(E36:F36)</f>
        <v>0</v>
      </c>
      <c r="H36" s="50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5">
        <f t="shared" si="7"/>
        <v>0</v>
      </c>
      <c r="O36" s="49">
        <f t="shared" si="8"/>
        <v>0</v>
      </c>
    </row>
    <row r="37" spans="2:15" ht="18" customHeight="1">
      <c r="B37" s="35" t="s">
        <v>91</v>
      </c>
      <c r="C37" s="33"/>
      <c r="D37" s="33"/>
      <c r="E37" s="40">
        <f>SUM(E38:E40)</f>
        <v>1</v>
      </c>
      <c r="F37" s="40">
        <f>SUM(F38:F40)</f>
        <v>0</v>
      </c>
      <c r="G37" s="44">
        <f>SUM(G38:G40)</f>
        <v>1</v>
      </c>
      <c r="H37" s="51"/>
      <c r="I37" s="34">
        <f aca="true" t="shared" si="9" ref="I37:O37">SUM(I38:I40)</f>
        <v>101</v>
      </c>
      <c r="J37" s="34">
        <f t="shared" si="9"/>
        <v>189</v>
      </c>
      <c r="K37" s="34">
        <f t="shared" si="9"/>
        <v>446</v>
      </c>
      <c r="L37" s="34">
        <f t="shared" si="9"/>
        <v>626</v>
      </c>
      <c r="M37" s="34">
        <f t="shared" si="9"/>
        <v>937</v>
      </c>
      <c r="N37" s="52">
        <f t="shared" si="9"/>
        <v>2299</v>
      </c>
      <c r="O37" s="48">
        <f t="shared" si="9"/>
        <v>2300</v>
      </c>
    </row>
    <row r="38" spans="2:15" ht="18" customHeight="1">
      <c r="B38" s="35"/>
      <c r="C38" s="5" t="s">
        <v>42</v>
      </c>
      <c r="D38" s="6"/>
      <c r="E38" s="36">
        <v>1</v>
      </c>
      <c r="F38" s="36">
        <v>0</v>
      </c>
      <c r="G38" s="45">
        <f>SUM(E38:F38)</f>
        <v>1</v>
      </c>
      <c r="H38" s="50"/>
      <c r="I38" s="36">
        <v>34</v>
      </c>
      <c r="J38" s="36">
        <v>52</v>
      </c>
      <c r="K38" s="36">
        <v>141</v>
      </c>
      <c r="L38" s="36">
        <v>211</v>
      </c>
      <c r="M38" s="36">
        <v>220</v>
      </c>
      <c r="N38" s="45">
        <f>SUM(H38:M38)</f>
        <v>658</v>
      </c>
      <c r="O38" s="49">
        <f>SUM(G38,N38)</f>
        <v>659</v>
      </c>
    </row>
    <row r="39" spans="2:15" ht="18" customHeight="1">
      <c r="B39" s="35"/>
      <c r="C39" s="5" t="s">
        <v>43</v>
      </c>
      <c r="D39" s="6"/>
      <c r="E39" s="36">
        <v>0</v>
      </c>
      <c r="F39" s="36">
        <v>0</v>
      </c>
      <c r="G39" s="45">
        <f>SUM(E39:F39)</f>
        <v>0</v>
      </c>
      <c r="H39" s="50"/>
      <c r="I39" s="36">
        <v>47</v>
      </c>
      <c r="J39" s="36">
        <v>84</v>
      </c>
      <c r="K39" s="36">
        <v>127</v>
      </c>
      <c r="L39" s="36">
        <v>92</v>
      </c>
      <c r="M39" s="36">
        <v>77</v>
      </c>
      <c r="N39" s="45">
        <f>SUM(H39:M39)</f>
        <v>427</v>
      </c>
      <c r="O39" s="49">
        <f>SUM(G39,N39)</f>
        <v>427</v>
      </c>
    </row>
    <row r="40" spans="2:15" ht="18" customHeight="1">
      <c r="B40" s="37"/>
      <c r="C40" s="5" t="s">
        <v>71</v>
      </c>
      <c r="D40" s="6"/>
      <c r="E40" s="36">
        <v>0</v>
      </c>
      <c r="F40" s="36">
        <v>0</v>
      </c>
      <c r="G40" s="45">
        <f>SUM(E40:F40)</f>
        <v>0</v>
      </c>
      <c r="H40" s="50"/>
      <c r="I40" s="36">
        <v>20</v>
      </c>
      <c r="J40" s="36">
        <v>53</v>
      </c>
      <c r="K40" s="36">
        <v>178</v>
      </c>
      <c r="L40" s="36">
        <v>323</v>
      </c>
      <c r="M40" s="36">
        <v>640</v>
      </c>
      <c r="N40" s="45">
        <f>SUM(H40:M40)</f>
        <v>1214</v>
      </c>
      <c r="O40" s="49">
        <f>SUM(G40,N40)</f>
        <v>1214</v>
      </c>
    </row>
    <row r="41" spans="2:15" ht="18" customHeight="1">
      <c r="B41" s="126" t="s">
        <v>72</v>
      </c>
      <c r="C41" s="127"/>
      <c r="D41" s="127"/>
      <c r="E41" s="40">
        <f aca="true" t="shared" si="10" ref="E41:O41">SUM(E10,E30,E37)</f>
        <v>1086</v>
      </c>
      <c r="F41" s="40">
        <f t="shared" si="10"/>
        <v>490</v>
      </c>
      <c r="G41" s="44">
        <f t="shared" si="10"/>
        <v>1576</v>
      </c>
      <c r="H41" s="48">
        <f t="shared" si="10"/>
        <v>3169</v>
      </c>
      <c r="I41" s="34">
        <f t="shared" si="10"/>
        <v>5738</v>
      </c>
      <c r="J41" s="34">
        <f t="shared" si="10"/>
        <v>3626</v>
      </c>
      <c r="K41" s="34">
        <f t="shared" si="10"/>
        <v>2480</v>
      </c>
      <c r="L41" s="34">
        <f t="shared" si="10"/>
        <v>2180</v>
      </c>
      <c r="M41" s="34">
        <f t="shared" si="10"/>
        <v>2141</v>
      </c>
      <c r="N41" s="52">
        <f t="shared" si="10"/>
        <v>19334</v>
      </c>
      <c r="O41" s="48">
        <f t="shared" si="10"/>
        <v>20910</v>
      </c>
    </row>
    <row r="44" spans="1:11" ht="18" customHeight="1">
      <c r="A44" s="27" t="s">
        <v>73</v>
      </c>
      <c r="H44" s="30"/>
      <c r="I44" s="30"/>
      <c r="J44" s="30"/>
      <c r="K44" s="30"/>
    </row>
    <row r="45" spans="2:15" ht="18" customHeight="1">
      <c r="B45" s="31"/>
      <c r="C45" s="31"/>
      <c r="D45" s="31"/>
      <c r="E45" s="31"/>
      <c r="F45" s="9"/>
      <c r="G45" s="9"/>
      <c r="H45" s="9"/>
      <c r="I45" s="108" t="s">
        <v>110</v>
      </c>
      <c r="J45" s="108"/>
      <c r="K45" s="108"/>
      <c r="L45" s="108"/>
      <c r="M45" s="108"/>
      <c r="N45" s="108"/>
      <c r="O45" s="108"/>
    </row>
    <row r="46" spans="2:15" ht="18" customHeight="1">
      <c r="B46" s="130" t="str">
        <f>B8</f>
        <v>平成１８年（２００６年）１１月</v>
      </c>
      <c r="C46" s="131"/>
      <c r="D46" s="132"/>
      <c r="E46" s="112" t="s">
        <v>36</v>
      </c>
      <c r="F46" s="113"/>
      <c r="G46" s="113"/>
      <c r="H46" s="111" t="s">
        <v>37</v>
      </c>
      <c r="I46" s="97"/>
      <c r="J46" s="97"/>
      <c r="K46" s="97"/>
      <c r="L46" s="97"/>
      <c r="M46" s="97"/>
      <c r="N46" s="97"/>
      <c r="O46" s="109" t="s">
        <v>38</v>
      </c>
    </row>
    <row r="47" spans="2:15" ht="36" customHeight="1">
      <c r="B47" s="126"/>
      <c r="C47" s="133"/>
      <c r="D47" s="134"/>
      <c r="E47" s="23" t="s">
        <v>29</v>
      </c>
      <c r="F47" s="23" t="s">
        <v>30</v>
      </c>
      <c r="G47" s="26" t="s">
        <v>2</v>
      </c>
      <c r="H47" s="47" t="s">
        <v>31</v>
      </c>
      <c r="I47" s="25" t="s">
        <v>6</v>
      </c>
      <c r="J47" s="25" t="s">
        <v>7</v>
      </c>
      <c r="K47" s="25" t="s">
        <v>8</v>
      </c>
      <c r="L47" s="25" t="s">
        <v>9</v>
      </c>
      <c r="M47" s="25" t="s">
        <v>10</v>
      </c>
      <c r="N47" s="41" t="s">
        <v>2</v>
      </c>
      <c r="O47" s="110"/>
    </row>
    <row r="48" spans="2:15" ht="18" customHeight="1">
      <c r="B48" s="32" t="s">
        <v>76</v>
      </c>
      <c r="C48" s="33"/>
      <c r="D48" s="33"/>
      <c r="E48" s="40">
        <f aca="true" t="shared" si="11" ref="E48:O48">SUM(E49,E55,E58,E62,E66:E67)</f>
        <v>13235563</v>
      </c>
      <c r="F48" s="40">
        <f t="shared" si="11"/>
        <v>9569799</v>
      </c>
      <c r="G48" s="44">
        <f t="shared" si="11"/>
        <v>22805362</v>
      </c>
      <c r="H48" s="48">
        <f t="shared" si="11"/>
        <v>50724891</v>
      </c>
      <c r="I48" s="34">
        <f t="shared" si="11"/>
        <v>164862277</v>
      </c>
      <c r="J48" s="34">
        <f t="shared" si="11"/>
        <v>117784758</v>
      </c>
      <c r="K48" s="34">
        <f t="shared" si="11"/>
        <v>85418474</v>
      </c>
      <c r="L48" s="34">
        <f t="shared" si="11"/>
        <v>71718881</v>
      </c>
      <c r="M48" s="34">
        <f t="shared" si="11"/>
        <v>59746567</v>
      </c>
      <c r="N48" s="52">
        <f t="shared" si="11"/>
        <v>550255848</v>
      </c>
      <c r="O48" s="48">
        <f t="shared" si="11"/>
        <v>573061210</v>
      </c>
    </row>
    <row r="49" spans="2:15" ht="18" customHeight="1">
      <c r="B49" s="35"/>
      <c r="C49" s="32" t="s">
        <v>77</v>
      </c>
      <c r="D49" s="33"/>
      <c r="E49" s="40">
        <f aca="true" t="shared" si="12" ref="E49:N49">SUM(E50:E54)</f>
        <v>4884282</v>
      </c>
      <c r="F49" s="40">
        <f t="shared" si="12"/>
        <v>2645928</v>
      </c>
      <c r="G49" s="44">
        <f t="shared" si="12"/>
        <v>7530210</v>
      </c>
      <c r="H49" s="48">
        <f t="shared" si="12"/>
        <v>17195437</v>
      </c>
      <c r="I49" s="34">
        <f t="shared" si="12"/>
        <v>48239840</v>
      </c>
      <c r="J49" s="34">
        <f t="shared" si="12"/>
        <v>29170917</v>
      </c>
      <c r="K49" s="34">
        <f t="shared" si="12"/>
        <v>21671514</v>
      </c>
      <c r="L49" s="34">
        <f t="shared" si="12"/>
        <v>20104968</v>
      </c>
      <c r="M49" s="34">
        <f t="shared" si="12"/>
        <v>20308293</v>
      </c>
      <c r="N49" s="52">
        <f t="shared" si="12"/>
        <v>156690969</v>
      </c>
      <c r="O49" s="48">
        <f aca="true" t="shared" si="13" ref="O49:O54">SUM(G49,N49)</f>
        <v>164221179</v>
      </c>
    </row>
    <row r="50" spans="2:15" ht="18" customHeight="1">
      <c r="B50" s="35"/>
      <c r="C50" s="35"/>
      <c r="D50" s="5" t="s">
        <v>59</v>
      </c>
      <c r="E50" s="36">
        <v>4754079</v>
      </c>
      <c r="F50" s="36">
        <v>2395908</v>
      </c>
      <c r="G50" s="45">
        <f>SUM(E50:F50)</f>
        <v>7149987</v>
      </c>
      <c r="H50" s="49">
        <v>16324077</v>
      </c>
      <c r="I50" s="36">
        <v>41960234</v>
      </c>
      <c r="J50" s="36">
        <v>25487829</v>
      </c>
      <c r="K50" s="36">
        <v>17989911</v>
      </c>
      <c r="L50" s="36">
        <v>16396245</v>
      </c>
      <c r="M50" s="36">
        <v>14499972</v>
      </c>
      <c r="N50" s="45">
        <f>SUM(H50:M50)</f>
        <v>132658268</v>
      </c>
      <c r="O50" s="49">
        <f t="shared" si="13"/>
        <v>139808255</v>
      </c>
    </row>
    <row r="51" spans="2:15" ht="18" customHeight="1">
      <c r="B51" s="35"/>
      <c r="C51" s="35"/>
      <c r="D51" s="5" t="s">
        <v>60</v>
      </c>
      <c r="E51" s="36">
        <v>0</v>
      </c>
      <c r="F51" s="36">
        <v>0</v>
      </c>
      <c r="G51" s="45">
        <f>SUM(E51:F51)</f>
        <v>0</v>
      </c>
      <c r="H51" s="49">
        <v>0</v>
      </c>
      <c r="I51" s="36">
        <v>0</v>
      </c>
      <c r="J51" s="36">
        <v>0</v>
      </c>
      <c r="K51" s="36">
        <v>67500</v>
      </c>
      <c r="L51" s="36">
        <v>315000</v>
      </c>
      <c r="M51" s="36">
        <v>1425375</v>
      </c>
      <c r="N51" s="45">
        <f>SUM(H51:M51)</f>
        <v>1807875</v>
      </c>
      <c r="O51" s="49">
        <f t="shared" si="13"/>
        <v>1807875</v>
      </c>
    </row>
    <row r="52" spans="2:15" ht="18" customHeight="1">
      <c r="B52" s="35"/>
      <c r="C52" s="35"/>
      <c r="D52" s="5" t="s">
        <v>61</v>
      </c>
      <c r="E52" s="36">
        <v>50463</v>
      </c>
      <c r="F52" s="36">
        <v>165870</v>
      </c>
      <c r="G52" s="45">
        <f>SUM(E52:F52)</f>
        <v>216333</v>
      </c>
      <c r="H52" s="49">
        <v>711540</v>
      </c>
      <c r="I52" s="36">
        <v>4965156</v>
      </c>
      <c r="J52" s="36">
        <v>2597778</v>
      </c>
      <c r="K52" s="36">
        <v>2784033</v>
      </c>
      <c r="L52" s="36">
        <v>2497293</v>
      </c>
      <c r="M52" s="36">
        <v>3342546</v>
      </c>
      <c r="N52" s="45">
        <f>SUM(H52:M52)</f>
        <v>16898346</v>
      </c>
      <c r="O52" s="49">
        <f t="shared" si="13"/>
        <v>17114679</v>
      </c>
    </row>
    <row r="53" spans="2:15" ht="18" customHeight="1">
      <c r="B53" s="35"/>
      <c r="C53" s="35"/>
      <c r="D53" s="5" t="s">
        <v>62</v>
      </c>
      <c r="E53" s="36">
        <v>37440</v>
      </c>
      <c r="F53" s="36">
        <v>18720</v>
      </c>
      <c r="G53" s="45">
        <f>SUM(E53:F53)</f>
        <v>56160</v>
      </c>
      <c r="H53" s="49">
        <v>103480</v>
      </c>
      <c r="I53" s="36">
        <v>819000</v>
      </c>
      <c r="J53" s="36">
        <v>772470</v>
      </c>
      <c r="K53" s="36">
        <v>624420</v>
      </c>
      <c r="L53" s="36">
        <v>689850</v>
      </c>
      <c r="M53" s="36">
        <v>776700</v>
      </c>
      <c r="N53" s="45">
        <f>SUM(H53:M53)</f>
        <v>3785920</v>
      </c>
      <c r="O53" s="49">
        <f t="shared" si="13"/>
        <v>3842080</v>
      </c>
    </row>
    <row r="54" spans="2:15" ht="18" customHeight="1">
      <c r="B54" s="35"/>
      <c r="C54" s="35"/>
      <c r="D54" s="5" t="s">
        <v>68</v>
      </c>
      <c r="E54" s="36">
        <v>42300</v>
      </c>
      <c r="F54" s="36">
        <v>65430</v>
      </c>
      <c r="G54" s="45">
        <f>SUM(E54:F54)</f>
        <v>107730</v>
      </c>
      <c r="H54" s="49">
        <v>56340</v>
      </c>
      <c r="I54" s="36">
        <v>495450</v>
      </c>
      <c r="J54" s="36">
        <v>312840</v>
      </c>
      <c r="K54" s="36">
        <v>205650</v>
      </c>
      <c r="L54" s="36">
        <v>206580</v>
      </c>
      <c r="M54" s="36">
        <v>263700</v>
      </c>
      <c r="N54" s="45">
        <f>SUM(H54:M54)</f>
        <v>1540560</v>
      </c>
      <c r="O54" s="49">
        <f t="shared" si="13"/>
        <v>1648290</v>
      </c>
    </row>
    <row r="55" spans="2:15" ht="18" customHeight="1">
      <c r="B55" s="35"/>
      <c r="C55" s="32" t="s">
        <v>78</v>
      </c>
      <c r="D55" s="33"/>
      <c r="E55" s="40">
        <f aca="true" t="shared" si="14" ref="E55:O55">SUM(E56:E57)</f>
        <v>4076370</v>
      </c>
      <c r="F55" s="40">
        <f t="shared" si="14"/>
        <v>4034925</v>
      </c>
      <c r="G55" s="44">
        <f t="shared" si="14"/>
        <v>8111295</v>
      </c>
      <c r="H55" s="48">
        <f t="shared" si="14"/>
        <v>16068627</v>
      </c>
      <c r="I55" s="34">
        <f t="shared" si="14"/>
        <v>72679387</v>
      </c>
      <c r="J55" s="34">
        <f t="shared" si="14"/>
        <v>58555690</v>
      </c>
      <c r="K55" s="34">
        <f t="shared" si="14"/>
        <v>39363444</v>
      </c>
      <c r="L55" s="34">
        <f t="shared" si="14"/>
        <v>32110353</v>
      </c>
      <c r="M55" s="34">
        <f t="shared" si="14"/>
        <v>21528423</v>
      </c>
      <c r="N55" s="52">
        <f t="shared" si="14"/>
        <v>240305924</v>
      </c>
      <c r="O55" s="48">
        <f t="shared" si="14"/>
        <v>248417219</v>
      </c>
    </row>
    <row r="56" spans="2:15" ht="18" customHeight="1">
      <c r="B56" s="35"/>
      <c r="C56" s="35"/>
      <c r="D56" s="5" t="s">
        <v>79</v>
      </c>
      <c r="E56" s="36">
        <v>2426319</v>
      </c>
      <c r="F56" s="36">
        <v>2029770</v>
      </c>
      <c r="G56" s="45">
        <f>SUM(E56:F56)</f>
        <v>4456089</v>
      </c>
      <c r="H56" s="49">
        <v>8232840</v>
      </c>
      <c r="I56" s="36">
        <v>36376188</v>
      </c>
      <c r="J56" s="36">
        <v>30409396</v>
      </c>
      <c r="K56" s="36">
        <v>19424403</v>
      </c>
      <c r="L56" s="36">
        <v>17038143</v>
      </c>
      <c r="M56" s="36">
        <v>10704285</v>
      </c>
      <c r="N56" s="45">
        <f>SUM(H56:M56)</f>
        <v>122185255</v>
      </c>
      <c r="O56" s="49">
        <f>SUM(G56,N56)</f>
        <v>126641344</v>
      </c>
    </row>
    <row r="57" spans="2:15" ht="18" customHeight="1">
      <c r="B57" s="35"/>
      <c r="C57" s="35"/>
      <c r="D57" s="5" t="s">
        <v>80</v>
      </c>
      <c r="E57" s="36">
        <v>1650051</v>
      </c>
      <c r="F57" s="36">
        <v>2005155</v>
      </c>
      <c r="G57" s="45">
        <f>SUM(E57:F57)</f>
        <v>3655206</v>
      </c>
      <c r="H57" s="49">
        <v>7835787</v>
      </c>
      <c r="I57" s="36">
        <v>36303199</v>
      </c>
      <c r="J57" s="36">
        <v>28146294</v>
      </c>
      <c r="K57" s="36">
        <v>19939041</v>
      </c>
      <c r="L57" s="36">
        <v>15072210</v>
      </c>
      <c r="M57" s="36">
        <v>10824138</v>
      </c>
      <c r="N57" s="45">
        <f>SUM(H57:M57)</f>
        <v>118120669</v>
      </c>
      <c r="O57" s="49">
        <f>SUM(G57,N57)</f>
        <v>121775875</v>
      </c>
    </row>
    <row r="58" spans="2:15" ht="18" customHeight="1">
      <c r="B58" s="35"/>
      <c r="C58" s="32" t="s">
        <v>64</v>
      </c>
      <c r="D58" s="33"/>
      <c r="E58" s="40">
        <f aca="true" t="shared" si="15" ref="E58:O58">SUM(E59:E61)</f>
        <v>21744</v>
      </c>
      <c r="F58" s="40">
        <f t="shared" si="15"/>
        <v>95031</v>
      </c>
      <c r="G58" s="44">
        <f t="shared" si="15"/>
        <v>116775</v>
      </c>
      <c r="H58" s="48">
        <f t="shared" si="15"/>
        <v>53991</v>
      </c>
      <c r="I58" s="34">
        <f t="shared" si="15"/>
        <v>4218759</v>
      </c>
      <c r="J58" s="34">
        <f t="shared" si="15"/>
        <v>6747061</v>
      </c>
      <c r="K58" s="34">
        <f t="shared" si="15"/>
        <v>7707231</v>
      </c>
      <c r="L58" s="34">
        <f t="shared" si="15"/>
        <v>7347339</v>
      </c>
      <c r="M58" s="34">
        <f t="shared" si="15"/>
        <v>9134739</v>
      </c>
      <c r="N58" s="52">
        <f t="shared" si="15"/>
        <v>35209120</v>
      </c>
      <c r="O58" s="48">
        <f t="shared" si="15"/>
        <v>35325895</v>
      </c>
    </row>
    <row r="59" spans="2:15" ht="18" customHeight="1">
      <c r="B59" s="35"/>
      <c r="C59" s="35"/>
      <c r="D59" s="5" t="s">
        <v>65</v>
      </c>
      <c r="E59" s="36">
        <v>21744</v>
      </c>
      <c r="F59" s="36">
        <v>34839</v>
      </c>
      <c r="G59" s="45">
        <f>SUM(E59:F59)</f>
        <v>56583</v>
      </c>
      <c r="H59" s="49">
        <v>24030</v>
      </c>
      <c r="I59" s="36">
        <v>2105694</v>
      </c>
      <c r="J59" s="36">
        <v>3438733</v>
      </c>
      <c r="K59" s="36">
        <v>3315564</v>
      </c>
      <c r="L59" s="36">
        <v>3664008</v>
      </c>
      <c r="M59" s="36">
        <v>3259647</v>
      </c>
      <c r="N59" s="45">
        <f>SUM(H59:M59)</f>
        <v>15807676</v>
      </c>
      <c r="O59" s="49">
        <f>SUM(G59,N59)</f>
        <v>15864259</v>
      </c>
    </row>
    <row r="60" spans="2:15" ht="18" customHeight="1">
      <c r="B60" s="35"/>
      <c r="C60" s="35"/>
      <c r="D60" s="5" t="s">
        <v>66</v>
      </c>
      <c r="E60" s="36">
        <v>0</v>
      </c>
      <c r="F60" s="36">
        <v>60192</v>
      </c>
      <c r="G60" s="45">
        <f>SUM(E60:F60)</f>
        <v>60192</v>
      </c>
      <c r="H60" s="49">
        <v>29961</v>
      </c>
      <c r="I60" s="36">
        <v>1815390</v>
      </c>
      <c r="J60" s="36">
        <v>2917080</v>
      </c>
      <c r="K60" s="36">
        <v>3946212</v>
      </c>
      <c r="L60" s="36">
        <v>2930283</v>
      </c>
      <c r="M60" s="36">
        <v>4973544</v>
      </c>
      <c r="N60" s="45">
        <f>SUM(H60:M60)</f>
        <v>16612470</v>
      </c>
      <c r="O60" s="49">
        <f>SUM(G60,N60)</f>
        <v>16672662</v>
      </c>
    </row>
    <row r="61" spans="2:15" ht="18" customHeight="1">
      <c r="B61" s="35"/>
      <c r="C61" s="37"/>
      <c r="D61" s="5" t="s">
        <v>67</v>
      </c>
      <c r="E61" s="36">
        <v>0</v>
      </c>
      <c r="F61" s="36">
        <v>0</v>
      </c>
      <c r="G61" s="45">
        <f>SUM(E61:F61)</f>
        <v>0</v>
      </c>
      <c r="H61" s="49">
        <v>0</v>
      </c>
      <c r="I61" s="36">
        <v>297675</v>
      </c>
      <c r="J61" s="36">
        <v>391248</v>
      </c>
      <c r="K61" s="36">
        <v>445455</v>
      </c>
      <c r="L61" s="36">
        <v>753048</v>
      </c>
      <c r="M61" s="36">
        <v>901548</v>
      </c>
      <c r="N61" s="45">
        <f>SUM(H61:M61)</f>
        <v>2788974</v>
      </c>
      <c r="O61" s="49">
        <f>SUM(G61,N61)</f>
        <v>2788974</v>
      </c>
    </row>
    <row r="62" spans="2:15" ht="18" customHeight="1">
      <c r="B62" s="35"/>
      <c r="C62" s="32" t="s">
        <v>81</v>
      </c>
      <c r="D62" s="33"/>
      <c r="E62" s="40">
        <f aca="true" t="shared" si="16" ref="E62:O62">SUM(E63:E65)</f>
        <v>1161787</v>
      </c>
      <c r="F62" s="40">
        <f t="shared" si="16"/>
        <v>772731</v>
      </c>
      <c r="G62" s="44">
        <f t="shared" si="16"/>
        <v>1934518</v>
      </c>
      <c r="H62" s="48">
        <f t="shared" si="16"/>
        <v>3811160</v>
      </c>
      <c r="I62" s="34">
        <f t="shared" si="16"/>
        <v>7194949</v>
      </c>
      <c r="J62" s="34">
        <f t="shared" si="16"/>
        <v>6551633</v>
      </c>
      <c r="K62" s="34">
        <f t="shared" si="16"/>
        <v>4791073</v>
      </c>
      <c r="L62" s="34">
        <f t="shared" si="16"/>
        <v>4559813</v>
      </c>
      <c r="M62" s="34">
        <f t="shared" si="16"/>
        <v>3942912</v>
      </c>
      <c r="N62" s="52">
        <f t="shared" si="16"/>
        <v>30851540</v>
      </c>
      <c r="O62" s="48">
        <f t="shared" si="16"/>
        <v>32786058</v>
      </c>
    </row>
    <row r="63" spans="2:15" ht="18" customHeight="1">
      <c r="B63" s="35"/>
      <c r="C63" s="35"/>
      <c r="D63" s="5" t="s">
        <v>63</v>
      </c>
      <c r="E63" s="36">
        <v>619038</v>
      </c>
      <c r="F63" s="36">
        <v>502956</v>
      </c>
      <c r="G63" s="45">
        <f>SUM(E63:F63)</f>
        <v>1121994</v>
      </c>
      <c r="H63" s="49">
        <v>2697006</v>
      </c>
      <c r="I63" s="36">
        <v>5472837</v>
      </c>
      <c r="J63" s="36">
        <v>5424948</v>
      </c>
      <c r="K63" s="36">
        <v>3766617</v>
      </c>
      <c r="L63" s="36">
        <v>3870081</v>
      </c>
      <c r="M63" s="36">
        <v>3530808</v>
      </c>
      <c r="N63" s="45">
        <f>SUM(H63:M63)</f>
        <v>24762297</v>
      </c>
      <c r="O63" s="49">
        <f>SUM(G63,N63)</f>
        <v>25884291</v>
      </c>
    </row>
    <row r="64" spans="2:15" ht="18" customHeight="1">
      <c r="B64" s="35"/>
      <c r="C64" s="35"/>
      <c r="D64" s="5" t="s">
        <v>69</v>
      </c>
      <c r="E64" s="36">
        <v>39262</v>
      </c>
      <c r="F64" s="36">
        <v>0</v>
      </c>
      <c r="G64" s="45">
        <f>SUM(E64:F64)</f>
        <v>39262</v>
      </c>
      <c r="H64" s="49">
        <v>101970</v>
      </c>
      <c r="I64" s="36">
        <v>335851</v>
      </c>
      <c r="J64" s="36">
        <v>346112</v>
      </c>
      <c r="K64" s="36">
        <v>272627</v>
      </c>
      <c r="L64" s="36">
        <v>161428</v>
      </c>
      <c r="M64" s="36">
        <v>89401</v>
      </c>
      <c r="N64" s="45">
        <f>SUM(H64:M64)</f>
        <v>1307389</v>
      </c>
      <c r="O64" s="49">
        <f>SUM(G64,N64)</f>
        <v>1346651</v>
      </c>
    </row>
    <row r="65" spans="2:15" ht="18" customHeight="1">
      <c r="B65" s="35"/>
      <c r="C65" s="35"/>
      <c r="D65" s="5" t="s">
        <v>70</v>
      </c>
      <c r="E65" s="36">
        <v>503487</v>
      </c>
      <c r="F65" s="36">
        <v>269775</v>
      </c>
      <c r="G65" s="45">
        <f>SUM(E65:F65)</f>
        <v>773262</v>
      </c>
      <c r="H65" s="49">
        <v>1012184</v>
      </c>
      <c r="I65" s="36">
        <v>1386261</v>
      </c>
      <c r="J65" s="36">
        <v>780573</v>
      </c>
      <c r="K65" s="36">
        <v>751829</v>
      </c>
      <c r="L65" s="36">
        <v>528304</v>
      </c>
      <c r="M65" s="36">
        <v>322703</v>
      </c>
      <c r="N65" s="45">
        <f>SUM(H65:M65)</f>
        <v>4781854</v>
      </c>
      <c r="O65" s="49">
        <f>SUM(G65,N65)</f>
        <v>5555116</v>
      </c>
    </row>
    <row r="66" spans="2:15" ht="18" customHeight="1">
      <c r="B66" s="35"/>
      <c r="C66" s="38" t="s">
        <v>82</v>
      </c>
      <c r="D66" s="39"/>
      <c r="E66" s="40">
        <v>844560</v>
      </c>
      <c r="F66" s="40">
        <v>1064184</v>
      </c>
      <c r="G66" s="44">
        <f>SUM(E66:F66)</f>
        <v>1908744</v>
      </c>
      <c r="H66" s="48">
        <v>2055996</v>
      </c>
      <c r="I66" s="34">
        <v>12532302</v>
      </c>
      <c r="J66" s="34">
        <v>5964687</v>
      </c>
      <c r="K66" s="34">
        <v>4245092</v>
      </c>
      <c r="L66" s="34">
        <v>2176448</v>
      </c>
      <c r="M66" s="34">
        <v>1137240</v>
      </c>
      <c r="N66" s="52">
        <f>SUM(H66:M66)</f>
        <v>28111765</v>
      </c>
      <c r="O66" s="48">
        <f>SUM(G66,N66)</f>
        <v>30020509</v>
      </c>
    </row>
    <row r="67" spans="2:15" ht="18" customHeight="1">
      <c r="B67" s="37"/>
      <c r="C67" s="38" t="s">
        <v>83</v>
      </c>
      <c r="D67" s="39"/>
      <c r="E67" s="40">
        <v>2246820</v>
      </c>
      <c r="F67" s="40">
        <v>957000</v>
      </c>
      <c r="G67" s="44">
        <f>SUM(E67:F67)</f>
        <v>3203820</v>
      </c>
      <c r="H67" s="48">
        <v>11539680</v>
      </c>
      <c r="I67" s="34">
        <v>19997040</v>
      </c>
      <c r="J67" s="34">
        <v>10794770</v>
      </c>
      <c r="K67" s="34">
        <v>7640120</v>
      </c>
      <c r="L67" s="34">
        <v>5419960</v>
      </c>
      <c r="M67" s="34">
        <v>3694960</v>
      </c>
      <c r="N67" s="52">
        <f>SUM(H67:M67)</f>
        <v>59086530</v>
      </c>
      <c r="O67" s="48">
        <f>SUM(G67,N67)</f>
        <v>62290350</v>
      </c>
    </row>
    <row r="68" spans="2:15" ht="18" customHeight="1">
      <c r="B68" s="32" t="s">
        <v>84</v>
      </c>
      <c r="C68" s="33"/>
      <c r="D68" s="33"/>
      <c r="E68" s="40">
        <f aca="true" t="shared" si="17" ref="E68:O68">SUM(E69:E74)</f>
        <v>0</v>
      </c>
      <c r="F68" s="40">
        <f t="shared" si="17"/>
        <v>224370</v>
      </c>
      <c r="G68" s="44">
        <f t="shared" si="17"/>
        <v>224370</v>
      </c>
      <c r="H68" s="48">
        <f t="shared" si="17"/>
        <v>30960</v>
      </c>
      <c r="I68" s="34">
        <f t="shared" si="17"/>
        <v>36405423</v>
      </c>
      <c r="J68" s="34">
        <f t="shared" si="17"/>
        <v>39959415</v>
      </c>
      <c r="K68" s="34">
        <f t="shared" si="17"/>
        <v>30954240</v>
      </c>
      <c r="L68" s="34">
        <f t="shared" si="17"/>
        <v>16154721</v>
      </c>
      <c r="M68" s="34">
        <f t="shared" si="17"/>
        <v>5685318</v>
      </c>
      <c r="N68" s="52">
        <f t="shared" si="17"/>
        <v>129190077</v>
      </c>
      <c r="O68" s="48">
        <f t="shared" si="17"/>
        <v>129414447</v>
      </c>
    </row>
    <row r="69" spans="2:15" ht="18" customHeight="1">
      <c r="B69" s="35"/>
      <c r="C69" s="5" t="s">
        <v>85</v>
      </c>
      <c r="D69" s="6"/>
      <c r="E69" s="42"/>
      <c r="F69" s="42"/>
      <c r="G69" s="46"/>
      <c r="H69" s="50"/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5">
        <f aca="true" t="shared" si="18" ref="N69:N74">SUM(H69:M69)</f>
        <v>0</v>
      </c>
      <c r="O69" s="49">
        <f aca="true" t="shared" si="19" ref="O69:O74">SUM(G69,N69)</f>
        <v>0</v>
      </c>
    </row>
    <row r="70" spans="2:15" ht="18" customHeight="1">
      <c r="B70" s="35"/>
      <c r="C70" s="5" t="s">
        <v>86</v>
      </c>
      <c r="D70" s="6"/>
      <c r="E70" s="36">
        <v>0</v>
      </c>
      <c r="F70" s="36">
        <v>0</v>
      </c>
      <c r="G70" s="45">
        <f>SUM(E70:F70)</f>
        <v>0</v>
      </c>
      <c r="H70" s="49">
        <v>30960</v>
      </c>
      <c r="I70" s="36">
        <v>1190241</v>
      </c>
      <c r="J70" s="36">
        <v>971658</v>
      </c>
      <c r="K70" s="36">
        <v>1124559</v>
      </c>
      <c r="L70" s="36">
        <v>759510</v>
      </c>
      <c r="M70" s="36">
        <v>259938</v>
      </c>
      <c r="N70" s="45">
        <f t="shared" si="18"/>
        <v>4336866</v>
      </c>
      <c r="O70" s="49">
        <f t="shared" si="19"/>
        <v>4336866</v>
      </c>
    </row>
    <row r="71" spans="2:15" ht="18" customHeight="1">
      <c r="B71" s="35"/>
      <c r="C71" s="5" t="s">
        <v>87</v>
      </c>
      <c r="D71" s="6"/>
      <c r="E71" s="36">
        <v>0</v>
      </c>
      <c r="F71" s="36">
        <v>0</v>
      </c>
      <c r="G71" s="45">
        <f>SUM(E71:F71)</f>
        <v>0</v>
      </c>
      <c r="H71" s="49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5">
        <f t="shared" si="18"/>
        <v>0</v>
      </c>
      <c r="O71" s="49">
        <f t="shared" si="19"/>
        <v>0</v>
      </c>
    </row>
    <row r="72" spans="2:15" ht="18" customHeight="1">
      <c r="B72" s="35"/>
      <c r="C72" s="5" t="s">
        <v>88</v>
      </c>
      <c r="D72" s="6"/>
      <c r="E72" s="42"/>
      <c r="F72" s="36">
        <v>224370</v>
      </c>
      <c r="G72" s="45">
        <f>SUM(E72:F72)</f>
        <v>224370</v>
      </c>
      <c r="H72" s="50"/>
      <c r="I72" s="36">
        <v>35215182</v>
      </c>
      <c r="J72" s="36">
        <v>38987757</v>
      </c>
      <c r="K72" s="36">
        <v>29829681</v>
      </c>
      <c r="L72" s="36">
        <v>15395211</v>
      </c>
      <c r="M72" s="36">
        <v>5425380</v>
      </c>
      <c r="N72" s="45">
        <f t="shared" si="18"/>
        <v>124853211</v>
      </c>
      <c r="O72" s="49">
        <f t="shared" si="19"/>
        <v>125077581</v>
      </c>
    </row>
    <row r="73" spans="2:15" ht="36" customHeight="1">
      <c r="B73" s="35"/>
      <c r="C73" s="128" t="s">
        <v>89</v>
      </c>
      <c r="D73" s="129"/>
      <c r="E73" s="42"/>
      <c r="F73" s="42"/>
      <c r="G73" s="46"/>
      <c r="H73" s="50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5">
        <f t="shared" si="18"/>
        <v>0</v>
      </c>
      <c r="O73" s="49">
        <f t="shared" si="19"/>
        <v>0</v>
      </c>
    </row>
    <row r="74" spans="2:15" ht="36" customHeight="1">
      <c r="B74" s="37"/>
      <c r="C74" s="128" t="s">
        <v>90</v>
      </c>
      <c r="D74" s="129"/>
      <c r="E74" s="36">
        <v>0</v>
      </c>
      <c r="F74" s="36">
        <v>0</v>
      </c>
      <c r="G74" s="45">
        <f>SUM(E74:F74)</f>
        <v>0</v>
      </c>
      <c r="H74" s="50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5">
        <f t="shared" si="18"/>
        <v>0</v>
      </c>
      <c r="O74" s="49">
        <f t="shared" si="19"/>
        <v>0</v>
      </c>
    </row>
    <row r="75" spans="2:15" ht="18" customHeight="1">
      <c r="B75" s="35" t="s">
        <v>91</v>
      </c>
      <c r="C75" s="33"/>
      <c r="D75" s="33"/>
      <c r="E75" s="40">
        <f>SUM(E76:E78)</f>
        <v>192510</v>
      </c>
      <c r="F75" s="40">
        <f>SUM(F76:F78)</f>
        <v>0</v>
      </c>
      <c r="G75" s="44">
        <f>SUM(G76:G78)</f>
        <v>192510</v>
      </c>
      <c r="H75" s="51"/>
      <c r="I75" s="34">
        <f aca="true" t="shared" si="20" ref="I75:O75">SUM(I76:I78)</f>
        <v>19965402</v>
      </c>
      <c r="J75" s="34">
        <f t="shared" si="20"/>
        <v>40719174</v>
      </c>
      <c r="K75" s="34">
        <f t="shared" si="20"/>
        <v>118157157</v>
      </c>
      <c r="L75" s="34">
        <f t="shared" si="20"/>
        <v>187051211</v>
      </c>
      <c r="M75" s="34">
        <f t="shared" si="20"/>
        <v>314517110</v>
      </c>
      <c r="N75" s="52">
        <f t="shared" si="20"/>
        <v>680410054</v>
      </c>
      <c r="O75" s="48">
        <f t="shared" si="20"/>
        <v>680602564</v>
      </c>
    </row>
    <row r="76" spans="2:15" ht="18" customHeight="1">
      <c r="B76" s="35"/>
      <c r="C76" s="5" t="s">
        <v>42</v>
      </c>
      <c r="D76" s="6"/>
      <c r="E76" s="36">
        <v>192510</v>
      </c>
      <c r="F76" s="36">
        <v>0</v>
      </c>
      <c r="G76" s="45">
        <f>SUM(E76:F76)</f>
        <v>192510</v>
      </c>
      <c r="H76" s="50"/>
      <c r="I76" s="36">
        <v>6312951</v>
      </c>
      <c r="J76" s="36">
        <v>10663260</v>
      </c>
      <c r="K76" s="36">
        <v>30498669</v>
      </c>
      <c r="L76" s="36">
        <v>49539518</v>
      </c>
      <c r="M76" s="36">
        <v>55033934</v>
      </c>
      <c r="N76" s="45">
        <f>SUM(H76:M76)</f>
        <v>152048332</v>
      </c>
      <c r="O76" s="49">
        <f>SUM(G76,N76)</f>
        <v>152240842</v>
      </c>
    </row>
    <row r="77" spans="2:15" ht="18" customHeight="1">
      <c r="B77" s="35"/>
      <c r="C77" s="5" t="s">
        <v>43</v>
      </c>
      <c r="D77" s="6"/>
      <c r="E77" s="36">
        <v>0</v>
      </c>
      <c r="F77" s="36">
        <v>0</v>
      </c>
      <c r="G77" s="45">
        <f>SUM(E77:F77)</f>
        <v>0</v>
      </c>
      <c r="H77" s="50"/>
      <c r="I77" s="36">
        <v>9084996</v>
      </c>
      <c r="J77" s="36">
        <v>16681293</v>
      </c>
      <c r="K77" s="36">
        <v>28952721</v>
      </c>
      <c r="L77" s="36">
        <v>22395519</v>
      </c>
      <c r="M77" s="36">
        <v>18420093</v>
      </c>
      <c r="N77" s="45">
        <f>SUM(H77:M77)</f>
        <v>95534622</v>
      </c>
      <c r="O77" s="49">
        <f>SUM(G77,N77)</f>
        <v>95534622</v>
      </c>
    </row>
    <row r="78" spans="2:15" ht="18" customHeight="1">
      <c r="B78" s="37"/>
      <c r="C78" s="5" t="s">
        <v>71</v>
      </c>
      <c r="D78" s="6"/>
      <c r="E78" s="36">
        <v>0</v>
      </c>
      <c r="F78" s="36">
        <v>0</v>
      </c>
      <c r="G78" s="45">
        <f>SUM(E78:F78)</f>
        <v>0</v>
      </c>
      <c r="H78" s="50"/>
      <c r="I78" s="36">
        <v>4567455</v>
      </c>
      <c r="J78" s="36">
        <v>13374621</v>
      </c>
      <c r="K78" s="36">
        <v>58705767</v>
      </c>
      <c r="L78" s="36">
        <v>115116174</v>
      </c>
      <c r="M78" s="36">
        <v>241063083</v>
      </c>
      <c r="N78" s="45">
        <f>SUM(H78:M78)</f>
        <v>432827100</v>
      </c>
      <c r="O78" s="49">
        <f>SUM(G78,N78)</f>
        <v>432827100</v>
      </c>
    </row>
    <row r="79" spans="2:15" ht="18" customHeight="1">
      <c r="B79" s="126" t="s">
        <v>72</v>
      </c>
      <c r="C79" s="127"/>
      <c r="D79" s="127"/>
      <c r="E79" s="40">
        <f aca="true" t="shared" si="21" ref="E79:O79">SUM(E48,E68,E75)</f>
        <v>13428073</v>
      </c>
      <c r="F79" s="40">
        <f t="shared" si="21"/>
        <v>9794169</v>
      </c>
      <c r="G79" s="44">
        <f t="shared" si="21"/>
        <v>23222242</v>
      </c>
      <c r="H79" s="48">
        <f t="shared" si="21"/>
        <v>50755851</v>
      </c>
      <c r="I79" s="34">
        <f t="shared" si="21"/>
        <v>221233102</v>
      </c>
      <c r="J79" s="34">
        <f t="shared" si="21"/>
        <v>198463347</v>
      </c>
      <c r="K79" s="34">
        <f t="shared" si="21"/>
        <v>234529871</v>
      </c>
      <c r="L79" s="34">
        <f t="shared" si="21"/>
        <v>274924813</v>
      </c>
      <c r="M79" s="34">
        <f t="shared" si="21"/>
        <v>379948995</v>
      </c>
      <c r="N79" s="52">
        <f t="shared" si="21"/>
        <v>1359855979</v>
      </c>
      <c r="O79" s="48">
        <f t="shared" si="21"/>
        <v>1383078221</v>
      </c>
    </row>
  </sheetData>
  <sheetProtection/>
  <mergeCells count="17">
    <mergeCell ref="E46:G46"/>
    <mergeCell ref="H46:N46"/>
    <mergeCell ref="O46:O47"/>
    <mergeCell ref="O8:O9"/>
    <mergeCell ref="B79:D79"/>
    <mergeCell ref="C73:D73"/>
    <mergeCell ref="C74:D74"/>
    <mergeCell ref="B46:D47"/>
    <mergeCell ref="B8:D9"/>
    <mergeCell ref="I7:O7"/>
    <mergeCell ref="I45:O45"/>
    <mergeCell ref="J1:K1"/>
    <mergeCell ref="B41:D41"/>
    <mergeCell ref="E8:G8"/>
    <mergeCell ref="H8:N8"/>
    <mergeCell ref="C35:D35"/>
    <mergeCell ref="C36:D36"/>
  </mergeCells>
  <hyperlinks>
    <hyperlink ref="B4" location="'t0611'!支給額" display="支給額"/>
    <hyperlink ref="E3" r:id="rId1" display="平成１８年度（２００６年度）の目次へ"/>
    <hyperlink ref="B3" location="'t0611'!件数" display="件数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3" width="10.625" style="28" customWidth="1"/>
    <col min="14" max="16384" width="12.625" style="28" customWidth="1"/>
  </cols>
  <sheetData>
    <row r="1" spans="1:12" ht="18" customHeight="1">
      <c r="A1" s="27" t="s">
        <v>152</v>
      </c>
      <c r="J1" s="135">
        <v>39087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5" ht="18" customHeight="1">
      <c r="B7" s="31"/>
      <c r="C7" s="31"/>
      <c r="D7" s="31"/>
      <c r="E7" s="31"/>
      <c r="F7" s="9"/>
      <c r="G7" s="9"/>
      <c r="H7" s="9"/>
      <c r="I7" s="108" t="s">
        <v>58</v>
      </c>
      <c r="J7" s="108"/>
      <c r="K7" s="108"/>
      <c r="L7" s="108"/>
      <c r="M7" s="108"/>
      <c r="N7" s="108"/>
      <c r="O7" s="108"/>
    </row>
    <row r="8" spans="2:15" ht="18" customHeight="1">
      <c r="B8" s="130" t="s">
        <v>116</v>
      </c>
      <c r="C8" s="131"/>
      <c r="D8" s="132"/>
      <c r="E8" s="112" t="s">
        <v>36</v>
      </c>
      <c r="F8" s="113"/>
      <c r="G8" s="113"/>
      <c r="H8" s="111" t="s">
        <v>37</v>
      </c>
      <c r="I8" s="97"/>
      <c r="J8" s="97"/>
      <c r="K8" s="97"/>
      <c r="L8" s="97"/>
      <c r="M8" s="97"/>
      <c r="N8" s="97"/>
      <c r="O8" s="109" t="s">
        <v>38</v>
      </c>
    </row>
    <row r="9" spans="2:15" ht="36" customHeight="1">
      <c r="B9" s="126"/>
      <c r="C9" s="133"/>
      <c r="D9" s="134"/>
      <c r="E9" s="23" t="s">
        <v>29</v>
      </c>
      <c r="F9" s="23" t="s">
        <v>30</v>
      </c>
      <c r="G9" s="26" t="s">
        <v>2</v>
      </c>
      <c r="H9" s="47" t="s">
        <v>31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41" t="s">
        <v>2</v>
      </c>
      <c r="O9" s="110"/>
    </row>
    <row r="10" spans="2:15" ht="18" customHeight="1">
      <c r="B10" s="32" t="s">
        <v>76</v>
      </c>
      <c r="C10" s="33"/>
      <c r="D10" s="33"/>
      <c r="E10" s="40">
        <f aca="true" t="shared" si="0" ref="E10:O10">SUM(E11,E17,E20,E24,E28:E29)</f>
        <v>698</v>
      </c>
      <c r="F10" s="40">
        <f t="shared" si="0"/>
        <v>323</v>
      </c>
      <c r="G10" s="44">
        <f t="shared" si="0"/>
        <v>1021</v>
      </c>
      <c r="H10" s="48">
        <f t="shared" si="0"/>
        <v>3574</v>
      </c>
      <c r="I10" s="34">
        <f t="shared" si="0"/>
        <v>5662</v>
      </c>
      <c r="J10" s="34">
        <f t="shared" si="0"/>
        <v>3136</v>
      </c>
      <c r="K10" s="34">
        <f t="shared" si="0"/>
        <v>1880</v>
      </c>
      <c r="L10" s="34">
        <f t="shared" si="0"/>
        <v>1464</v>
      </c>
      <c r="M10" s="34">
        <f t="shared" si="0"/>
        <v>1111</v>
      </c>
      <c r="N10" s="52">
        <f t="shared" si="0"/>
        <v>16827</v>
      </c>
      <c r="O10" s="48">
        <f t="shared" si="0"/>
        <v>17848</v>
      </c>
    </row>
    <row r="11" spans="2:15" ht="18" customHeight="1">
      <c r="B11" s="35"/>
      <c r="C11" s="32" t="s">
        <v>77</v>
      </c>
      <c r="D11" s="33"/>
      <c r="E11" s="40">
        <f aca="true" t="shared" si="1" ref="E11:N11">SUM(E12:E16)</f>
        <v>206</v>
      </c>
      <c r="F11" s="40">
        <f t="shared" si="1"/>
        <v>71</v>
      </c>
      <c r="G11" s="44">
        <f t="shared" si="1"/>
        <v>277</v>
      </c>
      <c r="H11" s="48">
        <f t="shared" si="1"/>
        <v>1078</v>
      </c>
      <c r="I11" s="34">
        <f t="shared" si="1"/>
        <v>1445</v>
      </c>
      <c r="J11" s="34">
        <f t="shared" si="1"/>
        <v>678</v>
      </c>
      <c r="K11" s="34">
        <f t="shared" si="1"/>
        <v>404</v>
      </c>
      <c r="L11" s="34">
        <f t="shared" si="1"/>
        <v>333</v>
      </c>
      <c r="M11" s="34">
        <f t="shared" si="1"/>
        <v>324</v>
      </c>
      <c r="N11" s="52">
        <f t="shared" si="1"/>
        <v>4262</v>
      </c>
      <c r="O11" s="48">
        <f aca="true" t="shared" si="2" ref="O11:O16">SUM(G11,N11)</f>
        <v>4539</v>
      </c>
    </row>
    <row r="12" spans="2:15" ht="18" customHeight="1">
      <c r="B12" s="35"/>
      <c r="C12" s="35"/>
      <c r="D12" s="5" t="s">
        <v>59</v>
      </c>
      <c r="E12" s="36">
        <v>197</v>
      </c>
      <c r="F12" s="36">
        <v>62</v>
      </c>
      <c r="G12" s="45">
        <f>SUM(E12:F12)</f>
        <v>259</v>
      </c>
      <c r="H12" s="49">
        <v>1028</v>
      </c>
      <c r="I12" s="36">
        <v>1199</v>
      </c>
      <c r="J12" s="36">
        <v>516</v>
      </c>
      <c r="K12" s="36">
        <v>276</v>
      </c>
      <c r="L12" s="36">
        <v>218</v>
      </c>
      <c r="M12" s="36">
        <v>162</v>
      </c>
      <c r="N12" s="45">
        <f>SUM(H12:M12)</f>
        <v>3399</v>
      </c>
      <c r="O12" s="49">
        <f t="shared" si="2"/>
        <v>3658</v>
      </c>
    </row>
    <row r="13" spans="2:15" ht="18" customHeight="1">
      <c r="B13" s="35"/>
      <c r="C13" s="35"/>
      <c r="D13" s="5" t="s">
        <v>60</v>
      </c>
      <c r="E13" s="36">
        <v>0</v>
      </c>
      <c r="F13" s="36">
        <v>0</v>
      </c>
      <c r="G13" s="45">
        <f>SUM(E13:F13)</f>
        <v>0</v>
      </c>
      <c r="H13" s="49">
        <v>0</v>
      </c>
      <c r="I13" s="36">
        <v>0</v>
      </c>
      <c r="J13" s="36">
        <v>1</v>
      </c>
      <c r="K13" s="36">
        <v>2</v>
      </c>
      <c r="L13" s="36">
        <v>12</v>
      </c>
      <c r="M13" s="36">
        <v>22</v>
      </c>
      <c r="N13" s="45">
        <f>SUM(H13:M13)</f>
        <v>37</v>
      </c>
      <c r="O13" s="49">
        <f t="shared" si="2"/>
        <v>37</v>
      </c>
    </row>
    <row r="14" spans="2:15" ht="18" customHeight="1">
      <c r="B14" s="35"/>
      <c r="C14" s="35"/>
      <c r="D14" s="5" t="s">
        <v>61</v>
      </c>
      <c r="E14" s="36">
        <v>5</v>
      </c>
      <c r="F14" s="36">
        <v>7</v>
      </c>
      <c r="G14" s="45">
        <f>SUM(E14:F14)</f>
        <v>12</v>
      </c>
      <c r="H14" s="49">
        <v>33</v>
      </c>
      <c r="I14" s="36">
        <v>163</v>
      </c>
      <c r="J14" s="36">
        <v>90</v>
      </c>
      <c r="K14" s="36">
        <v>78</v>
      </c>
      <c r="L14" s="36">
        <v>59</v>
      </c>
      <c r="M14" s="36">
        <v>73</v>
      </c>
      <c r="N14" s="45">
        <f>SUM(H14:M14)</f>
        <v>496</v>
      </c>
      <c r="O14" s="49">
        <f t="shared" si="2"/>
        <v>508</v>
      </c>
    </row>
    <row r="15" spans="2:15" ht="18" customHeight="1">
      <c r="B15" s="35"/>
      <c r="C15" s="35"/>
      <c r="D15" s="5" t="s">
        <v>62</v>
      </c>
      <c r="E15" s="36">
        <v>1</v>
      </c>
      <c r="F15" s="36">
        <v>0</v>
      </c>
      <c r="G15" s="45">
        <f>SUM(E15:F15)</f>
        <v>1</v>
      </c>
      <c r="H15" s="49">
        <v>5</v>
      </c>
      <c r="I15" s="36">
        <v>27</v>
      </c>
      <c r="J15" s="36">
        <v>31</v>
      </c>
      <c r="K15" s="36">
        <v>23</v>
      </c>
      <c r="L15" s="36">
        <v>24</v>
      </c>
      <c r="M15" s="36">
        <v>37</v>
      </c>
      <c r="N15" s="45">
        <f>SUM(H15:M15)</f>
        <v>147</v>
      </c>
      <c r="O15" s="49">
        <f t="shared" si="2"/>
        <v>148</v>
      </c>
    </row>
    <row r="16" spans="2:15" ht="18" customHeight="1">
      <c r="B16" s="35"/>
      <c r="C16" s="35"/>
      <c r="D16" s="5" t="s">
        <v>68</v>
      </c>
      <c r="E16" s="36">
        <v>3</v>
      </c>
      <c r="F16" s="36">
        <v>2</v>
      </c>
      <c r="G16" s="45">
        <f>SUM(E16:F16)</f>
        <v>5</v>
      </c>
      <c r="H16" s="49">
        <v>12</v>
      </c>
      <c r="I16" s="36">
        <v>56</v>
      </c>
      <c r="J16" s="36">
        <v>40</v>
      </c>
      <c r="K16" s="36">
        <v>25</v>
      </c>
      <c r="L16" s="36">
        <v>20</v>
      </c>
      <c r="M16" s="36">
        <v>30</v>
      </c>
      <c r="N16" s="45">
        <f>SUM(H16:M16)</f>
        <v>183</v>
      </c>
      <c r="O16" s="49">
        <f t="shared" si="2"/>
        <v>188</v>
      </c>
    </row>
    <row r="17" spans="2:15" ht="18" customHeight="1">
      <c r="B17" s="35"/>
      <c r="C17" s="32" t="s">
        <v>78</v>
      </c>
      <c r="D17" s="33"/>
      <c r="E17" s="40">
        <f aca="true" t="shared" si="3" ref="E17:O17">SUM(E18:E19)</f>
        <v>120</v>
      </c>
      <c r="F17" s="40">
        <f t="shared" si="3"/>
        <v>77</v>
      </c>
      <c r="G17" s="44">
        <f t="shared" si="3"/>
        <v>197</v>
      </c>
      <c r="H17" s="48">
        <f t="shared" si="3"/>
        <v>538</v>
      </c>
      <c r="I17" s="34">
        <f t="shared" si="3"/>
        <v>1222</v>
      </c>
      <c r="J17" s="34">
        <f t="shared" si="3"/>
        <v>714</v>
      </c>
      <c r="K17" s="34">
        <f t="shared" si="3"/>
        <v>406</v>
      </c>
      <c r="L17" s="34">
        <f t="shared" si="3"/>
        <v>280</v>
      </c>
      <c r="M17" s="34">
        <f t="shared" si="3"/>
        <v>177</v>
      </c>
      <c r="N17" s="52">
        <f t="shared" si="3"/>
        <v>3337</v>
      </c>
      <c r="O17" s="48">
        <f t="shared" si="3"/>
        <v>3534</v>
      </c>
    </row>
    <row r="18" spans="2:15" ht="18" customHeight="1">
      <c r="B18" s="35"/>
      <c r="C18" s="35"/>
      <c r="D18" s="5" t="s">
        <v>79</v>
      </c>
      <c r="E18" s="36">
        <v>69</v>
      </c>
      <c r="F18" s="36">
        <v>38</v>
      </c>
      <c r="G18" s="45">
        <f>SUM(E18:F18)</f>
        <v>107</v>
      </c>
      <c r="H18" s="49">
        <v>293</v>
      </c>
      <c r="I18" s="36">
        <v>598</v>
      </c>
      <c r="J18" s="36">
        <v>349</v>
      </c>
      <c r="K18" s="36">
        <v>182</v>
      </c>
      <c r="L18" s="36">
        <v>146</v>
      </c>
      <c r="M18" s="36">
        <v>75</v>
      </c>
      <c r="N18" s="45">
        <f>SUM(H18:M18)</f>
        <v>1643</v>
      </c>
      <c r="O18" s="49">
        <f>SUM(G18,N18)</f>
        <v>1750</v>
      </c>
    </row>
    <row r="19" spans="2:15" ht="18" customHeight="1">
      <c r="B19" s="35"/>
      <c r="C19" s="35"/>
      <c r="D19" s="5" t="s">
        <v>80</v>
      </c>
      <c r="E19" s="36">
        <v>51</v>
      </c>
      <c r="F19" s="36">
        <v>39</v>
      </c>
      <c r="G19" s="45">
        <f>SUM(E19:F19)</f>
        <v>90</v>
      </c>
      <c r="H19" s="49">
        <v>245</v>
      </c>
      <c r="I19" s="36">
        <v>624</v>
      </c>
      <c r="J19" s="36">
        <v>365</v>
      </c>
      <c r="K19" s="36">
        <v>224</v>
      </c>
      <c r="L19" s="36">
        <v>134</v>
      </c>
      <c r="M19" s="36">
        <v>102</v>
      </c>
      <c r="N19" s="45">
        <f>SUM(H19:M19)</f>
        <v>1694</v>
      </c>
      <c r="O19" s="49">
        <f>SUM(G19,N19)</f>
        <v>1784</v>
      </c>
    </row>
    <row r="20" spans="2:15" ht="18" customHeight="1">
      <c r="B20" s="35"/>
      <c r="C20" s="32" t="s">
        <v>64</v>
      </c>
      <c r="D20" s="33"/>
      <c r="E20" s="40">
        <f aca="true" t="shared" si="4" ref="E20:O20">SUM(E21:E23)</f>
        <v>1</v>
      </c>
      <c r="F20" s="40">
        <f t="shared" si="4"/>
        <v>2</v>
      </c>
      <c r="G20" s="44">
        <f t="shared" si="4"/>
        <v>3</v>
      </c>
      <c r="H20" s="48">
        <f t="shared" si="4"/>
        <v>4</v>
      </c>
      <c r="I20" s="34">
        <f t="shared" si="4"/>
        <v>108</v>
      </c>
      <c r="J20" s="34">
        <f t="shared" si="4"/>
        <v>133</v>
      </c>
      <c r="K20" s="34">
        <f t="shared" si="4"/>
        <v>103</v>
      </c>
      <c r="L20" s="34">
        <f t="shared" si="4"/>
        <v>97</v>
      </c>
      <c r="M20" s="34">
        <f t="shared" si="4"/>
        <v>84</v>
      </c>
      <c r="N20" s="52">
        <f t="shared" si="4"/>
        <v>529</v>
      </c>
      <c r="O20" s="48">
        <f t="shared" si="4"/>
        <v>532</v>
      </c>
    </row>
    <row r="21" spans="2:15" ht="18" customHeight="1">
      <c r="B21" s="35"/>
      <c r="C21" s="35"/>
      <c r="D21" s="5" t="s">
        <v>65</v>
      </c>
      <c r="E21" s="36">
        <v>1</v>
      </c>
      <c r="F21" s="36">
        <v>1</v>
      </c>
      <c r="G21" s="45">
        <f>SUM(E21:F21)</f>
        <v>2</v>
      </c>
      <c r="H21" s="49">
        <v>2</v>
      </c>
      <c r="I21" s="36">
        <v>60</v>
      </c>
      <c r="J21" s="36">
        <v>72</v>
      </c>
      <c r="K21" s="36">
        <v>51</v>
      </c>
      <c r="L21" s="36">
        <v>56</v>
      </c>
      <c r="M21" s="36">
        <v>31</v>
      </c>
      <c r="N21" s="45">
        <f>SUM(H21:M21)</f>
        <v>272</v>
      </c>
      <c r="O21" s="49">
        <f>SUM(G21,N21)</f>
        <v>274</v>
      </c>
    </row>
    <row r="22" spans="2:15" ht="18" customHeight="1">
      <c r="B22" s="35"/>
      <c r="C22" s="35"/>
      <c r="D22" s="5" t="s">
        <v>66</v>
      </c>
      <c r="E22" s="36">
        <v>0</v>
      </c>
      <c r="F22" s="36">
        <v>1</v>
      </c>
      <c r="G22" s="45">
        <f>SUM(E22:F22)</f>
        <v>1</v>
      </c>
      <c r="H22" s="49">
        <v>1</v>
      </c>
      <c r="I22" s="36">
        <v>41</v>
      </c>
      <c r="J22" s="36">
        <v>53</v>
      </c>
      <c r="K22" s="36">
        <v>49</v>
      </c>
      <c r="L22" s="36">
        <v>35</v>
      </c>
      <c r="M22" s="36">
        <v>43</v>
      </c>
      <c r="N22" s="45">
        <f>SUM(H22:M22)</f>
        <v>222</v>
      </c>
      <c r="O22" s="49">
        <f>SUM(G22,N22)</f>
        <v>223</v>
      </c>
    </row>
    <row r="23" spans="2:15" ht="18" customHeight="1">
      <c r="B23" s="35"/>
      <c r="C23" s="37"/>
      <c r="D23" s="5" t="s">
        <v>67</v>
      </c>
      <c r="E23" s="36">
        <v>0</v>
      </c>
      <c r="F23" s="36">
        <v>0</v>
      </c>
      <c r="G23" s="45">
        <f>SUM(E23:F23)</f>
        <v>0</v>
      </c>
      <c r="H23" s="49">
        <v>1</v>
      </c>
      <c r="I23" s="36">
        <v>7</v>
      </c>
      <c r="J23" s="36">
        <v>8</v>
      </c>
      <c r="K23" s="36">
        <v>3</v>
      </c>
      <c r="L23" s="36">
        <v>6</v>
      </c>
      <c r="M23" s="36">
        <v>10</v>
      </c>
      <c r="N23" s="45">
        <f>SUM(H23:M23)</f>
        <v>35</v>
      </c>
      <c r="O23" s="49">
        <f>SUM(G23,N23)</f>
        <v>35</v>
      </c>
    </row>
    <row r="24" spans="2:15" ht="18" customHeight="1">
      <c r="B24" s="35"/>
      <c r="C24" s="32" t="s">
        <v>81</v>
      </c>
      <c r="D24" s="33"/>
      <c r="E24" s="40">
        <f aca="true" t="shared" si="5" ref="E24:O24">SUM(E25:E27)</f>
        <v>55</v>
      </c>
      <c r="F24" s="40">
        <f t="shared" si="5"/>
        <v>37</v>
      </c>
      <c r="G24" s="44">
        <f t="shared" si="5"/>
        <v>92</v>
      </c>
      <c r="H24" s="48">
        <f t="shared" si="5"/>
        <v>389</v>
      </c>
      <c r="I24" s="34">
        <f t="shared" si="5"/>
        <v>744</v>
      </c>
      <c r="J24" s="34">
        <f t="shared" si="5"/>
        <v>542</v>
      </c>
      <c r="K24" s="34">
        <f t="shared" si="5"/>
        <v>383</v>
      </c>
      <c r="L24" s="34">
        <f t="shared" si="5"/>
        <v>335</v>
      </c>
      <c r="M24" s="34">
        <f t="shared" si="5"/>
        <v>258</v>
      </c>
      <c r="N24" s="52">
        <f t="shared" si="5"/>
        <v>2651</v>
      </c>
      <c r="O24" s="48">
        <f t="shared" si="5"/>
        <v>2743</v>
      </c>
    </row>
    <row r="25" spans="2:15" ht="18" customHeight="1">
      <c r="B25" s="35"/>
      <c r="C25" s="35"/>
      <c r="D25" s="5" t="s">
        <v>63</v>
      </c>
      <c r="E25" s="36">
        <v>45</v>
      </c>
      <c r="F25" s="36">
        <v>35</v>
      </c>
      <c r="G25" s="45">
        <f>SUM(E25:F25)</f>
        <v>80</v>
      </c>
      <c r="H25" s="49">
        <v>349</v>
      </c>
      <c r="I25" s="36">
        <v>697</v>
      </c>
      <c r="J25" s="36">
        <v>522</v>
      </c>
      <c r="K25" s="36">
        <v>361</v>
      </c>
      <c r="L25" s="36">
        <v>320</v>
      </c>
      <c r="M25" s="36">
        <v>252</v>
      </c>
      <c r="N25" s="45">
        <f>SUM(H25:M25)</f>
        <v>2501</v>
      </c>
      <c r="O25" s="49">
        <f>SUM(G25,N25)</f>
        <v>2581</v>
      </c>
    </row>
    <row r="26" spans="2:15" ht="18" customHeight="1">
      <c r="B26" s="35"/>
      <c r="C26" s="35"/>
      <c r="D26" s="5" t="s">
        <v>69</v>
      </c>
      <c r="E26" s="36">
        <v>8</v>
      </c>
      <c r="F26" s="36">
        <v>2</v>
      </c>
      <c r="G26" s="45">
        <f>SUM(E26:F26)</f>
        <v>10</v>
      </c>
      <c r="H26" s="49">
        <v>17</v>
      </c>
      <c r="I26" s="36">
        <v>25</v>
      </c>
      <c r="J26" s="36">
        <v>11</v>
      </c>
      <c r="K26" s="36">
        <v>10</v>
      </c>
      <c r="L26" s="36">
        <v>8</v>
      </c>
      <c r="M26" s="36">
        <v>2</v>
      </c>
      <c r="N26" s="45">
        <f>SUM(H26:M26)</f>
        <v>73</v>
      </c>
      <c r="O26" s="49">
        <f>SUM(G26,N26)</f>
        <v>83</v>
      </c>
    </row>
    <row r="27" spans="2:15" ht="18" customHeight="1">
      <c r="B27" s="35"/>
      <c r="C27" s="35"/>
      <c r="D27" s="5" t="s">
        <v>70</v>
      </c>
      <c r="E27" s="36">
        <v>2</v>
      </c>
      <c r="F27" s="36">
        <v>0</v>
      </c>
      <c r="G27" s="45">
        <f>SUM(E27:F27)</f>
        <v>2</v>
      </c>
      <c r="H27" s="49">
        <v>23</v>
      </c>
      <c r="I27" s="36">
        <v>22</v>
      </c>
      <c r="J27" s="36">
        <v>9</v>
      </c>
      <c r="K27" s="36">
        <v>12</v>
      </c>
      <c r="L27" s="36">
        <v>7</v>
      </c>
      <c r="M27" s="36">
        <v>4</v>
      </c>
      <c r="N27" s="45">
        <f>SUM(H27:M27)</f>
        <v>77</v>
      </c>
      <c r="O27" s="49">
        <f>SUM(G27,N27)</f>
        <v>79</v>
      </c>
    </row>
    <row r="28" spans="2:15" ht="18" customHeight="1">
      <c r="B28" s="35"/>
      <c r="C28" s="38" t="s">
        <v>82</v>
      </c>
      <c r="D28" s="39"/>
      <c r="E28" s="40">
        <v>9</v>
      </c>
      <c r="F28" s="40">
        <v>4</v>
      </c>
      <c r="G28" s="44">
        <f>SUM(E28:F28)</f>
        <v>13</v>
      </c>
      <c r="H28" s="48">
        <v>41</v>
      </c>
      <c r="I28" s="34">
        <v>85</v>
      </c>
      <c r="J28" s="34">
        <v>44</v>
      </c>
      <c r="K28" s="34">
        <v>23</v>
      </c>
      <c r="L28" s="34">
        <v>13</v>
      </c>
      <c r="M28" s="34">
        <v>4</v>
      </c>
      <c r="N28" s="52">
        <f>SUM(H28:M28)</f>
        <v>210</v>
      </c>
      <c r="O28" s="48">
        <f>SUM(G28,N28)</f>
        <v>223</v>
      </c>
    </row>
    <row r="29" spans="2:15" ht="18" customHeight="1">
      <c r="B29" s="37"/>
      <c r="C29" s="38" t="s">
        <v>83</v>
      </c>
      <c r="D29" s="39"/>
      <c r="E29" s="40">
        <v>307</v>
      </c>
      <c r="F29" s="40">
        <v>132</v>
      </c>
      <c r="G29" s="44">
        <f>SUM(E29:F29)</f>
        <v>439</v>
      </c>
      <c r="H29" s="48">
        <v>1524</v>
      </c>
      <c r="I29" s="34">
        <v>2058</v>
      </c>
      <c r="J29" s="34">
        <v>1025</v>
      </c>
      <c r="K29" s="34">
        <v>561</v>
      </c>
      <c r="L29" s="34">
        <v>406</v>
      </c>
      <c r="M29" s="34">
        <v>264</v>
      </c>
      <c r="N29" s="52">
        <f>SUM(H29:M29)</f>
        <v>5838</v>
      </c>
      <c r="O29" s="48">
        <f>SUM(G29,N29)</f>
        <v>6277</v>
      </c>
    </row>
    <row r="30" spans="2:15" ht="18" customHeight="1">
      <c r="B30" s="32" t="s">
        <v>84</v>
      </c>
      <c r="C30" s="33"/>
      <c r="D30" s="33"/>
      <c r="E30" s="40">
        <f aca="true" t="shared" si="6" ref="E30:O30">SUM(E31:E36)</f>
        <v>0</v>
      </c>
      <c r="F30" s="40">
        <f t="shared" si="6"/>
        <v>0</v>
      </c>
      <c r="G30" s="44">
        <f t="shared" si="6"/>
        <v>0</v>
      </c>
      <c r="H30" s="48">
        <f t="shared" si="6"/>
        <v>1</v>
      </c>
      <c r="I30" s="34">
        <f t="shared" si="6"/>
        <v>181</v>
      </c>
      <c r="J30" s="34">
        <f t="shared" si="6"/>
        <v>182</v>
      </c>
      <c r="K30" s="34">
        <f t="shared" si="6"/>
        <v>118</v>
      </c>
      <c r="L30" s="34">
        <f t="shared" si="6"/>
        <v>68</v>
      </c>
      <c r="M30" s="34">
        <f t="shared" si="6"/>
        <v>27</v>
      </c>
      <c r="N30" s="52">
        <f t="shared" si="6"/>
        <v>577</v>
      </c>
      <c r="O30" s="48">
        <f t="shared" si="6"/>
        <v>577</v>
      </c>
    </row>
    <row r="31" spans="2:15" ht="18" customHeight="1">
      <c r="B31" s="35"/>
      <c r="C31" s="5" t="s">
        <v>85</v>
      </c>
      <c r="D31" s="6"/>
      <c r="E31" s="42"/>
      <c r="F31" s="42"/>
      <c r="G31" s="46"/>
      <c r="H31" s="50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5">
        <f aca="true" t="shared" si="7" ref="N31:N36">SUM(H31:M31)</f>
        <v>0</v>
      </c>
      <c r="O31" s="49">
        <f aca="true" t="shared" si="8" ref="O31:O36">SUM(G31,N31)</f>
        <v>0</v>
      </c>
    </row>
    <row r="32" spans="2:15" ht="18" customHeight="1">
      <c r="B32" s="35"/>
      <c r="C32" s="5" t="s">
        <v>86</v>
      </c>
      <c r="D32" s="6"/>
      <c r="E32" s="36">
        <v>0</v>
      </c>
      <c r="F32" s="36">
        <v>0</v>
      </c>
      <c r="G32" s="45">
        <f>SUM(E32:F32)</f>
        <v>0</v>
      </c>
      <c r="H32" s="49">
        <v>1</v>
      </c>
      <c r="I32" s="36">
        <v>10</v>
      </c>
      <c r="J32" s="36">
        <v>10</v>
      </c>
      <c r="K32" s="36">
        <v>7</v>
      </c>
      <c r="L32" s="36">
        <v>5</v>
      </c>
      <c r="M32" s="36">
        <v>2</v>
      </c>
      <c r="N32" s="45">
        <f t="shared" si="7"/>
        <v>35</v>
      </c>
      <c r="O32" s="49">
        <f t="shared" si="8"/>
        <v>35</v>
      </c>
    </row>
    <row r="33" spans="2:15" ht="18" customHeight="1">
      <c r="B33" s="35"/>
      <c r="C33" s="5" t="s">
        <v>87</v>
      </c>
      <c r="D33" s="6"/>
      <c r="E33" s="36">
        <v>0</v>
      </c>
      <c r="F33" s="36">
        <v>0</v>
      </c>
      <c r="G33" s="45">
        <f>SUM(E33:F33)</f>
        <v>0</v>
      </c>
      <c r="H33" s="49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5">
        <f t="shared" si="7"/>
        <v>0</v>
      </c>
      <c r="O33" s="49">
        <f t="shared" si="8"/>
        <v>0</v>
      </c>
    </row>
    <row r="34" spans="2:15" ht="18" customHeight="1">
      <c r="B34" s="35"/>
      <c r="C34" s="5" t="s">
        <v>88</v>
      </c>
      <c r="D34" s="6"/>
      <c r="E34" s="42"/>
      <c r="F34" s="36">
        <v>0</v>
      </c>
      <c r="G34" s="45">
        <f>SUM(E34:F34)</f>
        <v>0</v>
      </c>
      <c r="H34" s="50"/>
      <c r="I34" s="36">
        <v>171</v>
      </c>
      <c r="J34" s="36">
        <v>172</v>
      </c>
      <c r="K34" s="36">
        <v>111</v>
      </c>
      <c r="L34" s="36">
        <v>63</v>
      </c>
      <c r="M34" s="36">
        <v>25</v>
      </c>
      <c r="N34" s="45">
        <f t="shared" si="7"/>
        <v>542</v>
      </c>
      <c r="O34" s="49">
        <f t="shared" si="8"/>
        <v>542</v>
      </c>
    </row>
    <row r="35" spans="2:15" ht="36" customHeight="1">
      <c r="B35" s="35"/>
      <c r="C35" s="128" t="s">
        <v>89</v>
      </c>
      <c r="D35" s="129"/>
      <c r="E35" s="42"/>
      <c r="F35" s="42"/>
      <c r="G35" s="46"/>
      <c r="H35" s="50"/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5">
        <f t="shared" si="7"/>
        <v>0</v>
      </c>
      <c r="O35" s="49">
        <f t="shared" si="8"/>
        <v>0</v>
      </c>
    </row>
    <row r="36" spans="2:15" ht="36" customHeight="1">
      <c r="B36" s="37"/>
      <c r="C36" s="128" t="s">
        <v>90</v>
      </c>
      <c r="D36" s="129"/>
      <c r="E36" s="36">
        <v>0</v>
      </c>
      <c r="F36" s="36">
        <v>0</v>
      </c>
      <c r="G36" s="45">
        <f>SUM(E36:F36)</f>
        <v>0</v>
      </c>
      <c r="H36" s="50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5">
        <f t="shared" si="7"/>
        <v>0</v>
      </c>
      <c r="O36" s="49">
        <f t="shared" si="8"/>
        <v>0</v>
      </c>
    </row>
    <row r="37" spans="2:15" ht="18" customHeight="1">
      <c r="B37" s="35" t="s">
        <v>91</v>
      </c>
      <c r="C37" s="33"/>
      <c r="D37" s="33"/>
      <c r="E37" s="40">
        <f>SUM(E38:E40)</f>
        <v>1</v>
      </c>
      <c r="F37" s="40">
        <f>SUM(F38:F40)</f>
        <v>0</v>
      </c>
      <c r="G37" s="44">
        <f>SUM(G38:G40)</f>
        <v>1</v>
      </c>
      <c r="H37" s="51"/>
      <c r="I37" s="34">
        <f aca="true" t="shared" si="9" ref="I37:O37">SUM(I38:I40)</f>
        <v>114</v>
      </c>
      <c r="J37" s="34">
        <f t="shared" si="9"/>
        <v>189</v>
      </c>
      <c r="K37" s="34">
        <f t="shared" si="9"/>
        <v>450</v>
      </c>
      <c r="L37" s="34">
        <f t="shared" si="9"/>
        <v>621</v>
      </c>
      <c r="M37" s="34">
        <f t="shared" si="9"/>
        <v>936</v>
      </c>
      <c r="N37" s="52">
        <f t="shared" si="9"/>
        <v>2310</v>
      </c>
      <c r="O37" s="48">
        <f t="shared" si="9"/>
        <v>2311</v>
      </c>
    </row>
    <row r="38" spans="2:15" ht="18" customHeight="1">
      <c r="B38" s="35"/>
      <c r="C38" s="5" t="s">
        <v>42</v>
      </c>
      <c r="D38" s="6"/>
      <c r="E38" s="36">
        <v>1</v>
      </c>
      <c r="F38" s="36">
        <v>0</v>
      </c>
      <c r="G38" s="45">
        <f>SUM(E38:F38)</f>
        <v>1</v>
      </c>
      <c r="H38" s="50"/>
      <c r="I38" s="36">
        <v>43</v>
      </c>
      <c r="J38" s="36">
        <v>51</v>
      </c>
      <c r="K38" s="36">
        <v>142</v>
      </c>
      <c r="L38" s="36">
        <v>206</v>
      </c>
      <c r="M38" s="36">
        <v>206</v>
      </c>
      <c r="N38" s="45">
        <f>SUM(H38:M38)</f>
        <v>648</v>
      </c>
      <c r="O38" s="49">
        <f>SUM(G38,N38)</f>
        <v>649</v>
      </c>
    </row>
    <row r="39" spans="2:15" ht="18" customHeight="1">
      <c r="B39" s="35"/>
      <c r="C39" s="5" t="s">
        <v>43</v>
      </c>
      <c r="D39" s="6"/>
      <c r="E39" s="36">
        <v>0</v>
      </c>
      <c r="F39" s="36">
        <v>0</v>
      </c>
      <c r="G39" s="45">
        <f>SUM(E39:F39)</f>
        <v>0</v>
      </c>
      <c r="H39" s="50"/>
      <c r="I39" s="36">
        <v>43</v>
      </c>
      <c r="J39" s="36">
        <v>86</v>
      </c>
      <c r="K39" s="36">
        <v>130</v>
      </c>
      <c r="L39" s="36">
        <v>96</v>
      </c>
      <c r="M39" s="36">
        <v>83</v>
      </c>
      <c r="N39" s="45">
        <f>SUM(H39:M39)</f>
        <v>438</v>
      </c>
      <c r="O39" s="49">
        <f>SUM(G39,N39)</f>
        <v>438</v>
      </c>
    </row>
    <row r="40" spans="2:15" ht="18" customHeight="1">
      <c r="B40" s="37"/>
      <c r="C40" s="5" t="s">
        <v>71</v>
      </c>
      <c r="D40" s="6"/>
      <c r="E40" s="36">
        <v>0</v>
      </c>
      <c r="F40" s="36">
        <v>0</v>
      </c>
      <c r="G40" s="45">
        <f>SUM(E40:F40)</f>
        <v>0</v>
      </c>
      <c r="H40" s="50"/>
      <c r="I40" s="36">
        <v>28</v>
      </c>
      <c r="J40" s="36">
        <v>52</v>
      </c>
      <c r="K40" s="36">
        <v>178</v>
      </c>
      <c r="L40" s="36">
        <v>319</v>
      </c>
      <c r="M40" s="36">
        <v>647</v>
      </c>
      <c r="N40" s="45">
        <f>SUM(H40:M40)</f>
        <v>1224</v>
      </c>
      <c r="O40" s="49">
        <f>SUM(G40,N40)</f>
        <v>1224</v>
      </c>
    </row>
    <row r="41" spans="2:15" ht="18" customHeight="1">
      <c r="B41" s="126" t="s">
        <v>72</v>
      </c>
      <c r="C41" s="127"/>
      <c r="D41" s="127"/>
      <c r="E41" s="40">
        <f aca="true" t="shared" si="10" ref="E41:O41">SUM(E10,E30,E37)</f>
        <v>699</v>
      </c>
      <c r="F41" s="40">
        <f t="shared" si="10"/>
        <v>323</v>
      </c>
      <c r="G41" s="44">
        <f t="shared" si="10"/>
        <v>1022</v>
      </c>
      <c r="H41" s="48">
        <f t="shared" si="10"/>
        <v>3575</v>
      </c>
      <c r="I41" s="34">
        <f t="shared" si="10"/>
        <v>5957</v>
      </c>
      <c r="J41" s="34">
        <f t="shared" si="10"/>
        <v>3507</v>
      </c>
      <c r="K41" s="34">
        <f t="shared" si="10"/>
        <v>2448</v>
      </c>
      <c r="L41" s="34">
        <f t="shared" si="10"/>
        <v>2153</v>
      </c>
      <c r="M41" s="34">
        <f t="shared" si="10"/>
        <v>2074</v>
      </c>
      <c r="N41" s="52">
        <f t="shared" si="10"/>
        <v>19714</v>
      </c>
      <c r="O41" s="48">
        <f t="shared" si="10"/>
        <v>20736</v>
      </c>
    </row>
    <row r="44" spans="1:11" ht="18" customHeight="1">
      <c r="A44" s="27" t="s">
        <v>73</v>
      </c>
      <c r="H44" s="30"/>
      <c r="I44" s="30"/>
      <c r="J44" s="30"/>
      <c r="K44" s="30"/>
    </row>
    <row r="45" spans="2:15" ht="18" customHeight="1">
      <c r="B45" s="31"/>
      <c r="C45" s="31"/>
      <c r="D45" s="31"/>
      <c r="E45" s="31"/>
      <c r="F45" s="9"/>
      <c r="G45" s="9"/>
      <c r="H45" s="9"/>
      <c r="I45" s="108" t="s">
        <v>110</v>
      </c>
      <c r="J45" s="108"/>
      <c r="K45" s="108"/>
      <c r="L45" s="108"/>
      <c r="M45" s="108"/>
      <c r="N45" s="108"/>
      <c r="O45" s="108"/>
    </row>
    <row r="46" spans="2:15" ht="18" customHeight="1">
      <c r="B46" s="130" t="str">
        <f>B8</f>
        <v>平成１８年（２００６年）１０月</v>
      </c>
      <c r="C46" s="131"/>
      <c r="D46" s="132"/>
      <c r="E46" s="112" t="s">
        <v>36</v>
      </c>
      <c r="F46" s="113"/>
      <c r="G46" s="113"/>
      <c r="H46" s="111" t="s">
        <v>37</v>
      </c>
      <c r="I46" s="97"/>
      <c r="J46" s="97"/>
      <c r="K46" s="97"/>
      <c r="L46" s="97"/>
      <c r="M46" s="97"/>
      <c r="N46" s="97"/>
      <c r="O46" s="109" t="s">
        <v>38</v>
      </c>
    </row>
    <row r="47" spans="2:15" ht="36" customHeight="1">
      <c r="B47" s="126"/>
      <c r="C47" s="133"/>
      <c r="D47" s="134"/>
      <c r="E47" s="23" t="s">
        <v>29</v>
      </c>
      <c r="F47" s="23" t="s">
        <v>30</v>
      </c>
      <c r="G47" s="26" t="s">
        <v>2</v>
      </c>
      <c r="H47" s="47" t="s">
        <v>31</v>
      </c>
      <c r="I47" s="25" t="s">
        <v>6</v>
      </c>
      <c r="J47" s="25" t="s">
        <v>7</v>
      </c>
      <c r="K47" s="25" t="s">
        <v>8</v>
      </c>
      <c r="L47" s="25" t="s">
        <v>9</v>
      </c>
      <c r="M47" s="25" t="s">
        <v>10</v>
      </c>
      <c r="N47" s="41" t="s">
        <v>2</v>
      </c>
      <c r="O47" s="110"/>
    </row>
    <row r="48" spans="2:15" ht="18" customHeight="1">
      <c r="B48" s="32" t="s">
        <v>76</v>
      </c>
      <c r="C48" s="33"/>
      <c r="D48" s="33"/>
      <c r="E48" s="40">
        <f aca="true" t="shared" si="11" ref="E48:O48">SUM(E49,E55,E58,E62,E66:E67)</f>
        <v>8553083</v>
      </c>
      <c r="F48" s="40">
        <f t="shared" si="11"/>
        <v>6629025</v>
      </c>
      <c r="G48" s="44">
        <f t="shared" si="11"/>
        <v>15182108</v>
      </c>
      <c r="H48" s="48">
        <f t="shared" si="11"/>
        <v>58882757</v>
      </c>
      <c r="I48" s="34">
        <f t="shared" si="11"/>
        <v>173366995</v>
      </c>
      <c r="J48" s="34">
        <f t="shared" si="11"/>
        <v>120577605</v>
      </c>
      <c r="K48" s="34">
        <f t="shared" si="11"/>
        <v>87710061</v>
      </c>
      <c r="L48" s="34">
        <f t="shared" si="11"/>
        <v>73363228</v>
      </c>
      <c r="M48" s="34">
        <f t="shared" si="11"/>
        <v>60011823</v>
      </c>
      <c r="N48" s="52">
        <f t="shared" si="11"/>
        <v>573912469</v>
      </c>
      <c r="O48" s="48">
        <f t="shared" si="11"/>
        <v>589094577</v>
      </c>
    </row>
    <row r="49" spans="2:15" ht="18" customHeight="1">
      <c r="B49" s="35"/>
      <c r="C49" s="32" t="s">
        <v>77</v>
      </c>
      <c r="D49" s="33"/>
      <c r="E49" s="40">
        <f aca="true" t="shared" si="12" ref="E49:N49">SUM(E50:E54)</f>
        <v>3145905</v>
      </c>
      <c r="F49" s="40">
        <f t="shared" si="12"/>
        <v>1618200</v>
      </c>
      <c r="G49" s="44">
        <f t="shared" si="12"/>
        <v>4764105</v>
      </c>
      <c r="H49" s="48">
        <f t="shared" si="12"/>
        <v>20004011</v>
      </c>
      <c r="I49" s="34">
        <f t="shared" si="12"/>
        <v>52495771</v>
      </c>
      <c r="J49" s="34">
        <f t="shared" si="12"/>
        <v>30778533</v>
      </c>
      <c r="K49" s="34">
        <f t="shared" si="12"/>
        <v>23112565</v>
      </c>
      <c r="L49" s="34">
        <f t="shared" si="12"/>
        <v>21951045</v>
      </c>
      <c r="M49" s="34">
        <f t="shared" si="12"/>
        <v>21787695</v>
      </c>
      <c r="N49" s="52">
        <f t="shared" si="12"/>
        <v>170129620</v>
      </c>
      <c r="O49" s="48">
        <f aca="true" t="shared" si="13" ref="O49:O54">SUM(G49,N49)</f>
        <v>174893725</v>
      </c>
    </row>
    <row r="50" spans="2:15" ht="18" customHeight="1">
      <c r="B50" s="35"/>
      <c r="C50" s="35"/>
      <c r="D50" s="5" t="s">
        <v>59</v>
      </c>
      <c r="E50" s="36">
        <v>2987397</v>
      </c>
      <c r="F50" s="36">
        <v>1410525</v>
      </c>
      <c r="G50" s="45">
        <f>SUM(E50:F50)</f>
        <v>4397922</v>
      </c>
      <c r="H50" s="49">
        <v>18989880</v>
      </c>
      <c r="I50" s="36">
        <v>45456871</v>
      </c>
      <c r="J50" s="36">
        <v>26459154</v>
      </c>
      <c r="K50" s="36">
        <v>18787885</v>
      </c>
      <c r="L50" s="36">
        <v>17582049</v>
      </c>
      <c r="M50" s="36">
        <v>15598143</v>
      </c>
      <c r="N50" s="45">
        <f>SUM(H50:M50)</f>
        <v>142873982</v>
      </c>
      <c r="O50" s="49">
        <f t="shared" si="13"/>
        <v>147271904</v>
      </c>
    </row>
    <row r="51" spans="2:15" ht="18" customHeight="1">
      <c r="B51" s="35"/>
      <c r="C51" s="35"/>
      <c r="D51" s="5" t="s">
        <v>60</v>
      </c>
      <c r="E51" s="36">
        <v>0</v>
      </c>
      <c r="F51" s="36">
        <v>0</v>
      </c>
      <c r="G51" s="45">
        <f>SUM(E51:F51)</f>
        <v>0</v>
      </c>
      <c r="H51" s="49">
        <v>0</v>
      </c>
      <c r="I51" s="36">
        <v>0</v>
      </c>
      <c r="J51" s="36">
        <v>22500</v>
      </c>
      <c r="K51" s="36">
        <v>57375</v>
      </c>
      <c r="L51" s="36">
        <v>765000</v>
      </c>
      <c r="M51" s="36">
        <v>1575000</v>
      </c>
      <c r="N51" s="45">
        <f>SUM(H51:M51)</f>
        <v>2419875</v>
      </c>
      <c r="O51" s="49">
        <f t="shared" si="13"/>
        <v>2419875</v>
      </c>
    </row>
    <row r="52" spans="2:15" ht="18" customHeight="1">
      <c r="B52" s="35"/>
      <c r="C52" s="35"/>
      <c r="D52" s="5" t="s">
        <v>61</v>
      </c>
      <c r="E52" s="36">
        <v>107388</v>
      </c>
      <c r="F52" s="36">
        <v>197955</v>
      </c>
      <c r="G52" s="45">
        <f>SUM(E52:F52)</f>
        <v>305343</v>
      </c>
      <c r="H52" s="49">
        <v>804951</v>
      </c>
      <c r="I52" s="36">
        <v>5814630</v>
      </c>
      <c r="J52" s="36">
        <v>3209589</v>
      </c>
      <c r="K52" s="36">
        <v>3243285</v>
      </c>
      <c r="L52" s="36">
        <v>2718936</v>
      </c>
      <c r="M52" s="36">
        <v>3511962</v>
      </c>
      <c r="N52" s="45">
        <f>SUM(H52:M52)</f>
        <v>19303353</v>
      </c>
      <c r="O52" s="49">
        <f t="shared" si="13"/>
        <v>19608696</v>
      </c>
    </row>
    <row r="53" spans="2:15" ht="18" customHeight="1">
      <c r="B53" s="35"/>
      <c r="C53" s="35"/>
      <c r="D53" s="5" t="s">
        <v>62</v>
      </c>
      <c r="E53" s="36">
        <v>18720</v>
      </c>
      <c r="F53" s="36">
        <v>0</v>
      </c>
      <c r="G53" s="45">
        <f>SUM(E53:F53)</f>
        <v>18720</v>
      </c>
      <c r="H53" s="49">
        <v>125840</v>
      </c>
      <c r="I53" s="36">
        <v>706140</v>
      </c>
      <c r="J53" s="36">
        <v>718650</v>
      </c>
      <c r="K53" s="36">
        <v>819270</v>
      </c>
      <c r="L53" s="36">
        <v>710100</v>
      </c>
      <c r="M53" s="36">
        <v>810270</v>
      </c>
      <c r="N53" s="45">
        <f>SUM(H53:M53)</f>
        <v>3890270</v>
      </c>
      <c r="O53" s="49">
        <f t="shared" si="13"/>
        <v>3908990</v>
      </c>
    </row>
    <row r="54" spans="2:15" ht="18" customHeight="1">
      <c r="B54" s="35"/>
      <c r="C54" s="35"/>
      <c r="D54" s="5" t="s">
        <v>68</v>
      </c>
      <c r="E54" s="36">
        <v>32400</v>
      </c>
      <c r="F54" s="36">
        <v>9720</v>
      </c>
      <c r="G54" s="45">
        <f>SUM(E54:F54)</f>
        <v>42120</v>
      </c>
      <c r="H54" s="49">
        <v>83340</v>
      </c>
      <c r="I54" s="36">
        <v>518130</v>
      </c>
      <c r="J54" s="36">
        <v>368640</v>
      </c>
      <c r="K54" s="36">
        <v>204750</v>
      </c>
      <c r="L54" s="36">
        <v>174960</v>
      </c>
      <c r="M54" s="36">
        <v>292320</v>
      </c>
      <c r="N54" s="45">
        <f>SUM(H54:M54)</f>
        <v>1642140</v>
      </c>
      <c r="O54" s="49">
        <f t="shared" si="13"/>
        <v>1684260</v>
      </c>
    </row>
    <row r="55" spans="2:15" ht="18" customHeight="1">
      <c r="B55" s="35"/>
      <c r="C55" s="32" t="s">
        <v>78</v>
      </c>
      <c r="D55" s="33"/>
      <c r="E55" s="40">
        <f aca="true" t="shared" si="14" ref="E55:O55">SUM(E56:E57)</f>
        <v>2581776</v>
      </c>
      <c r="F55" s="40">
        <f t="shared" si="14"/>
        <v>3324816</v>
      </c>
      <c r="G55" s="44">
        <f t="shared" si="14"/>
        <v>5906592</v>
      </c>
      <c r="H55" s="48">
        <f t="shared" si="14"/>
        <v>17849224</v>
      </c>
      <c r="I55" s="34">
        <f t="shared" si="14"/>
        <v>74074127</v>
      </c>
      <c r="J55" s="34">
        <f t="shared" si="14"/>
        <v>58355204</v>
      </c>
      <c r="K55" s="34">
        <f t="shared" si="14"/>
        <v>41414993</v>
      </c>
      <c r="L55" s="34">
        <f t="shared" si="14"/>
        <v>31312794</v>
      </c>
      <c r="M55" s="34">
        <f t="shared" si="14"/>
        <v>22311810</v>
      </c>
      <c r="N55" s="52">
        <f t="shared" si="14"/>
        <v>245318152</v>
      </c>
      <c r="O55" s="48">
        <f t="shared" si="14"/>
        <v>251224744</v>
      </c>
    </row>
    <row r="56" spans="2:15" ht="18" customHeight="1">
      <c r="B56" s="35"/>
      <c r="C56" s="35"/>
      <c r="D56" s="5" t="s">
        <v>79</v>
      </c>
      <c r="E56" s="36">
        <v>1431099</v>
      </c>
      <c r="F56" s="36">
        <v>1547136</v>
      </c>
      <c r="G56" s="45">
        <f>SUM(E56:F56)</f>
        <v>2978235</v>
      </c>
      <c r="H56" s="49">
        <v>9348283</v>
      </c>
      <c r="I56" s="36">
        <v>35451667</v>
      </c>
      <c r="J56" s="36">
        <v>29042059</v>
      </c>
      <c r="K56" s="36">
        <v>19861992</v>
      </c>
      <c r="L56" s="36">
        <v>17453817</v>
      </c>
      <c r="M56" s="36">
        <v>10355310</v>
      </c>
      <c r="N56" s="45">
        <f>SUM(H56:M56)</f>
        <v>121513128</v>
      </c>
      <c r="O56" s="49">
        <f>SUM(G56,N56)</f>
        <v>124491363</v>
      </c>
    </row>
    <row r="57" spans="2:15" ht="18" customHeight="1">
      <c r="B57" s="35"/>
      <c r="C57" s="35"/>
      <c r="D57" s="5" t="s">
        <v>80</v>
      </c>
      <c r="E57" s="36">
        <v>1150677</v>
      </c>
      <c r="F57" s="36">
        <v>1777680</v>
      </c>
      <c r="G57" s="45">
        <f>SUM(E57:F57)</f>
        <v>2928357</v>
      </c>
      <c r="H57" s="49">
        <v>8500941</v>
      </c>
      <c r="I57" s="36">
        <v>38622460</v>
      </c>
      <c r="J57" s="36">
        <v>29313145</v>
      </c>
      <c r="K57" s="36">
        <v>21553001</v>
      </c>
      <c r="L57" s="36">
        <v>13858977</v>
      </c>
      <c r="M57" s="36">
        <v>11956500</v>
      </c>
      <c r="N57" s="45">
        <f>SUM(H57:M57)</f>
        <v>123805024</v>
      </c>
      <c r="O57" s="49">
        <f>SUM(G57,N57)</f>
        <v>126733381</v>
      </c>
    </row>
    <row r="58" spans="2:15" ht="18" customHeight="1">
      <c r="B58" s="35"/>
      <c r="C58" s="32" t="s">
        <v>64</v>
      </c>
      <c r="D58" s="33"/>
      <c r="E58" s="40">
        <f aca="true" t="shared" si="15" ref="E58:O58">SUM(E59:E61)</f>
        <v>21744</v>
      </c>
      <c r="F58" s="40">
        <f t="shared" si="15"/>
        <v>66546</v>
      </c>
      <c r="G58" s="44">
        <f t="shared" si="15"/>
        <v>88290</v>
      </c>
      <c r="H58" s="48">
        <f t="shared" si="15"/>
        <v>71550</v>
      </c>
      <c r="I58" s="34">
        <f t="shared" si="15"/>
        <v>5565033</v>
      </c>
      <c r="J58" s="34">
        <f t="shared" si="15"/>
        <v>7543900</v>
      </c>
      <c r="K58" s="34">
        <f t="shared" si="15"/>
        <v>7180209</v>
      </c>
      <c r="L58" s="34">
        <f t="shared" si="15"/>
        <v>7680816</v>
      </c>
      <c r="M58" s="34">
        <f t="shared" si="15"/>
        <v>7886493</v>
      </c>
      <c r="N58" s="52">
        <f t="shared" si="15"/>
        <v>35928001</v>
      </c>
      <c r="O58" s="48">
        <f t="shared" si="15"/>
        <v>36016291</v>
      </c>
    </row>
    <row r="59" spans="2:15" ht="18" customHeight="1">
      <c r="B59" s="35"/>
      <c r="C59" s="35"/>
      <c r="D59" s="5" t="s">
        <v>65</v>
      </c>
      <c r="E59" s="36">
        <v>21744</v>
      </c>
      <c r="F59" s="36">
        <v>13878</v>
      </c>
      <c r="G59" s="45">
        <f>SUM(E59:F59)</f>
        <v>35622</v>
      </c>
      <c r="H59" s="49">
        <v>21528</v>
      </c>
      <c r="I59" s="36">
        <v>2942235</v>
      </c>
      <c r="J59" s="36">
        <v>4139092</v>
      </c>
      <c r="K59" s="36">
        <v>3087630</v>
      </c>
      <c r="L59" s="36">
        <v>4147947</v>
      </c>
      <c r="M59" s="36">
        <v>2248353</v>
      </c>
      <c r="N59" s="45">
        <f>SUM(H59:M59)</f>
        <v>16586785</v>
      </c>
      <c r="O59" s="49">
        <f>SUM(G59,N59)</f>
        <v>16622407</v>
      </c>
    </row>
    <row r="60" spans="2:15" ht="18" customHeight="1">
      <c r="B60" s="35"/>
      <c r="C60" s="35"/>
      <c r="D60" s="5" t="s">
        <v>66</v>
      </c>
      <c r="E60" s="36">
        <v>0</v>
      </c>
      <c r="F60" s="36">
        <v>52668</v>
      </c>
      <c r="G60" s="45">
        <f>SUM(E60:F60)</f>
        <v>52668</v>
      </c>
      <c r="H60" s="49">
        <v>25254</v>
      </c>
      <c r="I60" s="36">
        <v>2257380</v>
      </c>
      <c r="J60" s="36">
        <v>3081780</v>
      </c>
      <c r="K60" s="36">
        <v>3924792</v>
      </c>
      <c r="L60" s="36">
        <v>2975058</v>
      </c>
      <c r="M60" s="36">
        <v>4494429</v>
      </c>
      <c r="N60" s="45">
        <f>SUM(H60:M60)</f>
        <v>16758693</v>
      </c>
      <c r="O60" s="49">
        <f>SUM(G60,N60)</f>
        <v>16811361</v>
      </c>
    </row>
    <row r="61" spans="2:15" ht="18" customHeight="1">
      <c r="B61" s="35"/>
      <c r="C61" s="37"/>
      <c r="D61" s="5" t="s">
        <v>67</v>
      </c>
      <c r="E61" s="36">
        <v>0</v>
      </c>
      <c r="F61" s="36">
        <v>0</v>
      </c>
      <c r="G61" s="45">
        <f>SUM(E61:F61)</f>
        <v>0</v>
      </c>
      <c r="H61" s="49">
        <v>24768</v>
      </c>
      <c r="I61" s="36">
        <v>365418</v>
      </c>
      <c r="J61" s="36">
        <v>323028</v>
      </c>
      <c r="K61" s="36">
        <v>167787</v>
      </c>
      <c r="L61" s="36">
        <v>557811</v>
      </c>
      <c r="M61" s="36">
        <v>1143711</v>
      </c>
      <c r="N61" s="45">
        <f>SUM(H61:M61)</f>
        <v>2582523</v>
      </c>
      <c r="O61" s="49">
        <f>SUM(G61,N61)</f>
        <v>2582523</v>
      </c>
    </row>
    <row r="62" spans="2:15" ht="18" customHeight="1">
      <c r="B62" s="35"/>
      <c r="C62" s="32" t="s">
        <v>81</v>
      </c>
      <c r="D62" s="33"/>
      <c r="E62" s="40">
        <f aca="true" t="shared" si="16" ref="E62:O62">SUM(E63:E65)</f>
        <v>585368</v>
      </c>
      <c r="F62" s="40">
        <f t="shared" si="16"/>
        <v>386253</v>
      </c>
      <c r="G62" s="44">
        <f t="shared" si="16"/>
        <v>971621</v>
      </c>
      <c r="H62" s="48">
        <f t="shared" si="16"/>
        <v>5370260</v>
      </c>
      <c r="I62" s="34">
        <f t="shared" si="16"/>
        <v>8266713</v>
      </c>
      <c r="J62" s="34">
        <f t="shared" si="16"/>
        <v>6610810</v>
      </c>
      <c r="K62" s="34">
        <f t="shared" si="16"/>
        <v>4992353</v>
      </c>
      <c r="L62" s="34">
        <f t="shared" si="16"/>
        <v>4629439</v>
      </c>
      <c r="M62" s="34">
        <f t="shared" si="16"/>
        <v>3844813</v>
      </c>
      <c r="N62" s="52">
        <f t="shared" si="16"/>
        <v>33714388</v>
      </c>
      <c r="O62" s="48">
        <f t="shared" si="16"/>
        <v>34686009</v>
      </c>
    </row>
    <row r="63" spans="2:15" ht="18" customHeight="1">
      <c r="B63" s="35"/>
      <c r="C63" s="35"/>
      <c r="D63" s="5" t="s">
        <v>63</v>
      </c>
      <c r="E63" s="36">
        <v>399960</v>
      </c>
      <c r="F63" s="36">
        <v>336060</v>
      </c>
      <c r="G63" s="45">
        <f>SUM(E63:F63)</f>
        <v>736020</v>
      </c>
      <c r="H63" s="49">
        <v>3064593</v>
      </c>
      <c r="I63" s="36">
        <v>6106527</v>
      </c>
      <c r="J63" s="36">
        <v>5173137</v>
      </c>
      <c r="K63" s="36">
        <v>3812310</v>
      </c>
      <c r="L63" s="36">
        <v>3805857</v>
      </c>
      <c r="M63" s="36">
        <v>3504204</v>
      </c>
      <c r="N63" s="45">
        <f>SUM(H63:M63)</f>
        <v>25466628</v>
      </c>
      <c r="O63" s="49">
        <f>SUM(G63,N63)</f>
        <v>26202648</v>
      </c>
    </row>
    <row r="64" spans="2:15" ht="18" customHeight="1">
      <c r="B64" s="35"/>
      <c r="C64" s="35"/>
      <c r="D64" s="5" t="s">
        <v>69</v>
      </c>
      <c r="E64" s="36">
        <v>133010</v>
      </c>
      <c r="F64" s="36">
        <v>50193</v>
      </c>
      <c r="G64" s="45">
        <v>183203</v>
      </c>
      <c r="H64" s="49">
        <v>274671</v>
      </c>
      <c r="I64" s="36">
        <v>419005</v>
      </c>
      <c r="J64" s="36">
        <v>246188</v>
      </c>
      <c r="K64" s="36">
        <v>190399</v>
      </c>
      <c r="L64" s="36">
        <v>246972</v>
      </c>
      <c r="M64" s="36">
        <v>46926</v>
      </c>
      <c r="N64" s="45">
        <f>SUM(H64:M64)</f>
        <v>1424161</v>
      </c>
      <c r="O64" s="49">
        <f>SUM(G64,N64)</f>
        <v>1607364</v>
      </c>
    </row>
    <row r="65" spans="2:15" ht="18" customHeight="1">
      <c r="B65" s="35"/>
      <c r="C65" s="35"/>
      <c r="D65" s="5" t="s">
        <v>70</v>
      </c>
      <c r="E65" s="36">
        <v>52398</v>
      </c>
      <c r="F65" s="36">
        <v>0</v>
      </c>
      <c r="G65" s="45">
        <f>SUM(E65:F65)</f>
        <v>52398</v>
      </c>
      <c r="H65" s="49">
        <v>2030996</v>
      </c>
      <c r="I65" s="36">
        <v>1741181</v>
      </c>
      <c r="J65" s="36">
        <v>1191485</v>
      </c>
      <c r="K65" s="36">
        <v>989644</v>
      </c>
      <c r="L65" s="36">
        <v>576610</v>
      </c>
      <c r="M65" s="36">
        <v>293683</v>
      </c>
      <c r="N65" s="45">
        <f>SUM(H65:M65)</f>
        <v>6823599</v>
      </c>
      <c r="O65" s="49">
        <f>SUM(G65,N65)</f>
        <v>6875997</v>
      </c>
    </row>
    <row r="66" spans="2:15" ht="18" customHeight="1">
      <c r="B66" s="35"/>
      <c r="C66" s="38" t="s">
        <v>82</v>
      </c>
      <c r="D66" s="39"/>
      <c r="E66" s="40">
        <v>560790</v>
      </c>
      <c r="F66" s="40">
        <v>537710</v>
      </c>
      <c r="G66" s="44">
        <f>SUM(E66:F66)</f>
        <v>1098500</v>
      </c>
      <c r="H66" s="48">
        <v>2551752</v>
      </c>
      <c r="I66" s="34">
        <v>12356541</v>
      </c>
      <c r="J66" s="34">
        <v>6969366</v>
      </c>
      <c r="K66" s="34">
        <v>3656871</v>
      </c>
      <c r="L66" s="34">
        <v>2469374</v>
      </c>
      <c r="M66" s="34">
        <v>739512</v>
      </c>
      <c r="N66" s="52">
        <f>SUM(H66:M66)</f>
        <v>28743416</v>
      </c>
      <c r="O66" s="48">
        <f>SUM(G66,N66)</f>
        <v>29841916</v>
      </c>
    </row>
    <row r="67" spans="2:15" ht="18" customHeight="1">
      <c r="B67" s="37"/>
      <c r="C67" s="38" t="s">
        <v>83</v>
      </c>
      <c r="D67" s="39"/>
      <c r="E67" s="40">
        <v>1657500</v>
      </c>
      <c r="F67" s="40">
        <v>695500</v>
      </c>
      <c r="G67" s="44">
        <f>SUM(E67:F67)</f>
        <v>2353000</v>
      </c>
      <c r="H67" s="48">
        <v>13035960</v>
      </c>
      <c r="I67" s="34">
        <v>20608810</v>
      </c>
      <c r="J67" s="34">
        <v>10319792</v>
      </c>
      <c r="K67" s="34">
        <v>7353070</v>
      </c>
      <c r="L67" s="34">
        <v>5319760</v>
      </c>
      <c r="M67" s="34">
        <v>3441500</v>
      </c>
      <c r="N67" s="52">
        <f>SUM(H67:M67)</f>
        <v>60078892</v>
      </c>
      <c r="O67" s="48">
        <f>SUM(G67,N67)</f>
        <v>62431892</v>
      </c>
    </row>
    <row r="68" spans="2:15" ht="18" customHeight="1">
      <c r="B68" s="32" t="s">
        <v>84</v>
      </c>
      <c r="C68" s="33"/>
      <c r="D68" s="33"/>
      <c r="E68" s="40">
        <f aca="true" t="shared" si="17" ref="E68:O68">SUM(E69:E74)</f>
        <v>0</v>
      </c>
      <c r="F68" s="40">
        <f t="shared" si="17"/>
        <v>0</v>
      </c>
      <c r="G68" s="44">
        <f t="shared" si="17"/>
        <v>0</v>
      </c>
      <c r="H68" s="48">
        <f t="shared" si="17"/>
        <v>38700</v>
      </c>
      <c r="I68" s="34">
        <f t="shared" si="17"/>
        <v>40870593</v>
      </c>
      <c r="J68" s="34">
        <f t="shared" si="17"/>
        <v>41832846</v>
      </c>
      <c r="K68" s="34">
        <f t="shared" si="17"/>
        <v>27603612</v>
      </c>
      <c r="L68" s="34">
        <f t="shared" si="17"/>
        <v>16363890</v>
      </c>
      <c r="M68" s="34">
        <f t="shared" si="17"/>
        <v>6425955</v>
      </c>
      <c r="N68" s="52">
        <f t="shared" si="17"/>
        <v>133135596</v>
      </c>
      <c r="O68" s="48">
        <f t="shared" si="17"/>
        <v>133135596</v>
      </c>
    </row>
    <row r="69" spans="2:15" ht="18" customHeight="1">
      <c r="B69" s="35"/>
      <c r="C69" s="5" t="s">
        <v>85</v>
      </c>
      <c r="D69" s="6"/>
      <c r="E69" s="42"/>
      <c r="F69" s="42"/>
      <c r="G69" s="46"/>
      <c r="H69" s="50"/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5">
        <f aca="true" t="shared" si="18" ref="N69:N74">SUM(H69:M69)</f>
        <v>0</v>
      </c>
      <c r="O69" s="49">
        <f aca="true" t="shared" si="19" ref="O69:O74">SUM(G69,N69)</f>
        <v>0</v>
      </c>
    </row>
    <row r="70" spans="2:15" ht="18" customHeight="1">
      <c r="B70" s="35"/>
      <c r="C70" s="5" t="s">
        <v>86</v>
      </c>
      <c r="D70" s="6"/>
      <c r="E70" s="36">
        <v>0</v>
      </c>
      <c r="F70" s="36">
        <v>0</v>
      </c>
      <c r="G70" s="45">
        <f>SUM(E70:F70)</f>
        <v>0</v>
      </c>
      <c r="H70" s="49">
        <v>38700</v>
      </c>
      <c r="I70" s="36">
        <v>1065708</v>
      </c>
      <c r="J70" s="36">
        <v>1103292</v>
      </c>
      <c r="K70" s="36">
        <v>872658</v>
      </c>
      <c r="L70" s="36">
        <v>870111</v>
      </c>
      <c r="M70" s="36">
        <v>138519</v>
      </c>
      <c r="N70" s="45">
        <f t="shared" si="18"/>
        <v>4088988</v>
      </c>
      <c r="O70" s="49">
        <f t="shared" si="19"/>
        <v>4088988</v>
      </c>
    </row>
    <row r="71" spans="2:15" ht="18" customHeight="1">
      <c r="B71" s="35"/>
      <c r="C71" s="5" t="s">
        <v>87</v>
      </c>
      <c r="D71" s="6"/>
      <c r="E71" s="36">
        <v>0</v>
      </c>
      <c r="F71" s="36">
        <v>0</v>
      </c>
      <c r="G71" s="45">
        <f>SUM(E71:F71)</f>
        <v>0</v>
      </c>
      <c r="H71" s="49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5">
        <f t="shared" si="18"/>
        <v>0</v>
      </c>
      <c r="O71" s="49">
        <f t="shared" si="19"/>
        <v>0</v>
      </c>
    </row>
    <row r="72" spans="2:15" ht="18" customHeight="1">
      <c r="B72" s="35"/>
      <c r="C72" s="5" t="s">
        <v>88</v>
      </c>
      <c r="D72" s="6"/>
      <c r="E72" s="42"/>
      <c r="F72" s="36">
        <v>0</v>
      </c>
      <c r="G72" s="45">
        <f>SUM(E72:F72)</f>
        <v>0</v>
      </c>
      <c r="H72" s="50"/>
      <c r="I72" s="36">
        <v>39804885</v>
      </c>
      <c r="J72" s="36">
        <v>40729554</v>
      </c>
      <c r="K72" s="36">
        <v>26730954</v>
      </c>
      <c r="L72" s="36">
        <v>15493779</v>
      </c>
      <c r="M72" s="36">
        <v>6287436</v>
      </c>
      <c r="N72" s="45">
        <f t="shared" si="18"/>
        <v>129046608</v>
      </c>
      <c r="O72" s="49">
        <f t="shared" si="19"/>
        <v>129046608</v>
      </c>
    </row>
    <row r="73" spans="2:15" ht="36" customHeight="1">
      <c r="B73" s="35"/>
      <c r="C73" s="128" t="s">
        <v>89</v>
      </c>
      <c r="D73" s="129"/>
      <c r="E73" s="42"/>
      <c r="F73" s="42"/>
      <c r="G73" s="46"/>
      <c r="H73" s="50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5">
        <f t="shared" si="18"/>
        <v>0</v>
      </c>
      <c r="O73" s="49">
        <f t="shared" si="19"/>
        <v>0</v>
      </c>
    </row>
    <row r="74" spans="2:15" ht="36" customHeight="1">
      <c r="B74" s="37"/>
      <c r="C74" s="128" t="s">
        <v>90</v>
      </c>
      <c r="D74" s="129"/>
      <c r="E74" s="36">
        <v>0</v>
      </c>
      <c r="F74" s="36">
        <v>0</v>
      </c>
      <c r="G74" s="45">
        <f>SUM(E74:F74)</f>
        <v>0</v>
      </c>
      <c r="H74" s="50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5">
        <f t="shared" si="18"/>
        <v>0</v>
      </c>
      <c r="O74" s="49">
        <f t="shared" si="19"/>
        <v>0</v>
      </c>
    </row>
    <row r="75" spans="2:15" ht="18" customHeight="1">
      <c r="B75" s="35" t="s">
        <v>91</v>
      </c>
      <c r="C75" s="33"/>
      <c r="D75" s="33"/>
      <c r="E75" s="40">
        <f>SUM(E76:E78)</f>
        <v>198927</v>
      </c>
      <c r="F75" s="40">
        <f>SUM(F76:F78)</f>
        <v>0</v>
      </c>
      <c r="G75" s="44">
        <f>SUM(G76:G78)</f>
        <v>198927</v>
      </c>
      <c r="H75" s="51"/>
      <c r="I75" s="34">
        <f aca="true" t="shared" si="20" ref="I75:O75">SUM(I76:I78)</f>
        <v>22787301</v>
      </c>
      <c r="J75" s="34">
        <f t="shared" si="20"/>
        <v>42873150</v>
      </c>
      <c r="K75" s="34">
        <f t="shared" si="20"/>
        <v>123407541</v>
      </c>
      <c r="L75" s="34">
        <f t="shared" si="20"/>
        <v>193671763</v>
      </c>
      <c r="M75" s="34">
        <f t="shared" si="20"/>
        <v>321056206</v>
      </c>
      <c r="N75" s="52">
        <f t="shared" si="20"/>
        <v>703795961</v>
      </c>
      <c r="O75" s="48">
        <f t="shared" si="20"/>
        <v>703994888</v>
      </c>
    </row>
    <row r="76" spans="2:15" ht="18" customHeight="1">
      <c r="B76" s="35"/>
      <c r="C76" s="5" t="s">
        <v>42</v>
      </c>
      <c r="D76" s="6"/>
      <c r="E76" s="36">
        <v>198927</v>
      </c>
      <c r="F76" s="36">
        <v>0</v>
      </c>
      <c r="G76" s="45">
        <f>SUM(E76:F76)</f>
        <v>198927</v>
      </c>
      <c r="H76" s="50"/>
      <c r="I76" s="36">
        <v>8205589</v>
      </c>
      <c r="J76" s="36">
        <v>10504157</v>
      </c>
      <c r="K76" s="36">
        <v>31672125</v>
      </c>
      <c r="L76" s="36">
        <v>50245171</v>
      </c>
      <c r="M76" s="36">
        <v>53060458</v>
      </c>
      <c r="N76" s="45">
        <f>SUM(H76:M76)</f>
        <v>153687500</v>
      </c>
      <c r="O76" s="49">
        <f>SUM(G76,N76)</f>
        <v>153886427</v>
      </c>
    </row>
    <row r="77" spans="2:15" ht="18" customHeight="1">
      <c r="B77" s="35"/>
      <c r="C77" s="5" t="s">
        <v>43</v>
      </c>
      <c r="D77" s="6"/>
      <c r="E77" s="36">
        <v>0</v>
      </c>
      <c r="F77" s="36">
        <v>0</v>
      </c>
      <c r="G77" s="45">
        <f>SUM(E77:F77)</f>
        <v>0</v>
      </c>
      <c r="H77" s="50"/>
      <c r="I77" s="36">
        <v>9287660</v>
      </c>
      <c r="J77" s="36">
        <v>18344527</v>
      </c>
      <c r="K77" s="36">
        <v>31825827</v>
      </c>
      <c r="L77" s="36">
        <v>24348294</v>
      </c>
      <c r="M77" s="36">
        <v>21122013</v>
      </c>
      <c r="N77" s="45">
        <f>SUM(H77:M77)</f>
        <v>104928321</v>
      </c>
      <c r="O77" s="49">
        <f>SUM(G77,N77)</f>
        <v>104928321</v>
      </c>
    </row>
    <row r="78" spans="2:15" ht="18" customHeight="1">
      <c r="B78" s="37"/>
      <c r="C78" s="5" t="s">
        <v>71</v>
      </c>
      <c r="D78" s="6"/>
      <c r="E78" s="36">
        <v>0</v>
      </c>
      <c r="F78" s="36">
        <v>0</v>
      </c>
      <c r="G78" s="45">
        <f>SUM(E78:F78)</f>
        <v>0</v>
      </c>
      <c r="H78" s="50"/>
      <c r="I78" s="36">
        <v>5294052</v>
      </c>
      <c r="J78" s="36">
        <v>14024466</v>
      </c>
      <c r="K78" s="36">
        <v>59909589</v>
      </c>
      <c r="L78" s="36">
        <v>119078298</v>
      </c>
      <c r="M78" s="36">
        <v>246873735</v>
      </c>
      <c r="N78" s="45">
        <f>SUM(H78:M78)</f>
        <v>445180140</v>
      </c>
      <c r="O78" s="49">
        <f>SUM(G78,N78)</f>
        <v>445180140</v>
      </c>
    </row>
    <row r="79" spans="2:15" ht="18" customHeight="1">
      <c r="B79" s="126" t="s">
        <v>72</v>
      </c>
      <c r="C79" s="127"/>
      <c r="D79" s="127"/>
      <c r="E79" s="40">
        <f aca="true" t="shared" si="21" ref="E79:O79">SUM(E48,E68,E75)</f>
        <v>8752010</v>
      </c>
      <c r="F79" s="40">
        <f t="shared" si="21"/>
        <v>6629025</v>
      </c>
      <c r="G79" s="44">
        <f t="shared" si="21"/>
        <v>15381035</v>
      </c>
      <c r="H79" s="48">
        <f t="shared" si="21"/>
        <v>58921457</v>
      </c>
      <c r="I79" s="34">
        <f t="shared" si="21"/>
        <v>237024889</v>
      </c>
      <c r="J79" s="34">
        <f t="shared" si="21"/>
        <v>205283601</v>
      </c>
      <c r="K79" s="34">
        <f t="shared" si="21"/>
        <v>238721214</v>
      </c>
      <c r="L79" s="34">
        <f t="shared" si="21"/>
        <v>283398881</v>
      </c>
      <c r="M79" s="34">
        <f t="shared" si="21"/>
        <v>387493984</v>
      </c>
      <c r="N79" s="52">
        <f t="shared" si="21"/>
        <v>1410844026</v>
      </c>
      <c r="O79" s="48">
        <f t="shared" si="21"/>
        <v>1426225061</v>
      </c>
    </row>
  </sheetData>
  <sheetProtection/>
  <mergeCells count="17">
    <mergeCell ref="E46:G46"/>
    <mergeCell ref="H46:N46"/>
    <mergeCell ref="O46:O47"/>
    <mergeCell ref="O8:O9"/>
    <mergeCell ref="B79:D79"/>
    <mergeCell ref="C73:D73"/>
    <mergeCell ref="C74:D74"/>
    <mergeCell ref="B46:D47"/>
    <mergeCell ref="B8:D9"/>
    <mergeCell ref="I7:O7"/>
    <mergeCell ref="I45:O45"/>
    <mergeCell ref="J1:K1"/>
    <mergeCell ref="B41:D41"/>
    <mergeCell ref="E8:G8"/>
    <mergeCell ref="H8:N8"/>
    <mergeCell ref="C35:D35"/>
    <mergeCell ref="C36:D36"/>
  </mergeCells>
  <hyperlinks>
    <hyperlink ref="B4" location="'t0610'!支給額" display="支給額"/>
    <hyperlink ref="E3" r:id="rId1" display="平成１８年度（２００６年度）の目次へ"/>
    <hyperlink ref="B3" location="'t0610'!件数" display="件数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3" width="10.625" style="28" customWidth="1"/>
    <col min="14" max="16384" width="12.625" style="28" customWidth="1"/>
  </cols>
  <sheetData>
    <row r="1" spans="1:12" ht="18" customHeight="1">
      <c r="A1" s="27" t="s">
        <v>151</v>
      </c>
      <c r="J1" s="135">
        <v>39087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5" ht="18" customHeight="1">
      <c r="B7" s="31"/>
      <c r="C7" s="31"/>
      <c r="D7" s="31"/>
      <c r="E7" s="31"/>
      <c r="F7" s="9"/>
      <c r="G7" s="9"/>
      <c r="H7" s="9"/>
      <c r="I7" s="108" t="s">
        <v>58</v>
      </c>
      <c r="J7" s="108"/>
      <c r="K7" s="108"/>
      <c r="L7" s="108"/>
      <c r="M7" s="108"/>
      <c r="N7" s="108"/>
      <c r="O7" s="108"/>
    </row>
    <row r="8" spans="2:15" ht="18" customHeight="1">
      <c r="B8" s="130" t="s">
        <v>115</v>
      </c>
      <c r="C8" s="131"/>
      <c r="D8" s="132"/>
      <c r="E8" s="112" t="s">
        <v>36</v>
      </c>
      <c r="F8" s="113"/>
      <c r="G8" s="113"/>
      <c r="H8" s="111" t="s">
        <v>37</v>
      </c>
      <c r="I8" s="97"/>
      <c r="J8" s="97"/>
      <c r="K8" s="97"/>
      <c r="L8" s="97"/>
      <c r="M8" s="97"/>
      <c r="N8" s="97"/>
      <c r="O8" s="109" t="s">
        <v>38</v>
      </c>
    </row>
    <row r="9" spans="2:15" ht="36" customHeight="1">
      <c r="B9" s="126"/>
      <c r="C9" s="133"/>
      <c r="D9" s="134"/>
      <c r="E9" s="23" t="s">
        <v>29</v>
      </c>
      <c r="F9" s="23" t="s">
        <v>30</v>
      </c>
      <c r="G9" s="26" t="s">
        <v>2</v>
      </c>
      <c r="H9" s="47" t="s">
        <v>31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41" t="s">
        <v>2</v>
      </c>
      <c r="O9" s="110"/>
    </row>
    <row r="10" spans="2:15" ht="18" customHeight="1">
      <c r="B10" s="32" t="s">
        <v>76</v>
      </c>
      <c r="C10" s="33"/>
      <c r="D10" s="33"/>
      <c r="E10" s="40">
        <f aca="true" t="shared" si="0" ref="E10:O10">SUM(E11,E17,E20,E24,E28:E29)</f>
        <v>305</v>
      </c>
      <c r="F10" s="40">
        <f t="shared" si="0"/>
        <v>155</v>
      </c>
      <c r="G10" s="44">
        <f t="shared" si="0"/>
        <v>460</v>
      </c>
      <c r="H10" s="48">
        <f t="shared" si="0"/>
        <v>4036</v>
      </c>
      <c r="I10" s="34">
        <f t="shared" si="0"/>
        <v>6014</v>
      </c>
      <c r="J10" s="34">
        <f t="shared" si="0"/>
        <v>3181</v>
      </c>
      <c r="K10" s="34">
        <f t="shared" si="0"/>
        <v>1841</v>
      </c>
      <c r="L10" s="34">
        <f t="shared" si="0"/>
        <v>1439</v>
      </c>
      <c r="M10" s="34">
        <f t="shared" si="0"/>
        <v>1126</v>
      </c>
      <c r="N10" s="52">
        <f t="shared" si="0"/>
        <v>17637</v>
      </c>
      <c r="O10" s="48">
        <f t="shared" si="0"/>
        <v>18097</v>
      </c>
    </row>
    <row r="11" spans="2:15" ht="18" customHeight="1">
      <c r="B11" s="35"/>
      <c r="C11" s="32" t="s">
        <v>77</v>
      </c>
      <c r="D11" s="33"/>
      <c r="E11" s="40">
        <f aca="true" t="shared" si="1" ref="E11:N11">SUM(E12:E16)</f>
        <v>101</v>
      </c>
      <c r="F11" s="40">
        <f t="shared" si="1"/>
        <v>35</v>
      </c>
      <c r="G11" s="44">
        <f t="shared" si="1"/>
        <v>136</v>
      </c>
      <c r="H11" s="48">
        <f t="shared" si="1"/>
        <v>1208</v>
      </c>
      <c r="I11" s="34">
        <f t="shared" si="1"/>
        <v>1532</v>
      </c>
      <c r="J11" s="34">
        <f t="shared" si="1"/>
        <v>706</v>
      </c>
      <c r="K11" s="34">
        <f t="shared" si="1"/>
        <v>385</v>
      </c>
      <c r="L11" s="34">
        <f t="shared" si="1"/>
        <v>330</v>
      </c>
      <c r="M11" s="34">
        <f t="shared" si="1"/>
        <v>330</v>
      </c>
      <c r="N11" s="52">
        <f t="shared" si="1"/>
        <v>4491</v>
      </c>
      <c r="O11" s="48">
        <f aca="true" t="shared" si="2" ref="O11:O16">SUM(G11,N11)</f>
        <v>4627</v>
      </c>
    </row>
    <row r="12" spans="2:15" ht="18" customHeight="1">
      <c r="B12" s="35"/>
      <c r="C12" s="35"/>
      <c r="D12" s="5" t="s">
        <v>59</v>
      </c>
      <c r="E12" s="36">
        <v>96</v>
      </c>
      <c r="F12" s="36">
        <v>30</v>
      </c>
      <c r="G12" s="45">
        <f>SUM(E12:F12)</f>
        <v>126</v>
      </c>
      <c r="H12" s="49">
        <v>1144</v>
      </c>
      <c r="I12" s="36">
        <v>1268</v>
      </c>
      <c r="J12" s="36">
        <v>517</v>
      </c>
      <c r="K12" s="36">
        <v>265</v>
      </c>
      <c r="L12" s="36">
        <v>211</v>
      </c>
      <c r="M12" s="36">
        <v>165</v>
      </c>
      <c r="N12" s="45">
        <f>SUM(H12:M12)</f>
        <v>3570</v>
      </c>
      <c r="O12" s="49">
        <f t="shared" si="2"/>
        <v>3696</v>
      </c>
    </row>
    <row r="13" spans="2:15" ht="18" customHeight="1">
      <c r="B13" s="35"/>
      <c r="C13" s="35"/>
      <c r="D13" s="5" t="s">
        <v>60</v>
      </c>
      <c r="E13" s="36">
        <v>0</v>
      </c>
      <c r="F13" s="36">
        <v>0</v>
      </c>
      <c r="G13" s="45">
        <f>SUM(E13:F13)</f>
        <v>0</v>
      </c>
      <c r="H13" s="49">
        <v>0</v>
      </c>
      <c r="I13" s="36">
        <v>1</v>
      </c>
      <c r="J13" s="36">
        <v>1</v>
      </c>
      <c r="K13" s="36">
        <v>2</v>
      </c>
      <c r="L13" s="36">
        <v>10</v>
      </c>
      <c r="M13" s="36">
        <v>25</v>
      </c>
      <c r="N13" s="45">
        <f>SUM(H13:M13)</f>
        <v>39</v>
      </c>
      <c r="O13" s="49">
        <f t="shared" si="2"/>
        <v>39</v>
      </c>
    </row>
    <row r="14" spans="2:15" ht="18" customHeight="1">
      <c r="B14" s="35"/>
      <c r="C14" s="35"/>
      <c r="D14" s="5" t="s">
        <v>61</v>
      </c>
      <c r="E14" s="36">
        <v>4</v>
      </c>
      <c r="F14" s="36">
        <v>3</v>
      </c>
      <c r="G14" s="45">
        <f>SUM(E14:F14)</f>
        <v>7</v>
      </c>
      <c r="H14" s="49">
        <v>40</v>
      </c>
      <c r="I14" s="36">
        <v>172</v>
      </c>
      <c r="J14" s="36">
        <v>93</v>
      </c>
      <c r="K14" s="36">
        <v>69</v>
      </c>
      <c r="L14" s="36">
        <v>63</v>
      </c>
      <c r="M14" s="36">
        <v>75</v>
      </c>
      <c r="N14" s="45">
        <f>SUM(H14:M14)</f>
        <v>512</v>
      </c>
      <c r="O14" s="49">
        <f t="shared" si="2"/>
        <v>519</v>
      </c>
    </row>
    <row r="15" spans="2:15" ht="18" customHeight="1">
      <c r="B15" s="35"/>
      <c r="C15" s="35"/>
      <c r="D15" s="5" t="s">
        <v>62</v>
      </c>
      <c r="E15" s="36">
        <v>0</v>
      </c>
      <c r="F15" s="36">
        <v>0</v>
      </c>
      <c r="G15" s="45">
        <f>SUM(E15:F15)</f>
        <v>0</v>
      </c>
      <c r="H15" s="49">
        <v>10</v>
      </c>
      <c r="I15" s="36">
        <v>27</v>
      </c>
      <c r="J15" s="36">
        <v>33</v>
      </c>
      <c r="K15" s="36">
        <v>18</v>
      </c>
      <c r="L15" s="36">
        <v>17</v>
      </c>
      <c r="M15" s="36">
        <v>32</v>
      </c>
      <c r="N15" s="45">
        <f>SUM(H15:M15)</f>
        <v>137</v>
      </c>
      <c r="O15" s="49">
        <f t="shared" si="2"/>
        <v>137</v>
      </c>
    </row>
    <row r="16" spans="2:15" ht="18" customHeight="1">
      <c r="B16" s="35"/>
      <c r="C16" s="35"/>
      <c r="D16" s="5" t="s">
        <v>68</v>
      </c>
      <c r="E16" s="36">
        <v>1</v>
      </c>
      <c r="F16" s="36">
        <v>2</v>
      </c>
      <c r="G16" s="45">
        <f>SUM(E16:F16)</f>
        <v>3</v>
      </c>
      <c r="H16" s="49">
        <v>14</v>
      </c>
      <c r="I16" s="36">
        <v>64</v>
      </c>
      <c r="J16" s="36">
        <v>62</v>
      </c>
      <c r="K16" s="36">
        <v>31</v>
      </c>
      <c r="L16" s="36">
        <v>29</v>
      </c>
      <c r="M16" s="36">
        <v>33</v>
      </c>
      <c r="N16" s="45">
        <f>SUM(H16:M16)</f>
        <v>233</v>
      </c>
      <c r="O16" s="49">
        <f t="shared" si="2"/>
        <v>236</v>
      </c>
    </row>
    <row r="17" spans="2:15" ht="18" customHeight="1">
      <c r="B17" s="35"/>
      <c r="C17" s="32" t="s">
        <v>78</v>
      </c>
      <c r="D17" s="33"/>
      <c r="E17" s="40">
        <f aca="true" t="shared" si="3" ref="E17:O17">SUM(E18:E19)</f>
        <v>41</v>
      </c>
      <c r="F17" s="40">
        <f t="shared" si="3"/>
        <v>33</v>
      </c>
      <c r="G17" s="44">
        <f t="shared" si="3"/>
        <v>74</v>
      </c>
      <c r="H17" s="48">
        <f t="shared" si="3"/>
        <v>617</v>
      </c>
      <c r="I17" s="34">
        <f t="shared" si="3"/>
        <v>1293</v>
      </c>
      <c r="J17" s="34">
        <f t="shared" si="3"/>
        <v>723</v>
      </c>
      <c r="K17" s="34">
        <f t="shared" si="3"/>
        <v>385</v>
      </c>
      <c r="L17" s="34">
        <f t="shared" si="3"/>
        <v>285</v>
      </c>
      <c r="M17" s="34">
        <f t="shared" si="3"/>
        <v>179</v>
      </c>
      <c r="N17" s="52">
        <f t="shared" si="3"/>
        <v>3482</v>
      </c>
      <c r="O17" s="48">
        <f t="shared" si="3"/>
        <v>3556</v>
      </c>
    </row>
    <row r="18" spans="2:15" ht="18" customHeight="1">
      <c r="B18" s="35"/>
      <c r="C18" s="35"/>
      <c r="D18" s="5" t="s">
        <v>79</v>
      </c>
      <c r="E18" s="36">
        <v>21</v>
      </c>
      <c r="F18" s="36">
        <v>19</v>
      </c>
      <c r="G18" s="45">
        <f>SUM(E18:F18)</f>
        <v>40</v>
      </c>
      <c r="H18" s="49">
        <v>354</v>
      </c>
      <c r="I18" s="36">
        <v>616</v>
      </c>
      <c r="J18" s="36">
        <v>351</v>
      </c>
      <c r="K18" s="36">
        <v>180</v>
      </c>
      <c r="L18" s="36">
        <v>147</v>
      </c>
      <c r="M18" s="36">
        <v>74</v>
      </c>
      <c r="N18" s="45">
        <f>SUM(H18:M18)</f>
        <v>1722</v>
      </c>
      <c r="O18" s="49">
        <f>SUM(G18,N18)</f>
        <v>1762</v>
      </c>
    </row>
    <row r="19" spans="2:15" ht="18" customHeight="1">
      <c r="B19" s="35"/>
      <c r="C19" s="35"/>
      <c r="D19" s="5" t="s">
        <v>80</v>
      </c>
      <c r="E19" s="36">
        <v>20</v>
      </c>
      <c r="F19" s="36">
        <v>14</v>
      </c>
      <c r="G19" s="45">
        <f>SUM(E19:F19)</f>
        <v>34</v>
      </c>
      <c r="H19" s="49">
        <v>263</v>
      </c>
      <c r="I19" s="36">
        <v>677</v>
      </c>
      <c r="J19" s="36">
        <v>372</v>
      </c>
      <c r="K19" s="36">
        <v>205</v>
      </c>
      <c r="L19" s="36">
        <v>138</v>
      </c>
      <c r="M19" s="36">
        <v>105</v>
      </c>
      <c r="N19" s="45">
        <f>SUM(H19:M19)</f>
        <v>1760</v>
      </c>
      <c r="O19" s="49">
        <f>SUM(G19,N19)</f>
        <v>1794</v>
      </c>
    </row>
    <row r="20" spans="2:15" ht="18" customHeight="1">
      <c r="B20" s="35"/>
      <c r="C20" s="32" t="s">
        <v>64</v>
      </c>
      <c r="D20" s="33"/>
      <c r="E20" s="40">
        <f aca="true" t="shared" si="4" ref="E20:O20">SUM(E21:E23)</f>
        <v>1</v>
      </c>
      <c r="F20" s="40">
        <f t="shared" si="4"/>
        <v>1</v>
      </c>
      <c r="G20" s="44">
        <f t="shared" si="4"/>
        <v>2</v>
      </c>
      <c r="H20" s="48">
        <f t="shared" si="4"/>
        <v>6</v>
      </c>
      <c r="I20" s="34">
        <f t="shared" si="4"/>
        <v>100</v>
      </c>
      <c r="J20" s="34">
        <f t="shared" si="4"/>
        <v>124</v>
      </c>
      <c r="K20" s="34">
        <f t="shared" si="4"/>
        <v>100</v>
      </c>
      <c r="L20" s="34">
        <f t="shared" si="4"/>
        <v>94</v>
      </c>
      <c r="M20" s="34">
        <f t="shared" si="4"/>
        <v>85</v>
      </c>
      <c r="N20" s="52">
        <f t="shared" si="4"/>
        <v>509</v>
      </c>
      <c r="O20" s="48">
        <f t="shared" si="4"/>
        <v>511</v>
      </c>
    </row>
    <row r="21" spans="2:15" ht="18" customHeight="1">
      <c r="B21" s="35"/>
      <c r="C21" s="35"/>
      <c r="D21" s="5" t="s">
        <v>65</v>
      </c>
      <c r="E21" s="36">
        <v>1</v>
      </c>
      <c r="F21" s="36">
        <v>0</v>
      </c>
      <c r="G21" s="45">
        <f>SUM(E21:F21)</f>
        <v>1</v>
      </c>
      <c r="H21" s="49">
        <v>3</v>
      </c>
      <c r="I21" s="36">
        <v>52</v>
      </c>
      <c r="J21" s="36">
        <v>60</v>
      </c>
      <c r="K21" s="36">
        <v>51</v>
      </c>
      <c r="L21" s="36">
        <v>53</v>
      </c>
      <c r="M21" s="36">
        <v>31</v>
      </c>
      <c r="N21" s="45">
        <f>SUM(H21:M21)</f>
        <v>250</v>
      </c>
      <c r="O21" s="49">
        <f>SUM(G21,N21)</f>
        <v>251</v>
      </c>
    </row>
    <row r="22" spans="2:15" ht="18" customHeight="1">
      <c r="B22" s="35"/>
      <c r="C22" s="35"/>
      <c r="D22" s="5" t="s">
        <v>66</v>
      </c>
      <c r="E22" s="36">
        <v>0</v>
      </c>
      <c r="F22" s="36">
        <v>1</v>
      </c>
      <c r="G22" s="45">
        <f>SUM(E22:F22)</f>
        <v>1</v>
      </c>
      <c r="H22" s="49">
        <v>3</v>
      </c>
      <c r="I22" s="36">
        <v>42</v>
      </c>
      <c r="J22" s="36">
        <v>57</v>
      </c>
      <c r="K22" s="36">
        <v>47</v>
      </c>
      <c r="L22" s="36">
        <v>38</v>
      </c>
      <c r="M22" s="36">
        <v>47</v>
      </c>
      <c r="N22" s="45">
        <f>SUM(H22:M22)</f>
        <v>234</v>
      </c>
      <c r="O22" s="49">
        <f>SUM(G22,N22)</f>
        <v>235</v>
      </c>
    </row>
    <row r="23" spans="2:15" ht="18" customHeight="1">
      <c r="B23" s="35"/>
      <c r="C23" s="37"/>
      <c r="D23" s="5" t="s">
        <v>67</v>
      </c>
      <c r="E23" s="36">
        <v>0</v>
      </c>
      <c r="F23" s="36">
        <v>0</v>
      </c>
      <c r="G23" s="45">
        <f>SUM(E23:F23)</f>
        <v>0</v>
      </c>
      <c r="H23" s="49">
        <v>0</v>
      </c>
      <c r="I23" s="36">
        <v>6</v>
      </c>
      <c r="J23" s="36">
        <v>7</v>
      </c>
      <c r="K23" s="36">
        <v>2</v>
      </c>
      <c r="L23" s="36">
        <v>3</v>
      </c>
      <c r="M23" s="36">
        <v>7</v>
      </c>
      <c r="N23" s="45">
        <f>SUM(H23:M23)</f>
        <v>25</v>
      </c>
      <c r="O23" s="49">
        <f>SUM(G23,N23)</f>
        <v>25</v>
      </c>
    </row>
    <row r="24" spans="2:15" ht="18" customHeight="1">
      <c r="B24" s="35"/>
      <c r="C24" s="32" t="s">
        <v>81</v>
      </c>
      <c r="D24" s="33"/>
      <c r="E24" s="40">
        <f aca="true" t="shared" si="5" ref="E24:O24">SUM(E25:E27)</f>
        <v>19</v>
      </c>
      <c r="F24" s="40">
        <f t="shared" si="5"/>
        <v>17</v>
      </c>
      <c r="G24" s="44">
        <f t="shared" si="5"/>
        <v>36</v>
      </c>
      <c r="H24" s="48">
        <f t="shared" si="5"/>
        <v>430</v>
      </c>
      <c r="I24" s="34">
        <f t="shared" si="5"/>
        <v>831</v>
      </c>
      <c r="J24" s="34">
        <f t="shared" si="5"/>
        <v>559</v>
      </c>
      <c r="K24" s="34">
        <f t="shared" si="5"/>
        <v>382</v>
      </c>
      <c r="L24" s="34">
        <f t="shared" si="5"/>
        <v>317</v>
      </c>
      <c r="M24" s="34">
        <f t="shared" si="5"/>
        <v>261</v>
      </c>
      <c r="N24" s="52">
        <f t="shared" si="5"/>
        <v>2780</v>
      </c>
      <c r="O24" s="48">
        <f t="shared" si="5"/>
        <v>2816</v>
      </c>
    </row>
    <row r="25" spans="2:15" ht="18" customHeight="1">
      <c r="B25" s="35"/>
      <c r="C25" s="35"/>
      <c r="D25" s="5" t="s">
        <v>63</v>
      </c>
      <c r="E25" s="36">
        <v>18</v>
      </c>
      <c r="F25" s="36">
        <v>17</v>
      </c>
      <c r="G25" s="45">
        <f>SUM(E25:F25)</f>
        <v>35</v>
      </c>
      <c r="H25" s="49">
        <v>392</v>
      </c>
      <c r="I25" s="36">
        <v>768</v>
      </c>
      <c r="J25" s="36">
        <v>535</v>
      </c>
      <c r="K25" s="36">
        <v>353</v>
      </c>
      <c r="L25" s="36">
        <v>304</v>
      </c>
      <c r="M25" s="36">
        <v>253</v>
      </c>
      <c r="N25" s="45">
        <f>SUM(H25:M25)</f>
        <v>2605</v>
      </c>
      <c r="O25" s="49">
        <f>SUM(G25,N25)</f>
        <v>2640</v>
      </c>
    </row>
    <row r="26" spans="2:15" ht="18" customHeight="1">
      <c r="B26" s="35"/>
      <c r="C26" s="35"/>
      <c r="D26" s="5" t="s">
        <v>69</v>
      </c>
      <c r="E26" s="36">
        <v>0</v>
      </c>
      <c r="F26" s="36">
        <v>0</v>
      </c>
      <c r="G26" s="45">
        <f>SUM(E26:F26)</f>
        <v>0</v>
      </c>
      <c r="H26" s="49">
        <v>15</v>
      </c>
      <c r="I26" s="36">
        <v>30</v>
      </c>
      <c r="J26" s="36">
        <v>12</v>
      </c>
      <c r="K26" s="36">
        <v>13</v>
      </c>
      <c r="L26" s="36">
        <v>6</v>
      </c>
      <c r="M26" s="36">
        <v>4</v>
      </c>
      <c r="N26" s="45">
        <f>SUM(H26:M26)</f>
        <v>80</v>
      </c>
      <c r="O26" s="49">
        <f>SUM(G26,N26)</f>
        <v>80</v>
      </c>
    </row>
    <row r="27" spans="2:15" ht="18" customHeight="1">
      <c r="B27" s="35"/>
      <c r="C27" s="35"/>
      <c r="D27" s="5" t="s">
        <v>70</v>
      </c>
      <c r="E27" s="36">
        <v>1</v>
      </c>
      <c r="F27" s="36">
        <v>0</v>
      </c>
      <c r="G27" s="45">
        <f>SUM(E27:F27)</f>
        <v>1</v>
      </c>
      <c r="H27" s="49">
        <v>23</v>
      </c>
      <c r="I27" s="36">
        <v>33</v>
      </c>
      <c r="J27" s="36">
        <v>12</v>
      </c>
      <c r="K27" s="36">
        <v>16</v>
      </c>
      <c r="L27" s="36">
        <v>7</v>
      </c>
      <c r="M27" s="36">
        <v>4</v>
      </c>
      <c r="N27" s="45">
        <f>SUM(H27:M27)</f>
        <v>95</v>
      </c>
      <c r="O27" s="49">
        <f>SUM(G27,N27)</f>
        <v>96</v>
      </c>
    </row>
    <row r="28" spans="2:15" ht="18" customHeight="1">
      <c r="B28" s="35"/>
      <c r="C28" s="38" t="s">
        <v>82</v>
      </c>
      <c r="D28" s="39"/>
      <c r="E28" s="40">
        <v>2</v>
      </c>
      <c r="F28" s="40">
        <v>4</v>
      </c>
      <c r="G28" s="44">
        <f>SUM(E28:F28)</f>
        <v>6</v>
      </c>
      <c r="H28" s="48">
        <v>47</v>
      </c>
      <c r="I28" s="34">
        <v>79</v>
      </c>
      <c r="J28" s="34">
        <v>44</v>
      </c>
      <c r="K28" s="34">
        <v>25</v>
      </c>
      <c r="L28" s="34">
        <v>13</v>
      </c>
      <c r="M28" s="34">
        <v>2</v>
      </c>
      <c r="N28" s="52">
        <f>SUM(H28:M28)</f>
        <v>210</v>
      </c>
      <c r="O28" s="48">
        <f>SUM(G28,N28)</f>
        <v>216</v>
      </c>
    </row>
    <row r="29" spans="2:15" ht="18" customHeight="1">
      <c r="B29" s="37"/>
      <c r="C29" s="38" t="s">
        <v>83</v>
      </c>
      <c r="D29" s="39"/>
      <c r="E29" s="40">
        <v>141</v>
      </c>
      <c r="F29" s="40">
        <v>65</v>
      </c>
      <c r="G29" s="44">
        <f>SUM(E29:F29)</f>
        <v>206</v>
      </c>
      <c r="H29" s="48">
        <v>1728</v>
      </c>
      <c r="I29" s="34">
        <v>2179</v>
      </c>
      <c r="J29" s="34">
        <v>1025</v>
      </c>
      <c r="K29" s="34">
        <v>564</v>
      </c>
      <c r="L29" s="34">
        <v>400</v>
      </c>
      <c r="M29" s="34">
        <v>269</v>
      </c>
      <c r="N29" s="52">
        <f>SUM(H29:M29)</f>
        <v>6165</v>
      </c>
      <c r="O29" s="48">
        <f>SUM(G29,N29)</f>
        <v>6371</v>
      </c>
    </row>
    <row r="30" spans="2:15" ht="18" customHeight="1">
      <c r="B30" s="32" t="s">
        <v>84</v>
      </c>
      <c r="C30" s="33"/>
      <c r="D30" s="33"/>
      <c r="E30" s="40">
        <f aca="true" t="shared" si="6" ref="E30:O30">SUM(E31:E36)</f>
        <v>0</v>
      </c>
      <c r="F30" s="40">
        <f t="shared" si="6"/>
        <v>0</v>
      </c>
      <c r="G30" s="44">
        <f t="shared" si="6"/>
        <v>0</v>
      </c>
      <c r="H30" s="48">
        <f t="shared" si="6"/>
        <v>1</v>
      </c>
      <c r="I30" s="34">
        <f t="shared" si="6"/>
        <v>189</v>
      </c>
      <c r="J30" s="34">
        <f t="shared" si="6"/>
        <v>187</v>
      </c>
      <c r="K30" s="34">
        <f t="shared" si="6"/>
        <v>119</v>
      </c>
      <c r="L30" s="34">
        <f t="shared" si="6"/>
        <v>73</v>
      </c>
      <c r="M30" s="34">
        <f t="shared" si="6"/>
        <v>24</v>
      </c>
      <c r="N30" s="52">
        <f t="shared" si="6"/>
        <v>593</v>
      </c>
      <c r="O30" s="48">
        <f t="shared" si="6"/>
        <v>593</v>
      </c>
    </row>
    <row r="31" spans="2:15" ht="18" customHeight="1">
      <c r="B31" s="35"/>
      <c r="C31" s="5" t="s">
        <v>85</v>
      </c>
      <c r="D31" s="6"/>
      <c r="E31" s="42"/>
      <c r="F31" s="42"/>
      <c r="G31" s="46"/>
      <c r="H31" s="50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5">
        <f aca="true" t="shared" si="7" ref="N31:N36">SUM(H31:M31)</f>
        <v>0</v>
      </c>
      <c r="O31" s="49">
        <f aca="true" t="shared" si="8" ref="O31:O36">SUM(G31,N31)</f>
        <v>0</v>
      </c>
    </row>
    <row r="32" spans="2:15" ht="18" customHeight="1">
      <c r="B32" s="35"/>
      <c r="C32" s="5" t="s">
        <v>86</v>
      </c>
      <c r="D32" s="6"/>
      <c r="E32" s="36">
        <v>0</v>
      </c>
      <c r="F32" s="36">
        <v>0</v>
      </c>
      <c r="G32" s="45">
        <f>SUM(E32:F32)</f>
        <v>0</v>
      </c>
      <c r="H32" s="49">
        <v>1</v>
      </c>
      <c r="I32" s="36">
        <v>9</v>
      </c>
      <c r="J32" s="36">
        <v>12</v>
      </c>
      <c r="K32" s="36">
        <v>6</v>
      </c>
      <c r="L32" s="36">
        <v>6</v>
      </c>
      <c r="M32" s="36">
        <v>2</v>
      </c>
      <c r="N32" s="45">
        <f t="shared" si="7"/>
        <v>36</v>
      </c>
      <c r="O32" s="49">
        <f t="shared" si="8"/>
        <v>36</v>
      </c>
    </row>
    <row r="33" spans="2:15" ht="18" customHeight="1">
      <c r="B33" s="35"/>
      <c r="C33" s="5" t="s">
        <v>87</v>
      </c>
      <c r="D33" s="6"/>
      <c r="E33" s="36">
        <v>0</v>
      </c>
      <c r="F33" s="36">
        <v>0</v>
      </c>
      <c r="G33" s="45">
        <f>SUM(E33:F33)</f>
        <v>0</v>
      </c>
      <c r="H33" s="49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5">
        <f t="shared" si="7"/>
        <v>0</v>
      </c>
      <c r="O33" s="49">
        <f t="shared" si="8"/>
        <v>0</v>
      </c>
    </row>
    <row r="34" spans="2:15" ht="18" customHeight="1">
      <c r="B34" s="35"/>
      <c r="C34" s="5" t="s">
        <v>88</v>
      </c>
      <c r="D34" s="6"/>
      <c r="E34" s="42"/>
      <c r="F34" s="36">
        <v>0</v>
      </c>
      <c r="G34" s="45">
        <f>SUM(E34:F34)</f>
        <v>0</v>
      </c>
      <c r="H34" s="50"/>
      <c r="I34" s="36">
        <v>180</v>
      </c>
      <c r="J34" s="36">
        <v>175</v>
      </c>
      <c r="K34" s="36">
        <v>113</v>
      </c>
      <c r="L34" s="36">
        <v>67</v>
      </c>
      <c r="M34" s="36">
        <v>22</v>
      </c>
      <c r="N34" s="45">
        <f t="shared" si="7"/>
        <v>557</v>
      </c>
      <c r="O34" s="49">
        <f t="shared" si="8"/>
        <v>557</v>
      </c>
    </row>
    <row r="35" spans="2:15" ht="36" customHeight="1">
      <c r="B35" s="35"/>
      <c r="C35" s="128" t="s">
        <v>89</v>
      </c>
      <c r="D35" s="129"/>
      <c r="E35" s="42"/>
      <c r="F35" s="42"/>
      <c r="G35" s="46"/>
      <c r="H35" s="50"/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5">
        <f t="shared" si="7"/>
        <v>0</v>
      </c>
      <c r="O35" s="49">
        <f t="shared" si="8"/>
        <v>0</v>
      </c>
    </row>
    <row r="36" spans="2:15" ht="36" customHeight="1">
      <c r="B36" s="37"/>
      <c r="C36" s="128" t="s">
        <v>90</v>
      </c>
      <c r="D36" s="129"/>
      <c r="E36" s="36">
        <v>0</v>
      </c>
      <c r="F36" s="36">
        <v>0</v>
      </c>
      <c r="G36" s="45">
        <f>SUM(E36:F36)</f>
        <v>0</v>
      </c>
      <c r="H36" s="50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5">
        <f t="shared" si="7"/>
        <v>0</v>
      </c>
      <c r="O36" s="49">
        <f t="shared" si="8"/>
        <v>0</v>
      </c>
    </row>
    <row r="37" spans="2:15" ht="18" customHeight="1">
      <c r="B37" s="35" t="s">
        <v>91</v>
      </c>
      <c r="C37" s="33"/>
      <c r="D37" s="33"/>
      <c r="E37" s="40">
        <f>SUM(E38:E40)</f>
        <v>0</v>
      </c>
      <c r="F37" s="40">
        <f>SUM(F38:F40)</f>
        <v>0</v>
      </c>
      <c r="G37" s="44">
        <f>SUM(G38:G40)</f>
        <v>0</v>
      </c>
      <c r="H37" s="51"/>
      <c r="I37" s="34">
        <f aca="true" t="shared" si="9" ref="I37:O37">SUM(I38:I40)</f>
        <v>108</v>
      </c>
      <c r="J37" s="34">
        <f t="shared" si="9"/>
        <v>175</v>
      </c>
      <c r="K37" s="34">
        <f t="shared" si="9"/>
        <v>452</v>
      </c>
      <c r="L37" s="34">
        <f t="shared" si="9"/>
        <v>611</v>
      </c>
      <c r="M37" s="34">
        <f t="shared" si="9"/>
        <v>891</v>
      </c>
      <c r="N37" s="52">
        <f t="shared" si="9"/>
        <v>2237</v>
      </c>
      <c r="O37" s="48">
        <f t="shared" si="9"/>
        <v>2237</v>
      </c>
    </row>
    <row r="38" spans="2:15" ht="18" customHeight="1">
      <c r="B38" s="35"/>
      <c r="C38" s="5" t="s">
        <v>42</v>
      </c>
      <c r="D38" s="6"/>
      <c r="E38" s="36">
        <v>0</v>
      </c>
      <c r="F38" s="36">
        <v>0</v>
      </c>
      <c r="G38" s="45">
        <f>SUM(E38:F38)</f>
        <v>0</v>
      </c>
      <c r="H38" s="50"/>
      <c r="I38" s="36">
        <v>40</v>
      </c>
      <c r="J38" s="36">
        <v>52</v>
      </c>
      <c r="K38" s="36">
        <v>144</v>
      </c>
      <c r="L38" s="36">
        <v>208</v>
      </c>
      <c r="M38" s="36">
        <v>195</v>
      </c>
      <c r="N38" s="45">
        <f>SUM(H38:M38)</f>
        <v>639</v>
      </c>
      <c r="O38" s="49">
        <f>SUM(G38,N38)</f>
        <v>639</v>
      </c>
    </row>
    <row r="39" spans="2:15" ht="18" customHeight="1">
      <c r="B39" s="35"/>
      <c r="C39" s="5" t="s">
        <v>43</v>
      </c>
      <c r="D39" s="6"/>
      <c r="E39" s="36">
        <v>0</v>
      </c>
      <c r="F39" s="36">
        <v>0</v>
      </c>
      <c r="G39" s="45">
        <f>SUM(E39:F39)</f>
        <v>0</v>
      </c>
      <c r="H39" s="50"/>
      <c r="I39" s="36">
        <v>47</v>
      </c>
      <c r="J39" s="36">
        <v>68</v>
      </c>
      <c r="K39" s="36">
        <v>129</v>
      </c>
      <c r="L39" s="36">
        <v>84</v>
      </c>
      <c r="M39" s="36">
        <v>78</v>
      </c>
      <c r="N39" s="45">
        <f>SUM(H39:M39)</f>
        <v>406</v>
      </c>
      <c r="O39" s="49">
        <f>SUM(G39,N39)</f>
        <v>406</v>
      </c>
    </row>
    <row r="40" spans="2:15" ht="18" customHeight="1">
      <c r="B40" s="37"/>
      <c r="C40" s="5" t="s">
        <v>71</v>
      </c>
      <c r="D40" s="6"/>
      <c r="E40" s="36">
        <v>0</v>
      </c>
      <c r="F40" s="36">
        <v>0</v>
      </c>
      <c r="G40" s="45">
        <f>SUM(E40:F40)</f>
        <v>0</v>
      </c>
      <c r="H40" s="50"/>
      <c r="I40" s="36">
        <v>21</v>
      </c>
      <c r="J40" s="36">
        <v>55</v>
      </c>
      <c r="K40" s="36">
        <v>179</v>
      </c>
      <c r="L40" s="36">
        <v>319</v>
      </c>
      <c r="M40" s="36">
        <v>618</v>
      </c>
      <c r="N40" s="45">
        <f>SUM(H40:M40)</f>
        <v>1192</v>
      </c>
      <c r="O40" s="49">
        <f>SUM(G40,N40)</f>
        <v>1192</v>
      </c>
    </row>
    <row r="41" spans="2:15" ht="18" customHeight="1">
      <c r="B41" s="126" t="s">
        <v>72</v>
      </c>
      <c r="C41" s="127"/>
      <c r="D41" s="127"/>
      <c r="E41" s="40">
        <f aca="true" t="shared" si="10" ref="E41:O41">SUM(E10,E30,E37)</f>
        <v>305</v>
      </c>
      <c r="F41" s="40">
        <f t="shared" si="10"/>
        <v>155</v>
      </c>
      <c r="G41" s="44">
        <f t="shared" si="10"/>
        <v>460</v>
      </c>
      <c r="H41" s="48">
        <f t="shared" si="10"/>
        <v>4037</v>
      </c>
      <c r="I41" s="34">
        <f t="shared" si="10"/>
        <v>6311</v>
      </c>
      <c r="J41" s="34">
        <f t="shared" si="10"/>
        <v>3543</v>
      </c>
      <c r="K41" s="34">
        <f t="shared" si="10"/>
        <v>2412</v>
      </c>
      <c r="L41" s="34">
        <f t="shared" si="10"/>
        <v>2123</v>
      </c>
      <c r="M41" s="34">
        <f t="shared" si="10"/>
        <v>2041</v>
      </c>
      <c r="N41" s="52">
        <f t="shared" si="10"/>
        <v>20467</v>
      </c>
      <c r="O41" s="48">
        <f t="shared" si="10"/>
        <v>20927</v>
      </c>
    </row>
    <row r="44" spans="1:11" ht="18" customHeight="1">
      <c r="A44" s="27" t="s">
        <v>73</v>
      </c>
      <c r="H44" s="30"/>
      <c r="I44" s="30"/>
      <c r="J44" s="30"/>
      <c r="K44" s="30"/>
    </row>
    <row r="45" spans="2:15" ht="18" customHeight="1">
      <c r="B45" s="31"/>
      <c r="C45" s="31"/>
      <c r="D45" s="31"/>
      <c r="E45" s="31"/>
      <c r="F45" s="9"/>
      <c r="G45" s="9"/>
      <c r="H45" s="9"/>
      <c r="I45" s="108" t="s">
        <v>110</v>
      </c>
      <c r="J45" s="108"/>
      <c r="K45" s="108"/>
      <c r="L45" s="108"/>
      <c r="M45" s="108"/>
      <c r="N45" s="108"/>
      <c r="O45" s="108"/>
    </row>
    <row r="46" spans="2:15" ht="18" customHeight="1">
      <c r="B46" s="130" t="str">
        <f>B8</f>
        <v>平成１８年（２００６年）９月</v>
      </c>
      <c r="C46" s="131"/>
      <c r="D46" s="132"/>
      <c r="E46" s="112" t="s">
        <v>36</v>
      </c>
      <c r="F46" s="113"/>
      <c r="G46" s="113"/>
      <c r="H46" s="111" t="s">
        <v>37</v>
      </c>
      <c r="I46" s="97"/>
      <c r="J46" s="97"/>
      <c r="K46" s="97"/>
      <c r="L46" s="97"/>
      <c r="M46" s="97"/>
      <c r="N46" s="97"/>
      <c r="O46" s="109" t="s">
        <v>38</v>
      </c>
    </row>
    <row r="47" spans="2:15" ht="36" customHeight="1">
      <c r="B47" s="126"/>
      <c r="C47" s="133"/>
      <c r="D47" s="134"/>
      <c r="E47" s="23" t="s">
        <v>29</v>
      </c>
      <c r="F47" s="23" t="s">
        <v>30</v>
      </c>
      <c r="G47" s="26" t="s">
        <v>2</v>
      </c>
      <c r="H47" s="47" t="s">
        <v>31</v>
      </c>
      <c r="I47" s="25" t="s">
        <v>6</v>
      </c>
      <c r="J47" s="25" t="s">
        <v>7</v>
      </c>
      <c r="K47" s="25" t="s">
        <v>8</v>
      </c>
      <c r="L47" s="25" t="s">
        <v>9</v>
      </c>
      <c r="M47" s="25" t="s">
        <v>10</v>
      </c>
      <c r="N47" s="41" t="s">
        <v>2</v>
      </c>
      <c r="O47" s="110"/>
    </row>
    <row r="48" spans="2:15" ht="18" customHeight="1">
      <c r="B48" s="32" t="s">
        <v>76</v>
      </c>
      <c r="C48" s="33"/>
      <c r="D48" s="33"/>
      <c r="E48" s="40">
        <f aca="true" t="shared" si="11" ref="E48:O48">SUM(E49,E55,E58,E62,E66:E67)</f>
        <v>3704178</v>
      </c>
      <c r="F48" s="40">
        <f t="shared" si="11"/>
        <v>3342404</v>
      </c>
      <c r="G48" s="44">
        <f t="shared" si="11"/>
        <v>7046582</v>
      </c>
      <c r="H48" s="48">
        <f t="shared" si="11"/>
        <v>64621518</v>
      </c>
      <c r="I48" s="34">
        <f t="shared" si="11"/>
        <v>175957760</v>
      </c>
      <c r="J48" s="34">
        <f t="shared" si="11"/>
        <v>116676002</v>
      </c>
      <c r="K48" s="34">
        <f t="shared" si="11"/>
        <v>84867440</v>
      </c>
      <c r="L48" s="34">
        <f t="shared" si="11"/>
        <v>71435501</v>
      </c>
      <c r="M48" s="34">
        <f t="shared" si="11"/>
        <v>57611010</v>
      </c>
      <c r="N48" s="52">
        <f t="shared" si="11"/>
        <v>571169231</v>
      </c>
      <c r="O48" s="48">
        <f t="shared" si="11"/>
        <v>578215813</v>
      </c>
    </row>
    <row r="49" spans="2:15" ht="18" customHeight="1">
      <c r="B49" s="35"/>
      <c r="C49" s="32" t="s">
        <v>77</v>
      </c>
      <c r="D49" s="33"/>
      <c r="E49" s="40">
        <f aca="true" t="shared" si="12" ref="E49:N49">SUM(E50:E54)</f>
        <v>1535589</v>
      </c>
      <c r="F49" s="40">
        <f t="shared" si="12"/>
        <v>755244</v>
      </c>
      <c r="G49" s="44">
        <f t="shared" si="12"/>
        <v>2290833</v>
      </c>
      <c r="H49" s="48">
        <f t="shared" si="12"/>
        <v>21726115</v>
      </c>
      <c r="I49" s="34">
        <f t="shared" si="12"/>
        <v>54136932</v>
      </c>
      <c r="J49" s="34">
        <f t="shared" si="12"/>
        <v>29855079</v>
      </c>
      <c r="K49" s="34">
        <f t="shared" si="12"/>
        <v>22737076</v>
      </c>
      <c r="L49" s="34">
        <f t="shared" si="12"/>
        <v>21162312</v>
      </c>
      <c r="M49" s="34">
        <f t="shared" si="12"/>
        <v>21010653</v>
      </c>
      <c r="N49" s="52">
        <f t="shared" si="12"/>
        <v>170628167</v>
      </c>
      <c r="O49" s="48">
        <f aca="true" t="shared" si="13" ref="O49:O54">SUM(G49,N49)</f>
        <v>172919000</v>
      </c>
    </row>
    <row r="50" spans="2:15" ht="18" customHeight="1">
      <c r="B50" s="35"/>
      <c r="C50" s="35"/>
      <c r="D50" s="5" t="s">
        <v>59</v>
      </c>
      <c r="E50" s="36">
        <v>1436607</v>
      </c>
      <c r="F50" s="36">
        <v>710622</v>
      </c>
      <c r="G50" s="45">
        <f>SUM(E50:F50)</f>
        <v>2147229</v>
      </c>
      <c r="H50" s="49">
        <v>20428338</v>
      </c>
      <c r="I50" s="36">
        <v>46995882</v>
      </c>
      <c r="J50" s="36">
        <v>25233003</v>
      </c>
      <c r="K50" s="36">
        <v>18919888</v>
      </c>
      <c r="L50" s="36">
        <v>17341416</v>
      </c>
      <c r="M50" s="36">
        <v>14975460</v>
      </c>
      <c r="N50" s="45">
        <f>SUM(H50:M50)</f>
        <v>143893987</v>
      </c>
      <c r="O50" s="49">
        <f t="shared" si="13"/>
        <v>146041216</v>
      </c>
    </row>
    <row r="51" spans="2:15" ht="18" customHeight="1">
      <c r="B51" s="35"/>
      <c r="C51" s="35"/>
      <c r="D51" s="5" t="s">
        <v>60</v>
      </c>
      <c r="E51" s="36">
        <v>0</v>
      </c>
      <c r="F51" s="36">
        <v>0</v>
      </c>
      <c r="G51" s="45">
        <f>SUM(E51:F51)</f>
        <v>0</v>
      </c>
      <c r="H51" s="49">
        <v>0</v>
      </c>
      <c r="I51" s="36">
        <v>11250</v>
      </c>
      <c r="J51" s="36">
        <v>22500</v>
      </c>
      <c r="K51" s="36">
        <v>78750</v>
      </c>
      <c r="L51" s="36">
        <v>446625</v>
      </c>
      <c r="M51" s="36">
        <v>1552500</v>
      </c>
      <c r="N51" s="45">
        <f>SUM(H51:M51)</f>
        <v>2111625</v>
      </c>
      <c r="O51" s="49">
        <f t="shared" si="13"/>
        <v>2111625</v>
      </c>
    </row>
    <row r="52" spans="2:15" ht="18" customHeight="1">
      <c r="B52" s="35"/>
      <c r="C52" s="35"/>
      <c r="D52" s="5" t="s">
        <v>61</v>
      </c>
      <c r="E52" s="36">
        <v>91782</v>
      </c>
      <c r="F52" s="36">
        <v>32922</v>
      </c>
      <c r="G52" s="45">
        <f>SUM(E52:F52)</f>
        <v>124704</v>
      </c>
      <c r="H52" s="49">
        <v>986697</v>
      </c>
      <c r="I52" s="36">
        <v>5918220</v>
      </c>
      <c r="J52" s="36">
        <v>3238956</v>
      </c>
      <c r="K52" s="36">
        <v>3014478</v>
      </c>
      <c r="L52" s="36">
        <v>2661471</v>
      </c>
      <c r="M52" s="36">
        <v>3430773</v>
      </c>
      <c r="N52" s="45">
        <f>SUM(H52:M52)</f>
        <v>19250595</v>
      </c>
      <c r="O52" s="49">
        <f t="shared" si="13"/>
        <v>19375299</v>
      </c>
    </row>
    <row r="53" spans="2:15" ht="18" customHeight="1">
      <c r="B53" s="35"/>
      <c r="C53" s="35"/>
      <c r="D53" s="5" t="s">
        <v>62</v>
      </c>
      <c r="E53" s="36">
        <v>0</v>
      </c>
      <c r="F53" s="36">
        <v>0</v>
      </c>
      <c r="G53" s="45">
        <f>SUM(E53:F53)</f>
        <v>0</v>
      </c>
      <c r="H53" s="49">
        <v>185620</v>
      </c>
      <c r="I53" s="36">
        <v>653220</v>
      </c>
      <c r="J53" s="36">
        <v>814230</v>
      </c>
      <c r="K53" s="36">
        <v>501120</v>
      </c>
      <c r="L53" s="36">
        <v>460800</v>
      </c>
      <c r="M53" s="36">
        <v>714600</v>
      </c>
      <c r="N53" s="45">
        <f>SUM(H53:M53)</f>
        <v>3329590</v>
      </c>
      <c r="O53" s="49">
        <f t="shared" si="13"/>
        <v>3329590</v>
      </c>
    </row>
    <row r="54" spans="2:15" ht="18" customHeight="1">
      <c r="B54" s="35"/>
      <c r="C54" s="35"/>
      <c r="D54" s="5" t="s">
        <v>68</v>
      </c>
      <c r="E54" s="36">
        <v>7200</v>
      </c>
      <c r="F54" s="36">
        <v>11700</v>
      </c>
      <c r="G54" s="45">
        <f>SUM(E54:F54)</f>
        <v>18900</v>
      </c>
      <c r="H54" s="49">
        <v>125460</v>
      </c>
      <c r="I54" s="36">
        <v>558360</v>
      </c>
      <c r="J54" s="36">
        <v>546390</v>
      </c>
      <c r="K54" s="36">
        <v>222840</v>
      </c>
      <c r="L54" s="36">
        <v>252000</v>
      </c>
      <c r="M54" s="36">
        <v>337320</v>
      </c>
      <c r="N54" s="45">
        <f>SUM(H54:M54)</f>
        <v>2042370</v>
      </c>
      <c r="O54" s="49">
        <f t="shared" si="13"/>
        <v>2061270</v>
      </c>
    </row>
    <row r="55" spans="2:15" ht="18" customHeight="1">
      <c r="B55" s="35"/>
      <c r="C55" s="32" t="s">
        <v>78</v>
      </c>
      <c r="D55" s="33"/>
      <c r="E55" s="40">
        <f aca="true" t="shared" si="14" ref="E55:O55">SUM(E56:E57)</f>
        <v>921447</v>
      </c>
      <c r="F55" s="40">
        <f t="shared" si="14"/>
        <v>1361169</v>
      </c>
      <c r="G55" s="44">
        <f t="shared" si="14"/>
        <v>2282616</v>
      </c>
      <c r="H55" s="48">
        <f t="shared" si="14"/>
        <v>19445616</v>
      </c>
      <c r="I55" s="34">
        <f t="shared" si="14"/>
        <v>73254847</v>
      </c>
      <c r="J55" s="34">
        <f t="shared" si="14"/>
        <v>56452956</v>
      </c>
      <c r="K55" s="34">
        <f t="shared" si="14"/>
        <v>38017800</v>
      </c>
      <c r="L55" s="34">
        <f t="shared" si="14"/>
        <v>31314738</v>
      </c>
      <c r="M55" s="34">
        <f t="shared" si="14"/>
        <v>20917413</v>
      </c>
      <c r="N55" s="52">
        <f t="shared" si="14"/>
        <v>239403370</v>
      </c>
      <c r="O55" s="48">
        <f t="shared" si="14"/>
        <v>241685986</v>
      </c>
    </row>
    <row r="56" spans="2:15" ht="18" customHeight="1">
      <c r="B56" s="35"/>
      <c r="C56" s="35"/>
      <c r="D56" s="5" t="s">
        <v>79</v>
      </c>
      <c r="E56" s="36">
        <v>440892</v>
      </c>
      <c r="F56" s="36">
        <v>741744</v>
      </c>
      <c r="G56" s="45">
        <f>SUM(E56:F56)</f>
        <v>1182636</v>
      </c>
      <c r="H56" s="49">
        <v>11014542</v>
      </c>
      <c r="I56" s="36">
        <v>34393002</v>
      </c>
      <c r="J56" s="36">
        <v>28147264</v>
      </c>
      <c r="K56" s="36">
        <v>18259542</v>
      </c>
      <c r="L56" s="36">
        <v>17111475</v>
      </c>
      <c r="M56" s="36">
        <v>9356067</v>
      </c>
      <c r="N56" s="45">
        <f>SUM(H56:M56)</f>
        <v>118281892</v>
      </c>
      <c r="O56" s="49">
        <f>SUM(G56,N56)</f>
        <v>119464528</v>
      </c>
    </row>
    <row r="57" spans="2:15" ht="18" customHeight="1">
      <c r="B57" s="35"/>
      <c r="C57" s="35"/>
      <c r="D57" s="5" t="s">
        <v>80</v>
      </c>
      <c r="E57" s="36">
        <v>480555</v>
      </c>
      <c r="F57" s="36">
        <v>619425</v>
      </c>
      <c r="G57" s="45">
        <f>SUM(E57:F57)</f>
        <v>1099980</v>
      </c>
      <c r="H57" s="49">
        <v>8431074</v>
      </c>
      <c r="I57" s="36">
        <v>38861845</v>
      </c>
      <c r="J57" s="36">
        <v>28305692</v>
      </c>
      <c r="K57" s="36">
        <v>19758258</v>
      </c>
      <c r="L57" s="36">
        <v>14203263</v>
      </c>
      <c r="M57" s="36">
        <v>11561346</v>
      </c>
      <c r="N57" s="45">
        <f>SUM(H57:M57)</f>
        <v>121121478</v>
      </c>
      <c r="O57" s="49">
        <f>SUM(G57,N57)</f>
        <v>122221458</v>
      </c>
    </row>
    <row r="58" spans="2:15" ht="18" customHeight="1">
      <c r="B58" s="35"/>
      <c r="C58" s="32" t="s">
        <v>64</v>
      </c>
      <c r="D58" s="33"/>
      <c r="E58" s="40">
        <f aca="true" t="shared" si="15" ref="E58:O58">SUM(E59:E61)</f>
        <v>20088</v>
      </c>
      <c r="F58" s="40">
        <f t="shared" si="15"/>
        <v>55980</v>
      </c>
      <c r="G58" s="44">
        <f t="shared" si="15"/>
        <v>76068</v>
      </c>
      <c r="H58" s="48">
        <f t="shared" si="15"/>
        <v>101259</v>
      </c>
      <c r="I58" s="34">
        <f t="shared" si="15"/>
        <v>5120208</v>
      </c>
      <c r="J58" s="34">
        <f t="shared" si="15"/>
        <v>6738497</v>
      </c>
      <c r="K58" s="34">
        <f t="shared" si="15"/>
        <v>7688160</v>
      </c>
      <c r="L58" s="34">
        <f t="shared" si="15"/>
        <v>7019262</v>
      </c>
      <c r="M58" s="34">
        <f t="shared" si="15"/>
        <v>7936209</v>
      </c>
      <c r="N58" s="52">
        <f t="shared" si="15"/>
        <v>34603595</v>
      </c>
      <c r="O58" s="48">
        <f t="shared" si="15"/>
        <v>34679663</v>
      </c>
    </row>
    <row r="59" spans="2:15" ht="18" customHeight="1">
      <c r="B59" s="35"/>
      <c r="C59" s="35"/>
      <c r="D59" s="5" t="s">
        <v>65</v>
      </c>
      <c r="E59" s="36">
        <v>20088</v>
      </c>
      <c r="F59" s="36">
        <v>0</v>
      </c>
      <c r="G59" s="45">
        <f>SUM(E59:F59)</f>
        <v>20088</v>
      </c>
      <c r="H59" s="49">
        <v>51696</v>
      </c>
      <c r="I59" s="36">
        <v>2626902</v>
      </c>
      <c r="J59" s="36">
        <v>3321746</v>
      </c>
      <c r="K59" s="36">
        <v>3394314</v>
      </c>
      <c r="L59" s="36">
        <v>3626568</v>
      </c>
      <c r="M59" s="36">
        <v>2525265</v>
      </c>
      <c r="N59" s="45">
        <f>SUM(H59:M59)</f>
        <v>15546491</v>
      </c>
      <c r="O59" s="49">
        <f>SUM(G59,N59)</f>
        <v>15566579</v>
      </c>
    </row>
    <row r="60" spans="2:15" ht="18" customHeight="1">
      <c r="B60" s="35"/>
      <c r="C60" s="35"/>
      <c r="D60" s="5" t="s">
        <v>66</v>
      </c>
      <c r="E60" s="36">
        <v>0</v>
      </c>
      <c r="F60" s="36">
        <v>55980</v>
      </c>
      <c r="G60" s="45">
        <f>SUM(E60:F60)</f>
        <v>55980</v>
      </c>
      <c r="H60" s="49">
        <v>49563</v>
      </c>
      <c r="I60" s="36">
        <v>2165562</v>
      </c>
      <c r="J60" s="36">
        <v>3036933</v>
      </c>
      <c r="K60" s="36">
        <v>4232367</v>
      </c>
      <c r="L60" s="36">
        <v>3025872</v>
      </c>
      <c r="M60" s="36">
        <v>4210551</v>
      </c>
      <c r="N60" s="45">
        <f>SUM(H60:M60)</f>
        <v>16720848</v>
      </c>
      <c r="O60" s="49">
        <f>SUM(G60,N60)</f>
        <v>16776828</v>
      </c>
    </row>
    <row r="61" spans="2:15" ht="18" customHeight="1">
      <c r="B61" s="35"/>
      <c r="C61" s="37"/>
      <c r="D61" s="5" t="s">
        <v>67</v>
      </c>
      <c r="E61" s="36">
        <v>0</v>
      </c>
      <c r="F61" s="36">
        <v>0</v>
      </c>
      <c r="G61" s="45">
        <f>SUM(E61:F61)</f>
        <v>0</v>
      </c>
      <c r="H61" s="49">
        <v>0</v>
      </c>
      <c r="I61" s="36">
        <v>327744</v>
      </c>
      <c r="J61" s="36">
        <v>379818</v>
      </c>
      <c r="K61" s="36">
        <v>61479</v>
      </c>
      <c r="L61" s="36">
        <v>366822</v>
      </c>
      <c r="M61" s="36">
        <v>1200393</v>
      </c>
      <c r="N61" s="45">
        <f>SUM(H61:M61)</f>
        <v>2336256</v>
      </c>
      <c r="O61" s="49">
        <f>SUM(G61,N61)</f>
        <v>2336256</v>
      </c>
    </row>
    <row r="62" spans="2:15" ht="18" customHeight="1">
      <c r="B62" s="35"/>
      <c r="C62" s="32" t="s">
        <v>81</v>
      </c>
      <c r="D62" s="33"/>
      <c r="E62" s="40">
        <f aca="true" t="shared" si="16" ref="E62:O62">SUM(E63:E65)</f>
        <v>195444</v>
      </c>
      <c r="F62" s="40">
        <f t="shared" si="16"/>
        <v>184275</v>
      </c>
      <c r="G62" s="44">
        <f t="shared" si="16"/>
        <v>379719</v>
      </c>
      <c r="H62" s="48">
        <f t="shared" si="16"/>
        <v>5629638</v>
      </c>
      <c r="I62" s="34">
        <f t="shared" si="16"/>
        <v>10131588</v>
      </c>
      <c r="J62" s="34">
        <f t="shared" si="16"/>
        <v>6183632</v>
      </c>
      <c r="K62" s="34">
        <f t="shared" si="16"/>
        <v>5190663</v>
      </c>
      <c r="L62" s="34">
        <f t="shared" si="16"/>
        <v>4283740</v>
      </c>
      <c r="M62" s="34">
        <f t="shared" si="16"/>
        <v>3914393</v>
      </c>
      <c r="N62" s="52">
        <f t="shared" si="16"/>
        <v>35333654</v>
      </c>
      <c r="O62" s="48">
        <f t="shared" si="16"/>
        <v>35713373</v>
      </c>
    </row>
    <row r="63" spans="2:15" ht="18" customHeight="1">
      <c r="B63" s="35"/>
      <c r="C63" s="35"/>
      <c r="D63" s="5" t="s">
        <v>63</v>
      </c>
      <c r="E63" s="36">
        <v>145170</v>
      </c>
      <c r="F63" s="36">
        <v>184275</v>
      </c>
      <c r="G63" s="45">
        <f>SUM(E63:F63)</f>
        <v>329445</v>
      </c>
      <c r="H63" s="49">
        <v>3616374</v>
      </c>
      <c r="I63" s="36">
        <v>6969987</v>
      </c>
      <c r="J63" s="36">
        <v>5429115</v>
      </c>
      <c r="K63" s="36">
        <v>3767940</v>
      </c>
      <c r="L63" s="36">
        <v>3631383</v>
      </c>
      <c r="M63" s="36">
        <v>3491784</v>
      </c>
      <c r="N63" s="45">
        <f>SUM(H63:M63)</f>
        <v>26906583</v>
      </c>
      <c r="O63" s="49">
        <f>SUM(G63,N63)</f>
        <v>27236028</v>
      </c>
    </row>
    <row r="64" spans="2:15" ht="18" customHeight="1">
      <c r="B64" s="35"/>
      <c r="C64" s="35"/>
      <c r="D64" s="5" t="s">
        <v>69</v>
      </c>
      <c r="E64" s="36">
        <v>0</v>
      </c>
      <c r="F64" s="36">
        <v>0</v>
      </c>
      <c r="G64" s="45">
        <f>SUM(E64:F64)</f>
        <v>0</v>
      </c>
      <c r="H64" s="49">
        <v>194912</v>
      </c>
      <c r="I64" s="36">
        <v>539758</v>
      </c>
      <c r="J64" s="36">
        <v>197190</v>
      </c>
      <c r="K64" s="36">
        <v>249996</v>
      </c>
      <c r="L64" s="36">
        <v>82225</v>
      </c>
      <c r="M64" s="36">
        <v>56936</v>
      </c>
      <c r="N64" s="45">
        <f>SUM(H64:M64)</f>
        <v>1321017</v>
      </c>
      <c r="O64" s="49">
        <f>SUM(G64,N64)</f>
        <v>1321017</v>
      </c>
    </row>
    <row r="65" spans="2:15" ht="18" customHeight="1">
      <c r="B65" s="35"/>
      <c r="C65" s="35"/>
      <c r="D65" s="5" t="s">
        <v>70</v>
      </c>
      <c r="E65" s="36">
        <v>50274</v>
      </c>
      <c r="F65" s="36">
        <v>0</v>
      </c>
      <c r="G65" s="45">
        <f>SUM(E65:F65)</f>
        <v>50274</v>
      </c>
      <c r="H65" s="49">
        <v>1818352</v>
      </c>
      <c r="I65" s="36">
        <v>2621843</v>
      </c>
      <c r="J65" s="36">
        <v>557327</v>
      </c>
      <c r="K65" s="36">
        <v>1172727</v>
      </c>
      <c r="L65" s="36">
        <v>570132</v>
      </c>
      <c r="M65" s="36">
        <v>365673</v>
      </c>
      <c r="N65" s="45">
        <f>SUM(H65:M65)</f>
        <v>7106054</v>
      </c>
      <c r="O65" s="49">
        <f>SUM(G65,N65)</f>
        <v>7156328</v>
      </c>
    </row>
    <row r="66" spans="2:15" ht="18" customHeight="1">
      <c r="B66" s="35"/>
      <c r="C66" s="38" t="s">
        <v>82</v>
      </c>
      <c r="D66" s="39"/>
      <c r="E66" s="40">
        <v>122760</v>
      </c>
      <c r="F66" s="40">
        <v>561236</v>
      </c>
      <c r="G66" s="44">
        <f>SUM(E66:F66)</f>
        <v>683996</v>
      </c>
      <c r="H66" s="48">
        <v>2943540</v>
      </c>
      <c r="I66" s="34">
        <v>11640825</v>
      </c>
      <c r="J66" s="34">
        <v>7201746</v>
      </c>
      <c r="K66" s="34">
        <v>3885301</v>
      </c>
      <c r="L66" s="34">
        <v>2482739</v>
      </c>
      <c r="M66" s="34">
        <v>335592</v>
      </c>
      <c r="N66" s="52">
        <f>SUM(H66:M66)</f>
        <v>28489743</v>
      </c>
      <c r="O66" s="48">
        <f>SUM(G66,N66)</f>
        <v>29173739</v>
      </c>
    </row>
    <row r="67" spans="2:15" ht="18" customHeight="1">
      <c r="B67" s="37"/>
      <c r="C67" s="38" t="s">
        <v>83</v>
      </c>
      <c r="D67" s="39"/>
      <c r="E67" s="40">
        <v>908850</v>
      </c>
      <c r="F67" s="40">
        <v>424500</v>
      </c>
      <c r="G67" s="44">
        <f>SUM(E67:F67)</f>
        <v>1333350</v>
      </c>
      <c r="H67" s="48">
        <v>14775350</v>
      </c>
      <c r="I67" s="34">
        <v>21673360</v>
      </c>
      <c r="J67" s="34">
        <v>10244092</v>
      </c>
      <c r="K67" s="34">
        <v>7348440</v>
      </c>
      <c r="L67" s="34">
        <v>5172710</v>
      </c>
      <c r="M67" s="34">
        <v>3496750</v>
      </c>
      <c r="N67" s="52">
        <f>SUM(H67:M67)</f>
        <v>62710702</v>
      </c>
      <c r="O67" s="48">
        <f>SUM(G67,N67)</f>
        <v>64044052</v>
      </c>
    </row>
    <row r="68" spans="2:15" ht="18" customHeight="1">
      <c r="B68" s="32" t="s">
        <v>84</v>
      </c>
      <c r="C68" s="33"/>
      <c r="D68" s="33"/>
      <c r="E68" s="40">
        <f aca="true" t="shared" si="17" ref="E68:O68">SUM(E69:E74)</f>
        <v>0</v>
      </c>
      <c r="F68" s="40">
        <f t="shared" si="17"/>
        <v>0</v>
      </c>
      <c r="G68" s="44">
        <f t="shared" si="17"/>
        <v>0</v>
      </c>
      <c r="H68" s="48">
        <f t="shared" si="17"/>
        <v>23220</v>
      </c>
      <c r="I68" s="34">
        <f t="shared" si="17"/>
        <v>42895548</v>
      </c>
      <c r="J68" s="34">
        <f t="shared" si="17"/>
        <v>43119252</v>
      </c>
      <c r="K68" s="34">
        <f t="shared" si="17"/>
        <v>27392634</v>
      </c>
      <c r="L68" s="34">
        <f t="shared" si="17"/>
        <v>16965054</v>
      </c>
      <c r="M68" s="34">
        <f t="shared" si="17"/>
        <v>5658039</v>
      </c>
      <c r="N68" s="52">
        <f t="shared" si="17"/>
        <v>136053747</v>
      </c>
      <c r="O68" s="48">
        <f t="shared" si="17"/>
        <v>136053747</v>
      </c>
    </row>
    <row r="69" spans="2:15" ht="18" customHeight="1">
      <c r="B69" s="35"/>
      <c r="C69" s="5" t="s">
        <v>85</v>
      </c>
      <c r="D69" s="6"/>
      <c r="E69" s="42"/>
      <c r="F69" s="42"/>
      <c r="G69" s="46"/>
      <c r="H69" s="50"/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5">
        <f aca="true" t="shared" si="18" ref="N69:N74">SUM(H69:M69)</f>
        <v>0</v>
      </c>
      <c r="O69" s="49">
        <f aca="true" t="shared" si="19" ref="O69:O74">SUM(G69,N69)</f>
        <v>0</v>
      </c>
    </row>
    <row r="70" spans="2:15" ht="18" customHeight="1">
      <c r="B70" s="35"/>
      <c r="C70" s="5" t="s">
        <v>86</v>
      </c>
      <c r="D70" s="6"/>
      <c r="E70" s="36">
        <v>0</v>
      </c>
      <c r="F70" s="36">
        <v>0</v>
      </c>
      <c r="G70" s="45">
        <f>SUM(E70:F70)</f>
        <v>0</v>
      </c>
      <c r="H70" s="49">
        <v>23220</v>
      </c>
      <c r="I70" s="36">
        <v>994077</v>
      </c>
      <c r="J70" s="36">
        <v>1413234</v>
      </c>
      <c r="K70" s="36">
        <v>967446</v>
      </c>
      <c r="L70" s="36">
        <v>683226</v>
      </c>
      <c r="M70" s="36">
        <v>174906</v>
      </c>
      <c r="N70" s="45">
        <f t="shared" si="18"/>
        <v>4256109</v>
      </c>
      <c r="O70" s="49">
        <f t="shared" si="19"/>
        <v>4256109</v>
      </c>
    </row>
    <row r="71" spans="2:15" ht="18" customHeight="1">
      <c r="B71" s="35"/>
      <c r="C71" s="5" t="s">
        <v>87</v>
      </c>
      <c r="D71" s="6"/>
      <c r="E71" s="36">
        <v>0</v>
      </c>
      <c r="F71" s="36">
        <v>0</v>
      </c>
      <c r="G71" s="45">
        <f>SUM(E71:F71)</f>
        <v>0</v>
      </c>
      <c r="H71" s="49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5">
        <f t="shared" si="18"/>
        <v>0</v>
      </c>
      <c r="O71" s="49">
        <f t="shared" si="19"/>
        <v>0</v>
      </c>
    </row>
    <row r="72" spans="2:15" ht="18" customHeight="1">
      <c r="B72" s="35"/>
      <c r="C72" s="5" t="s">
        <v>88</v>
      </c>
      <c r="D72" s="6"/>
      <c r="E72" s="42"/>
      <c r="F72" s="36">
        <v>0</v>
      </c>
      <c r="G72" s="45">
        <f>SUM(E72:F72)</f>
        <v>0</v>
      </c>
      <c r="H72" s="50"/>
      <c r="I72" s="36">
        <v>41901471</v>
      </c>
      <c r="J72" s="36">
        <v>41706018</v>
      </c>
      <c r="K72" s="36">
        <v>26425188</v>
      </c>
      <c r="L72" s="36">
        <v>16281828</v>
      </c>
      <c r="M72" s="36">
        <v>5483133</v>
      </c>
      <c r="N72" s="45">
        <f t="shared" si="18"/>
        <v>131797638</v>
      </c>
      <c r="O72" s="49">
        <f t="shared" si="19"/>
        <v>131797638</v>
      </c>
    </row>
    <row r="73" spans="2:15" ht="36" customHeight="1">
      <c r="B73" s="35"/>
      <c r="C73" s="128" t="s">
        <v>89</v>
      </c>
      <c r="D73" s="129"/>
      <c r="E73" s="42"/>
      <c r="F73" s="42"/>
      <c r="G73" s="46"/>
      <c r="H73" s="50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5">
        <f t="shared" si="18"/>
        <v>0</v>
      </c>
      <c r="O73" s="49">
        <f t="shared" si="19"/>
        <v>0</v>
      </c>
    </row>
    <row r="74" spans="2:15" ht="36" customHeight="1">
      <c r="B74" s="37"/>
      <c r="C74" s="128" t="s">
        <v>90</v>
      </c>
      <c r="D74" s="129"/>
      <c r="E74" s="36">
        <v>0</v>
      </c>
      <c r="F74" s="36">
        <v>0</v>
      </c>
      <c r="G74" s="45">
        <f>SUM(E74:F74)</f>
        <v>0</v>
      </c>
      <c r="H74" s="50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5">
        <f t="shared" si="18"/>
        <v>0</v>
      </c>
      <c r="O74" s="49">
        <f t="shared" si="19"/>
        <v>0</v>
      </c>
    </row>
    <row r="75" spans="2:15" ht="18" customHeight="1">
      <c r="B75" s="35" t="s">
        <v>91</v>
      </c>
      <c r="C75" s="33"/>
      <c r="D75" s="33"/>
      <c r="E75" s="40">
        <f>SUM(E76:E78)</f>
        <v>0</v>
      </c>
      <c r="F75" s="40">
        <f>SUM(F76:F78)</f>
        <v>0</v>
      </c>
      <c r="G75" s="44">
        <f>SUM(G76:G78)</f>
        <v>0</v>
      </c>
      <c r="H75" s="51"/>
      <c r="I75" s="34">
        <f aca="true" t="shared" si="20" ref="I75:O75">SUM(I76:I78)</f>
        <v>21259831</v>
      </c>
      <c r="J75" s="34">
        <f t="shared" si="20"/>
        <v>38644296</v>
      </c>
      <c r="K75" s="34">
        <f t="shared" si="20"/>
        <v>120057956</v>
      </c>
      <c r="L75" s="34">
        <f t="shared" si="20"/>
        <v>187287503</v>
      </c>
      <c r="M75" s="34">
        <f t="shared" si="20"/>
        <v>307624955</v>
      </c>
      <c r="N75" s="52">
        <f t="shared" si="20"/>
        <v>674874541</v>
      </c>
      <c r="O75" s="48">
        <f t="shared" si="20"/>
        <v>674874541</v>
      </c>
    </row>
    <row r="76" spans="2:15" ht="18" customHeight="1">
      <c r="B76" s="35"/>
      <c r="C76" s="5" t="s">
        <v>42</v>
      </c>
      <c r="D76" s="6"/>
      <c r="E76" s="36">
        <v>0</v>
      </c>
      <c r="F76" s="36">
        <v>0</v>
      </c>
      <c r="G76" s="45">
        <f>SUM(E76:F76)</f>
        <v>0</v>
      </c>
      <c r="H76" s="50"/>
      <c r="I76" s="36">
        <v>7510291</v>
      </c>
      <c r="J76" s="36">
        <v>10884953</v>
      </c>
      <c r="K76" s="36">
        <v>31037489</v>
      </c>
      <c r="L76" s="36">
        <v>49912547</v>
      </c>
      <c r="M76" s="36">
        <v>51537587</v>
      </c>
      <c r="N76" s="45">
        <f>SUM(H76:M76)</f>
        <v>150882867</v>
      </c>
      <c r="O76" s="49">
        <f>SUM(G76,N76)</f>
        <v>150882867</v>
      </c>
    </row>
    <row r="77" spans="2:15" ht="18" customHeight="1">
      <c r="B77" s="35"/>
      <c r="C77" s="5" t="s">
        <v>43</v>
      </c>
      <c r="D77" s="6"/>
      <c r="E77" s="36">
        <v>0</v>
      </c>
      <c r="F77" s="36">
        <v>0</v>
      </c>
      <c r="G77" s="45">
        <f>SUM(E77:F77)</f>
        <v>0</v>
      </c>
      <c r="H77" s="50"/>
      <c r="I77" s="36">
        <v>9195450</v>
      </c>
      <c r="J77" s="36">
        <v>14478295</v>
      </c>
      <c r="K77" s="36">
        <v>30141999</v>
      </c>
      <c r="L77" s="36">
        <v>21340467</v>
      </c>
      <c r="M77" s="36">
        <v>20188674</v>
      </c>
      <c r="N77" s="45">
        <f>SUM(H77:M77)</f>
        <v>95344885</v>
      </c>
      <c r="O77" s="49">
        <f>SUM(G77,N77)</f>
        <v>95344885</v>
      </c>
    </row>
    <row r="78" spans="2:15" ht="18" customHeight="1">
      <c r="B78" s="37"/>
      <c r="C78" s="5" t="s">
        <v>71</v>
      </c>
      <c r="D78" s="6"/>
      <c r="E78" s="36">
        <v>0</v>
      </c>
      <c r="F78" s="36">
        <v>0</v>
      </c>
      <c r="G78" s="45">
        <f>SUM(E78:F78)</f>
        <v>0</v>
      </c>
      <c r="H78" s="50"/>
      <c r="I78" s="36">
        <v>4554090</v>
      </c>
      <c r="J78" s="36">
        <v>13281048</v>
      </c>
      <c r="K78" s="36">
        <v>58878468</v>
      </c>
      <c r="L78" s="36">
        <v>116034489</v>
      </c>
      <c r="M78" s="36">
        <v>235898694</v>
      </c>
      <c r="N78" s="45">
        <f>SUM(H78:M78)</f>
        <v>428646789</v>
      </c>
      <c r="O78" s="49">
        <f>SUM(G78,N78)</f>
        <v>428646789</v>
      </c>
    </row>
    <row r="79" spans="2:15" ht="18" customHeight="1">
      <c r="B79" s="126" t="s">
        <v>72</v>
      </c>
      <c r="C79" s="127"/>
      <c r="D79" s="127"/>
      <c r="E79" s="40">
        <f aca="true" t="shared" si="21" ref="E79:O79">SUM(E48,E68,E75)</f>
        <v>3704178</v>
      </c>
      <c r="F79" s="40">
        <f t="shared" si="21"/>
        <v>3342404</v>
      </c>
      <c r="G79" s="44">
        <f t="shared" si="21"/>
        <v>7046582</v>
      </c>
      <c r="H79" s="48">
        <f t="shared" si="21"/>
        <v>64644738</v>
      </c>
      <c r="I79" s="34">
        <f t="shared" si="21"/>
        <v>240113139</v>
      </c>
      <c r="J79" s="34">
        <f t="shared" si="21"/>
        <v>198439550</v>
      </c>
      <c r="K79" s="34">
        <f t="shared" si="21"/>
        <v>232318030</v>
      </c>
      <c r="L79" s="34">
        <f t="shared" si="21"/>
        <v>275688058</v>
      </c>
      <c r="M79" s="34">
        <f t="shared" si="21"/>
        <v>370894004</v>
      </c>
      <c r="N79" s="52">
        <f t="shared" si="21"/>
        <v>1382097519</v>
      </c>
      <c r="O79" s="48">
        <f t="shared" si="21"/>
        <v>1389144101</v>
      </c>
    </row>
  </sheetData>
  <sheetProtection/>
  <mergeCells count="17">
    <mergeCell ref="E46:G46"/>
    <mergeCell ref="H46:N46"/>
    <mergeCell ref="O46:O47"/>
    <mergeCell ref="O8:O9"/>
    <mergeCell ref="B79:D79"/>
    <mergeCell ref="C73:D73"/>
    <mergeCell ref="C74:D74"/>
    <mergeCell ref="B46:D47"/>
    <mergeCell ref="B8:D9"/>
    <mergeCell ref="I7:O7"/>
    <mergeCell ref="I45:O45"/>
    <mergeCell ref="J1:K1"/>
    <mergeCell ref="B41:D41"/>
    <mergeCell ref="E8:G8"/>
    <mergeCell ref="H8:N8"/>
    <mergeCell ref="C35:D35"/>
    <mergeCell ref="C36:D36"/>
  </mergeCells>
  <hyperlinks>
    <hyperlink ref="B4" location="'t0609'!支給額" display="支給額"/>
    <hyperlink ref="E3" r:id="rId1" display="平成１８年度（２００６年度）の目次へ"/>
    <hyperlink ref="B3" location="'t0609'!件数" display="件数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2.625" defaultRowHeight="18" customHeight="1"/>
  <cols>
    <col min="1" max="3" width="2.625" style="28" customWidth="1"/>
    <col min="4" max="4" width="24.625" style="28" customWidth="1"/>
    <col min="5" max="13" width="10.625" style="28" customWidth="1"/>
    <col min="14" max="16384" width="12.625" style="28" customWidth="1"/>
  </cols>
  <sheetData>
    <row r="1" spans="1:12" ht="18" customHeight="1">
      <c r="A1" s="27" t="s">
        <v>150</v>
      </c>
      <c r="J1" s="135">
        <v>39087</v>
      </c>
      <c r="K1" s="114"/>
      <c r="L1" s="14" t="s">
        <v>22</v>
      </c>
    </row>
    <row r="2" ht="18" customHeight="1">
      <c r="A2" s="27"/>
    </row>
    <row r="3" spans="1:5" ht="18" customHeight="1">
      <c r="A3" s="27"/>
      <c r="B3" s="29" t="s">
        <v>118</v>
      </c>
      <c r="E3" s="29" t="s">
        <v>75</v>
      </c>
    </row>
    <row r="4" spans="1:2" ht="18" customHeight="1">
      <c r="A4" s="27"/>
      <c r="B4" s="29" t="s">
        <v>119</v>
      </c>
    </row>
    <row r="5" ht="18" customHeight="1">
      <c r="A5" s="27"/>
    </row>
    <row r="6" spans="1:11" ht="18" customHeight="1">
      <c r="A6" s="27" t="s">
        <v>57</v>
      </c>
      <c r="J6" s="30"/>
      <c r="K6" s="30"/>
    </row>
    <row r="7" spans="2:15" ht="18" customHeight="1">
      <c r="B7" s="31"/>
      <c r="C7" s="31"/>
      <c r="D7" s="31"/>
      <c r="E7" s="31"/>
      <c r="F7" s="9"/>
      <c r="G7" s="9"/>
      <c r="H7" s="9"/>
      <c r="I7" s="108" t="s">
        <v>58</v>
      </c>
      <c r="J7" s="108"/>
      <c r="K7" s="108"/>
      <c r="L7" s="108"/>
      <c r="M7" s="108"/>
      <c r="N7" s="108"/>
      <c r="O7" s="108"/>
    </row>
    <row r="8" spans="2:15" ht="18" customHeight="1">
      <c r="B8" s="130" t="s">
        <v>114</v>
      </c>
      <c r="C8" s="131"/>
      <c r="D8" s="132"/>
      <c r="E8" s="112" t="s">
        <v>36</v>
      </c>
      <c r="F8" s="113"/>
      <c r="G8" s="113"/>
      <c r="H8" s="111" t="s">
        <v>37</v>
      </c>
      <c r="I8" s="97"/>
      <c r="J8" s="97"/>
      <c r="K8" s="97"/>
      <c r="L8" s="97"/>
      <c r="M8" s="97"/>
      <c r="N8" s="97"/>
      <c r="O8" s="109" t="s">
        <v>38</v>
      </c>
    </row>
    <row r="9" spans="2:15" ht="36" customHeight="1">
      <c r="B9" s="126"/>
      <c r="C9" s="133"/>
      <c r="D9" s="134"/>
      <c r="E9" s="23" t="s">
        <v>29</v>
      </c>
      <c r="F9" s="23" t="s">
        <v>30</v>
      </c>
      <c r="G9" s="26" t="s">
        <v>2</v>
      </c>
      <c r="H9" s="47" t="s">
        <v>31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41" t="s">
        <v>2</v>
      </c>
      <c r="O9" s="110"/>
    </row>
    <row r="10" spans="2:15" ht="18" customHeight="1">
      <c r="B10" s="32" t="s">
        <v>76</v>
      </c>
      <c r="C10" s="33"/>
      <c r="D10" s="33"/>
      <c r="E10" s="40">
        <f aca="true" t="shared" si="0" ref="E10:O10">SUM(E11,E17,E20,E24,E28:E29)</f>
        <v>3</v>
      </c>
      <c r="F10" s="40">
        <f t="shared" si="0"/>
        <v>0</v>
      </c>
      <c r="G10" s="44">
        <f t="shared" si="0"/>
        <v>3</v>
      </c>
      <c r="H10" s="48">
        <f t="shared" si="0"/>
        <v>4465</v>
      </c>
      <c r="I10" s="34">
        <f t="shared" si="0"/>
        <v>6240</v>
      </c>
      <c r="J10" s="34">
        <f t="shared" si="0"/>
        <v>3092</v>
      </c>
      <c r="K10" s="34">
        <f t="shared" si="0"/>
        <v>1868</v>
      </c>
      <c r="L10" s="34">
        <f t="shared" si="0"/>
        <v>1429</v>
      </c>
      <c r="M10" s="34">
        <f t="shared" si="0"/>
        <v>1143</v>
      </c>
      <c r="N10" s="52">
        <f t="shared" si="0"/>
        <v>18237</v>
      </c>
      <c r="O10" s="48">
        <f t="shared" si="0"/>
        <v>18240</v>
      </c>
    </row>
    <row r="11" spans="2:15" ht="18" customHeight="1">
      <c r="B11" s="35"/>
      <c r="C11" s="32" t="s">
        <v>77</v>
      </c>
      <c r="D11" s="33"/>
      <c r="E11" s="40">
        <f aca="true" t="shared" si="1" ref="E11:N11">SUM(E12:E16)</f>
        <v>0</v>
      </c>
      <c r="F11" s="40">
        <f t="shared" si="1"/>
        <v>0</v>
      </c>
      <c r="G11" s="44">
        <f t="shared" si="1"/>
        <v>0</v>
      </c>
      <c r="H11" s="48">
        <f t="shared" si="1"/>
        <v>1345</v>
      </c>
      <c r="I11" s="34">
        <f t="shared" si="1"/>
        <v>1607</v>
      </c>
      <c r="J11" s="34">
        <f t="shared" si="1"/>
        <v>671</v>
      </c>
      <c r="K11" s="34">
        <f t="shared" si="1"/>
        <v>397</v>
      </c>
      <c r="L11" s="34">
        <f t="shared" si="1"/>
        <v>337</v>
      </c>
      <c r="M11" s="34">
        <f t="shared" si="1"/>
        <v>325</v>
      </c>
      <c r="N11" s="52">
        <f t="shared" si="1"/>
        <v>4682</v>
      </c>
      <c r="O11" s="48">
        <f aca="true" t="shared" si="2" ref="O11:O16">SUM(G11,N11)</f>
        <v>4682</v>
      </c>
    </row>
    <row r="12" spans="2:15" ht="18" customHeight="1">
      <c r="B12" s="35"/>
      <c r="C12" s="35"/>
      <c r="D12" s="5" t="s">
        <v>59</v>
      </c>
      <c r="E12" s="36">
        <v>0</v>
      </c>
      <c r="F12" s="36">
        <v>0</v>
      </c>
      <c r="G12" s="45">
        <f>SUM(E12:F12)</f>
        <v>0</v>
      </c>
      <c r="H12" s="49">
        <v>1281</v>
      </c>
      <c r="I12" s="36">
        <v>1337</v>
      </c>
      <c r="J12" s="36">
        <v>507</v>
      </c>
      <c r="K12" s="36">
        <v>284</v>
      </c>
      <c r="L12" s="36">
        <v>211</v>
      </c>
      <c r="M12" s="36">
        <v>169</v>
      </c>
      <c r="N12" s="45">
        <f>SUM(H12:M12)</f>
        <v>3789</v>
      </c>
      <c r="O12" s="49">
        <f t="shared" si="2"/>
        <v>3789</v>
      </c>
    </row>
    <row r="13" spans="2:15" ht="18" customHeight="1">
      <c r="B13" s="35"/>
      <c r="C13" s="35"/>
      <c r="D13" s="5" t="s">
        <v>60</v>
      </c>
      <c r="E13" s="36">
        <v>0</v>
      </c>
      <c r="F13" s="36">
        <v>0</v>
      </c>
      <c r="G13" s="45">
        <f>SUM(E13:F13)</f>
        <v>0</v>
      </c>
      <c r="H13" s="49">
        <v>0</v>
      </c>
      <c r="I13" s="36">
        <v>0</v>
      </c>
      <c r="J13" s="36">
        <v>1</v>
      </c>
      <c r="K13" s="36">
        <v>2</v>
      </c>
      <c r="L13" s="36">
        <v>9</v>
      </c>
      <c r="M13" s="36">
        <v>22</v>
      </c>
      <c r="N13" s="45">
        <f>SUM(H13:M13)</f>
        <v>34</v>
      </c>
      <c r="O13" s="49">
        <f t="shared" si="2"/>
        <v>34</v>
      </c>
    </row>
    <row r="14" spans="2:15" ht="18" customHeight="1">
      <c r="B14" s="35"/>
      <c r="C14" s="35"/>
      <c r="D14" s="5" t="s">
        <v>61</v>
      </c>
      <c r="E14" s="36">
        <v>0</v>
      </c>
      <c r="F14" s="36">
        <v>0</v>
      </c>
      <c r="G14" s="45">
        <f>SUM(E14:F14)</f>
        <v>0</v>
      </c>
      <c r="H14" s="49">
        <v>45</v>
      </c>
      <c r="I14" s="36">
        <v>176</v>
      </c>
      <c r="J14" s="36">
        <v>88</v>
      </c>
      <c r="K14" s="36">
        <v>68</v>
      </c>
      <c r="L14" s="36">
        <v>70</v>
      </c>
      <c r="M14" s="36">
        <v>73</v>
      </c>
      <c r="N14" s="45">
        <f>SUM(H14:M14)</f>
        <v>520</v>
      </c>
      <c r="O14" s="49">
        <f t="shared" si="2"/>
        <v>520</v>
      </c>
    </row>
    <row r="15" spans="2:15" ht="18" customHeight="1">
      <c r="B15" s="35"/>
      <c r="C15" s="35"/>
      <c r="D15" s="5" t="s">
        <v>62</v>
      </c>
      <c r="E15" s="36">
        <v>0</v>
      </c>
      <c r="F15" s="36">
        <v>0</v>
      </c>
      <c r="G15" s="45">
        <f>SUM(E15:F15)</f>
        <v>0</v>
      </c>
      <c r="H15" s="49">
        <v>4</v>
      </c>
      <c r="I15" s="36">
        <v>29</v>
      </c>
      <c r="J15" s="36">
        <v>27</v>
      </c>
      <c r="K15" s="36">
        <v>16</v>
      </c>
      <c r="L15" s="36">
        <v>16</v>
      </c>
      <c r="M15" s="36">
        <v>29</v>
      </c>
      <c r="N15" s="45">
        <f>SUM(H15:M15)</f>
        <v>121</v>
      </c>
      <c r="O15" s="49">
        <f t="shared" si="2"/>
        <v>121</v>
      </c>
    </row>
    <row r="16" spans="2:15" ht="18" customHeight="1">
      <c r="B16" s="35"/>
      <c r="C16" s="35"/>
      <c r="D16" s="5" t="s">
        <v>68</v>
      </c>
      <c r="E16" s="36">
        <v>0</v>
      </c>
      <c r="F16" s="36">
        <v>0</v>
      </c>
      <c r="G16" s="45">
        <f>SUM(E16:F16)</f>
        <v>0</v>
      </c>
      <c r="H16" s="49">
        <v>15</v>
      </c>
      <c r="I16" s="36">
        <v>65</v>
      </c>
      <c r="J16" s="36">
        <v>48</v>
      </c>
      <c r="K16" s="36">
        <v>27</v>
      </c>
      <c r="L16" s="36">
        <v>31</v>
      </c>
      <c r="M16" s="36">
        <v>32</v>
      </c>
      <c r="N16" s="45">
        <f>SUM(H16:M16)</f>
        <v>218</v>
      </c>
      <c r="O16" s="49">
        <f t="shared" si="2"/>
        <v>218</v>
      </c>
    </row>
    <row r="17" spans="2:15" ht="18" customHeight="1">
      <c r="B17" s="35"/>
      <c r="C17" s="32" t="s">
        <v>78</v>
      </c>
      <c r="D17" s="33"/>
      <c r="E17" s="40">
        <f aca="true" t="shared" si="3" ref="E17:O17">SUM(E18:E19)</f>
        <v>0</v>
      </c>
      <c r="F17" s="40">
        <f t="shared" si="3"/>
        <v>0</v>
      </c>
      <c r="G17" s="44">
        <f t="shared" si="3"/>
        <v>0</v>
      </c>
      <c r="H17" s="48">
        <f t="shared" si="3"/>
        <v>659</v>
      </c>
      <c r="I17" s="34">
        <f t="shared" si="3"/>
        <v>1322</v>
      </c>
      <c r="J17" s="34">
        <f t="shared" si="3"/>
        <v>725</v>
      </c>
      <c r="K17" s="34">
        <f t="shared" si="3"/>
        <v>391</v>
      </c>
      <c r="L17" s="34">
        <f t="shared" si="3"/>
        <v>285</v>
      </c>
      <c r="M17" s="34">
        <f t="shared" si="3"/>
        <v>187</v>
      </c>
      <c r="N17" s="52">
        <f t="shared" si="3"/>
        <v>3569</v>
      </c>
      <c r="O17" s="48">
        <f t="shared" si="3"/>
        <v>3569</v>
      </c>
    </row>
    <row r="18" spans="2:15" ht="18" customHeight="1">
      <c r="B18" s="35"/>
      <c r="C18" s="35"/>
      <c r="D18" s="5" t="s">
        <v>79</v>
      </c>
      <c r="E18" s="36">
        <v>0</v>
      </c>
      <c r="F18" s="36">
        <v>0</v>
      </c>
      <c r="G18" s="45">
        <f>SUM(E18:F18)</f>
        <v>0</v>
      </c>
      <c r="H18" s="49">
        <v>378</v>
      </c>
      <c r="I18" s="36">
        <v>616</v>
      </c>
      <c r="J18" s="36">
        <v>350</v>
      </c>
      <c r="K18" s="36">
        <v>183</v>
      </c>
      <c r="L18" s="36">
        <v>144</v>
      </c>
      <c r="M18" s="36">
        <v>76</v>
      </c>
      <c r="N18" s="45">
        <f>SUM(H18:M18)</f>
        <v>1747</v>
      </c>
      <c r="O18" s="49">
        <f>SUM(G18,N18)</f>
        <v>1747</v>
      </c>
    </row>
    <row r="19" spans="2:15" ht="18" customHeight="1">
      <c r="B19" s="35"/>
      <c r="C19" s="35"/>
      <c r="D19" s="5" t="s">
        <v>80</v>
      </c>
      <c r="E19" s="36">
        <v>0</v>
      </c>
      <c r="F19" s="36">
        <v>0</v>
      </c>
      <c r="G19" s="45">
        <f>SUM(E19:F19)</f>
        <v>0</v>
      </c>
      <c r="H19" s="49">
        <v>281</v>
      </c>
      <c r="I19" s="36">
        <v>706</v>
      </c>
      <c r="J19" s="36">
        <v>375</v>
      </c>
      <c r="K19" s="36">
        <v>208</v>
      </c>
      <c r="L19" s="36">
        <v>141</v>
      </c>
      <c r="M19" s="36">
        <v>111</v>
      </c>
      <c r="N19" s="45">
        <f>SUM(H19:M19)</f>
        <v>1822</v>
      </c>
      <c r="O19" s="49">
        <f>SUM(G19,N19)</f>
        <v>1822</v>
      </c>
    </row>
    <row r="20" spans="2:15" ht="18" customHeight="1">
      <c r="B20" s="35"/>
      <c r="C20" s="32" t="s">
        <v>64</v>
      </c>
      <c r="D20" s="33"/>
      <c r="E20" s="40">
        <f aca="true" t="shared" si="4" ref="E20:O20">SUM(E21:E23)</f>
        <v>0</v>
      </c>
      <c r="F20" s="40">
        <f t="shared" si="4"/>
        <v>0</v>
      </c>
      <c r="G20" s="44">
        <f t="shared" si="4"/>
        <v>0</v>
      </c>
      <c r="H20" s="48">
        <f t="shared" si="4"/>
        <v>7</v>
      </c>
      <c r="I20" s="34">
        <f t="shared" si="4"/>
        <v>89</v>
      </c>
      <c r="J20" s="34">
        <f t="shared" si="4"/>
        <v>128</v>
      </c>
      <c r="K20" s="34">
        <f t="shared" si="4"/>
        <v>107</v>
      </c>
      <c r="L20" s="34">
        <f t="shared" si="4"/>
        <v>84</v>
      </c>
      <c r="M20" s="34">
        <f t="shared" si="4"/>
        <v>96</v>
      </c>
      <c r="N20" s="52">
        <f t="shared" si="4"/>
        <v>511</v>
      </c>
      <c r="O20" s="48">
        <f t="shared" si="4"/>
        <v>511</v>
      </c>
    </row>
    <row r="21" spans="2:15" ht="18" customHeight="1">
      <c r="B21" s="35"/>
      <c r="C21" s="35"/>
      <c r="D21" s="5" t="s">
        <v>65</v>
      </c>
      <c r="E21" s="36">
        <v>0</v>
      </c>
      <c r="F21" s="36">
        <v>0</v>
      </c>
      <c r="G21" s="45">
        <f>SUM(E21:F21)</f>
        <v>0</v>
      </c>
      <c r="H21" s="49">
        <v>1</v>
      </c>
      <c r="I21" s="36">
        <v>46</v>
      </c>
      <c r="J21" s="36">
        <v>62</v>
      </c>
      <c r="K21" s="36">
        <v>48</v>
      </c>
      <c r="L21" s="36">
        <v>42</v>
      </c>
      <c r="M21" s="36">
        <v>31</v>
      </c>
      <c r="N21" s="45">
        <f>SUM(H21:M21)</f>
        <v>230</v>
      </c>
      <c r="O21" s="49">
        <f>SUM(G21,N21)</f>
        <v>230</v>
      </c>
    </row>
    <row r="22" spans="2:15" ht="18" customHeight="1">
      <c r="B22" s="35"/>
      <c r="C22" s="35"/>
      <c r="D22" s="5" t="s">
        <v>66</v>
      </c>
      <c r="E22" s="36">
        <v>0</v>
      </c>
      <c r="F22" s="36">
        <v>0</v>
      </c>
      <c r="G22" s="45">
        <f>SUM(E22:F22)</f>
        <v>0</v>
      </c>
      <c r="H22" s="49">
        <v>4</v>
      </c>
      <c r="I22" s="36">
        <v>40</v>
      </c>
      <c r="J22" s="36">
        <v>62</v>
      </c>
      <c r="K22" s="36">
        <v>56</v>
      </c>
      <c r="L22" s="36">
        <v>37</v>
      </c>
      <c r="M22" s="36">
        <v>56</v>
      </c>
      <c r="N22" s="45">
        <f>SUM(H22:M22)</f>
        <v>255</v>
      </c>
      <c r="O22" s="49">
        <f>SUM(G22,N22)</f>
        <v>255</v>
      </c>
    </row>
    <row r="23" spans="2:15" ht="18" customHeight="1">
      <c r="B23" s="35"/>
      <c r="C23" s="37"/>
      <c r="D23" s="5" t="s">
        <v>67</v>
      </c>
      <c r="E23" s="36">
        <v>0</v>
      </c>
      <c r="F23" s="36">
        <v>0</v>
      </c>
      <c r="G23" s="45">
        <f>SUM(E23:F23)</f>
        <v>0</v>
      </c>
      <c r="H23" s="49">
        <v>2</v>
      </c>
      <c r="I23" s="36">
        <v>3</v>
      </c>
      <c r="J23" s="36">
        <v>4</v>
      </c>
      <c r="K23" s="36">
        <v>3</v>
      </c>
      <c r="L23" s="36">
        <v>5</v>
      </c>
      <c r="M23" s="36">
        <v>9</v>
      </c>
      <c r="N23" s="45">
        <f>SUM(H23:M23)</f>
        <v>26</v>
      </c>
      <c r="O23" s="49">
        <f>SUM(G23,N23)</f>
        <v>26</v>
      </c>
    </row>
    <row r="24" spans="2:15" ht="18" customHeight="1">
      <c r="B24" s="35"/>
      <c r="C24" s="32" t="s">
        <v>81</v>
      </c>
      <c r="D24" s="33"/>
      <c r="E24" s="40">
        <f aca="true" t="shared" si="5" ref="E24:O24">SUM(E25:E27)</f>
        <v>3</v>
      </c>
      <c r="F24" s="40">
        <f t="shared" si="5"/>
        <v>0</v>
      </c>
      <c r="G24" s="44">
        <f t="shared" si="5"/>
        <v>3</v>
      </c>
      <c r="H24" s="48">
        <f t="shared" si="5"/>
        <v>498</v>
      </c>
      <c r="I24" s="34">
        <f t="shared" si="5"/>
        <v>909</v>
      </c>
      <c r="J24" s="34">
        <f t="shared" si="5"/>
        <v>537</v>
      </c>
      <c r="K24" s="34">
        <f t="shared" si="5"/>
        <v>388</v>
      </c>
      <c r="L24" s="34">
        <f t="shared" si="5"/>
        <v>315</v>
      </c>
      <c r="M24" s="34">
        <f t="shared" si="5"/>
        <v>262</v>
      </c>
      <c r="N24" s="52">
        <f t="shared" si="5"/>
        <v>2909</v>
      </c>
      <c r="O24" s="48">
        <f t="shared" si="5"/>
        <v>2912</v>
      </c>
    </row>
    <row r="25" spans="2:15" ht="18" customHeight="1">
      <c r="B25" s="35"/>
      <c r="C25" s="35"/>
      <c r="D25" s="5" t="s">
        <v>63</v>
      </c>
      <c r="E25" s="36">
        <v>0</v>
      </c>
      <c r="F25" s="36">
        <v>0</v>
      </c>
      <c r="G25" s="45">
        <f>SUM(E25:F25)</f>
        <v>0</v>
      </c>
      <c r="H25" s="49">
        <v>444</v>
      </c>
      <c r="I25" s="36">
        <v>852</v>
      </c>
      <c r="J25" s="36">
        <v>518</v>
      </c>
      <c r="K25" s="36">
        <v>363</v>
      </c>
      <c r="L25" s="36">
        <v>304</v>
      </c>
      <c r="M25" s="36">
        <v>258</v>
      </c>
      <c r="N25" s="45">
        <f>SUM(H25:M25)</f>
        <v>2739</v>
      </c>
      <c r="O25" s="49">
        <f>SUM(G25,N25)</f>
        <v>2739</v>
      </c>
    </row>
    <row r="26" spans="2:15" ht="18" customHeight="1">
      <c r="B26" s="35"/>
      <c r="C26" s="35"/>
      <c r="D26" s="5" t="s">
        <v>69</v>
      </c>
      <c r="E26" s="36">
        <v>1</v>
      </c>
      <c r="F26" s="36">
        <v>0</v>
      </c>
      <c r="G26" s="45">
        <f>SUM(E26:F26)</f>
        <v>1</v>
      </c>
      <c r="H26" s="49">
        <v>20</v>
      </c>
      <c r="I26" s="36">
        <v>24</v>
      </c>
      <c r="J26" s="36">
        <v>5</v>
      </c>
      <c r="K26" s="36">
        <v>12</v>
      </c>
      <c r="L26" s="36">
        <v>6</v>
      </c>
      <c r="M26" s="36">
        <v>3</v>
      </c>
      <c r="N26" s="45">
        <f>SUM(H26:M26)</f>
        <v>70</v>
      </c>
      <c r="O26" s="49">
        <f>SUM(G26,N26)</f>
        <v>71</v>
      </c>
    </row>
    <row r="27" spans="2:15" ht="18" customHeight="1">
      <c r="B27" s="35"/>
      <c r="C27" s="35"/>
      <c r="D27" s="5" t="s">
        <v>70</v>
      </c>
      <c r="E27" s="36">
        <v>2</v>
      </c>
      <c r="F27" s="36">
        <v>0</v>
      </c>
      <c r="G27" s="45">
        <f>SUM(E27:F27)</f>
        <v>2</v>
      </c>
      <c r="H27" s="49">
        <v>34</v>
      </c>
      <c r="I27" s="36">
        <v>33</v>
      </c>
      <c r="J27" s="36">
        <v>14</v>
      </c>
      <c r="K27" s="36">
        <v>13</v>
      </c>
      <c r="L27" s="36">
        <v>5</v>
      </c>
      <c r="M27" s="36">
        <v>1</v>
      </c>
      <c r="N27" s="45">
        <f>SUM(H27:M27)</f>
        <v>100</v>
      </c>
      <c r="O27" s="49">
        <f>SUM(G27,N27)</f>
        <v>102</v>
      </c>
    </row>
    <row r="28" spans="2:15" ht="18" customHeight="1">
      <c r="B28" s="35"/>
      <c r="C28" s="38" t="s">
        <v>82</v>
      </c>
      <c r="D28" s="39"/>
      <c r="E28" s="40">
        <v>0</v>
      </c>
      <c r="F28" s="40">
        <v>0</v>
      </c>
      <c r="G28" s="44">
        <f>SUM(E28:F28)</f>
        <v>0</v>
      </c>
      <c r="H28" s="48">
        <v>51</v>
      </c>
      <c r="I28" s="34">
        <v>75</v>
      </c>
      <c r="J28" s="34">
        <v>39</v>
      </c>
      <c r="K28" s="34">
        <v>17</v>
      </c>
      <c r="L28" s="34">
        <v>8</v>
      </c>
      <c r="M28" s="34">
        <v>2</v>
      </c>
      <c r="N28" s="52">
        <f>SUM(H28:M28)</f>
        <v>192</v>
      </c>
      <c r="O28" s="48">
        <f>SUM(G28,N28)</f>
        <v>192</v>
      </c>
    </row>
    <row r="29" spans="2:15" ht="18" customHeight="1">
      <c r="B29" s="37"/>
      <c r="C29" s="38" t="s">
        <v>83</v>
      </c>
      <c r="D29" s="39"/>
      <c r="E29" s="40">
        <v>0</v>
      </c>
      <c r="F29" s="40">
        <v>0</v>
      </c>
      <c r="G29" s="44">
        <f>SUM(E29:F29)</f>
        <v>0</v>
      </c>
      <c r="H29" s="48">
        <v>1905</v>
      </c>
      <c r="I29" s="34">
        <v>2238</v>
      </c>
      <c r="J29" s="34">
        <v>992</v>
      </c>
      <c r="K29" s="34">
        <v>568</v>
      </c>
      <c r="L29" s="34">
        <v>400</v>
      </c>
      <c r="M29" s="34">
        <v>271</v>
      </c>
      <c r="N29" s="52">
        <f>SUM(H29:M29)</f>
        <v>6374</v>
      </c>
      <c r="O29" s="48">
        <f>SUM(G29,N29)</f>
        <v>6374</v>
      </c>
    </row>
    <row r="30" spans="2:15" ht="18" customHeight="1">
      <c r="B30" s="32" t="s">
        <v>84</v>
      </c>
      <c r="C30" s="33"/>
      <c r="D30" s="33"/>
      <c r="E30" s="40">
        <f aca="true" t="shared" si="6" ref="E30:O30">SUM(E31:E36)</f>
        <v>0</v>
      </c>
      <c r="F30" s="40">
        <f t="shared" si="6"/>
        <v>0</v>
      </c>
      <c r="G30" s="44">
        <f t="shared" si="6"/>
        <v>0</v>
      </c>
      <c r="H30" s="48">
        <f t="shared" si="6"/>
        <v>1</v>
      </c>
      <c r="I30" s="34">
        <f t="shared" si="6"/>
        <v>177</v>
      </c>
      <c r="J30" s="34">
        <f t="shared" si="6"/>
        <v>180</v>
      </c>
      <c r="K30" s="34">
        <f t="shared" si="6"/>
        <v>109</v>
      </c>
      <c r="L30" s="34">
        <f t="shared" si="6"/>
        <v>68</v>
      </c>
      <c r="M30" s="34">
        <f t="shared" si="6"/>
        <v>21</v>
      </c>
      <c r="N30" s="52">
        <f t="shared" si="6"/>
        <v>556</v>
      </c>
      <c r="O30" s="48">
        <f t="shared" si="6"/>
        <v>556</v>
      </c>
    </row>
    <row r="31" spans="2:15" ht="18" customHeight="1">
      <c r="B31" s="35"/>
      <c r="C31" s="5" t="s">
        <v>85</v>
      </c>
      <c r="D31" s="6"/>
      <c r="E31" s="42"/>
      <c r="F31" s="42"/>
      <c r="G31" s="46"/>
      <c r="H31" s="50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5">
        <f aca="true" t="shared" si="7" ref="N31:N36">SUM(H31:M31)</f>
        <v>0</v>
      </c>
      <c r="O31" s="49">
        <f aca="true" t="shared" si="8" ref="O31:O36">SUM(G31,N31)</f>
        <v>0</v>
      </c>
    </row>
    <row r="32" spans="2:15" ht="18" customHeight="1">
      <c r="B32" s="35"/>
      <c r="C32" s="5" t="s">
        <v>86</v>
      </c>
      <c r="D32" s="6"/>
      <c r="E32" s="36">
        <v>0</v>
      </c>
      <c r="F32" s="36">
        <v>0</v>
      </c>
      <c r="G32" s="45">
        <f>SUM(E32:F32)</f>
        <v>0</v>
      </c>
      <c r="H32" s="49">
        <v>1</v>
      </c>
      <c r="I32" s="36">
        <v>9</v>
      </c>
      <c r="J32" s="36">
        <v>13</v>
      </c>
      <c r="K32" s="36">
        <v>6</v>
      </c>
      <c r="L32" s="36">
        <v>5</v>
      </c>
      <c r="M32" s="36">
        <v>3</v>
      </c>
      <c r="N32" s="45">
        <f t="shared" si="7"/>
        <v>37</v>
      </c>
      <c r="O32" s="49">
        <f t="shared" si="8"/>
        <v>37</v>
      </c>
    </row>
    <row r="33" spans="2:15" ht="18" customHeight="1">
      <c r="B33" s="35"/>
      <c r="C33" s="5" t="s">
        <v>87</v>
      </c>
      <c r="D33" s="6"/>
      <c r="E33" s="36">
        <v>0</v>
      </c>
      <c r="F33" s="36">
        <v>0</v>
      </c>
      <c r="G33" s="45">
        <f>SUM(E33:F33)</f>
        <v>0</v>
      </c>
      <c r="H33" s="49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5">
        <f t="shared" si="7"/>
        <v>0</v>
      </c>
      <c r="O33" s="49">
        <f t="shared" si="8"/>
        <v>0</v>
      </c>
    </row>
    <row r="34" spans="2:15" ht="18" customHeight="1">
      <c r="B34" s="35"/>
      <c r="C34" s="5" t="s">
        <v>88</v>
      </c>
      <c r="D34" s="6"/>
      <c r="E34" s="42"/>
      <c r="F34" s="36">
        <v>0</v>
      </c>
      <c r="G34" s="45">
        <f>SUM(E34:F34)</f>
        <v>0</v>
      </c>
      <c r="H34" s="50"/>
      <c r="I34" s="36">
        <v>168</v>
      </c>
      <c r="J34" s="36">
        <v>167</v>
      </c>
      <c r="K34" s="36">
        <v>103</v>
      </c>
      <c r="L34" s="36">
        <v>63</v>
      </c>
      <c r="M34" s="36">
        <v>18</v>
      </c>
      <c r="N34" s="45">
        <f t="shared" si="7"/>
        <v>519</v>
      </c>
      <c r="O34" s="49">
        <f t="shared" si="8"/>
        <v>519</v>
      </c>
    </row>
    <row r="35" spans="2:15" ht="36" customHeight="1">
      <c r="B35" s="35"/>
      <c r="C35" s="128" t="s">
        <v>89</v>
      </c>
      <c r="D35" s="129"/>
      <c r="E35" s="42"/>
      <c r="F35" s="42"/>
      <c r="G35" s="46"/>
      <c r="H35" s="50"/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5">
        <f t="shared" si="7"/>
        <v>0</v>
      </c>
      <c r="O35" s="49">
        <f t="shared" si="8"/>
        <v>0</v>
      </c>
    </row>
    <row r="36" spans="2:15" ht="36" customHeight="1">
      <c r="B36" s="37"/>
      <c r="C36" s="128" t="s">
        <v>90</v>
      </c>
      <c r="D36" s="129"/>
      <c r="E36" s="36">
        <v>0</v>
      </c>
      <c r="F36" s="36">
        <v>0</v>
      </c>
      <c r="G36" s="45">
        <f>SUM(E36:F36)</f>
        <v>0</v>
      </c>
      <c r="H36" s="50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5">
        <f t="shared" si="7"/>
        <v>0</v>
      </c>
      <c r="O36" s="49">
        <f t="shared" si="8"/>
        <v>0</v>
      </c>
    </row>
    <row r="37" spans="2:15" ht="18" customHeight="1">
      <c r="B37" s="35" t="s">
        <v>91</v>
      </c>
      <c r="C37" s="33"/>
      <c r="D37" s="33"/>
      <c r="E37" s="40">
        <f>SUM(E38:E40)</f>
        <v>0</v>
      </c>
      <c r="F37" s="40">
        <f>SUM(F38:F40)</f>
        <v>0</v>
      </c>
      <c r="G37" s="44">
        <f>SUM(G38:G40)</f>
        <v>0</v>
      </c>
      <c r="H37" s="51"/>
      <c r="I37" s="34">
        <f aca="true" t="shared" si="9" ref="I37:O37">SUM(I38:I40)</f>
        <v>118</v>
      </c>
      <c r="J37" s="34">
        <f t="shared" si="9"/>
        <v>185</v>
      </c>
      <c r="K37" s="34">
        <f t="shared" si="9"/>
        <v>447</v>
      </c>
      <c r="L37" s="34">
        <f t="shared" si="9"/>
        <v>648</v>
      </c>
      <c r="M37" s="34">
        <f t="shared" si="9"/>
        <v>926</v>
      </c>
      <c r="N37" s="52">
        <f t="shared" si="9"/>
        <v>2324</v>
      </c>
      <c r="O37" s="48">
        <f t="shared" si="9"/>
        <v>2324</v>
      </c>
    </row>
    <row r="38" spans="2:15" ht="18" customHeight="1">
      <c r="B38" s="35"/>
      <c r="C38" s="5" t="s">
        <v>42</v>
      </c>
      <c r="D38" s="6"/>
      <c r="E38" s="36">
        <v>0</v>
      </c>
      <c r="F38" s="36">
        <v>0</v>
      </c>
      <c r="G38" s="45">
        <f>SUM(E38:F38)</f>
        <v>0</v>
      </c>
      <c r="H38" s="50"/>
      <c r="I38" s="36">
        <v>51</v>
      </c>
      <c r="J38" s="36">
        <v>64</v>
      </c>
      <c r="K38" s="36">
        <v>160</v>
      </c>
      <c r="L38" s="36">
        <v>215</v>
      </c>
      <c r="M38" s="36">
        <v>203</v>
      </c>
      <c r="N38" s="45">
        <f>SUM(H38:M38)</f>
        <v>693</v>
      </c>
      <c r="O38" s="49">
        <f>SUM(G38,N38)</f>
        <v>693</v>
      </c>
    </row>
    <row r="39" spans="2:15" ht="18" customHeight="1">
      <c r="B39" s="35"/>
      <c r="C39" s="5" t="s">
        <v>43</v>
      </c>
      <c r="D39" s="6"/>
      <c r="E39" s="36">
        <v>0</v>
      </c>
      <c r="F39" s="36">
        <v>0</v>
      </c>
      <c r="G39" s="45">
        <f>SUM(E39:F39)</f>
        <v>0</v>
      </c>
      <c r="H39" s="50"/>
      <c r="I39" s="36">
        <v>48</v>
      </c>
      <c r="J39" s="36">
        <v>76</v>
      </c>
      <c r="K39" s="36">
        <v>117</v>
      </c>
      <c r="L39" s="36">
        <v>92</v>
      </c>
      <c r="M39" s="36">
        <v>65</v>
      </c>
      <c r="N39" s="45">
        <f>SUM(H39:M39)</f>
        <v>398</v>
      </c>
      <c r="O39" s="49">
        <f>SUM(G39,N39)</f>
        <v>398</v>
      </c>
    </row>
    <row r="40" spans="2:15" ht="18" customHeight="1">
      <c r="B40" s="37"/>
      <c r="C40" s="5" t="s">
        <v>71</v>
      </c>
      <c r="D40" s="6"/>
      <c r="E40" s="36">
        <v>0</v>
      </c>
      <c r="F40" s="36">
        <v>0</v>
      </c>
      <c r="G40" s="45">
        <f>SUM(E40:F40)</f>
        <v>0</v>
      </c>
      <c r="H40" s="50"/>
      <c r="I40" s="36">
        <v>19</v>
      </c>
      <c r="J40" s="36">
        <v>45</v>
      </c>
      <c r="K40" s="36">
        <v>170</v>
      </c>
      <c r="L40" s="36">
        <v>341</v>
      </c>
      <c r="M40" s="36">
        <v>658</v>
      </c>
      <c r="N40" s="45">
        <f>SUM(H40:M40)</f>
        <v>1233</v>
      </c>
      <c r="O40" s="49">
        <f>SUM(G40,N40)</f>
        <v>1233</v>
      </c>
    </row>
    <row r="41" spans="2:15" ht="18" customHeight="1">
      <c r="B41" s="126" t="s">
        <v>72</v>
      </c>
      <c r="C41" s="127"/>
      <c r="D41" s="127"/>
      <c r="E41" s="40">
        <f aca="true" t="shared" si="10" ref="E41:O41">SUM(E10,E30,E37)</f>
        <v>3</v>
      </c>
      <c r="F41" s="40">
        <f t="shared" si="10"/>
        <v>0</v>
      </c>
      <c r="G41" s="44">
        <f t="shared" si="10"/>
        <v>3</v>
      </c>
      <c r="H41" s="48">
        <f t="shared" si="10"/>
        <v>4466</v>
      </c>
      <c r="I41" s="34">
        <f t="shared" si="10"/>
        <v>6535</v>
      </c>
      <c r="J41" s="34">
        <f t="shared" si="10"/>
        <v>3457</v>
      </c>
      <c r="K41" s="34">
        <f t="shared" si="10"/>
        <v>2424</v>
      </c>
      <c r="L41" s="34">
        <f t="shared" si="10"/>
        <v>2145</v>
      </c>
      <c r="M41" s="34">
        <f t="shared" si="10"/>
        <v>2090</v>
      </c>
      <c r="N41" s="52">
        <f t="shared" si="10"/>
        <v>21117</v>
      </c>
      <c r="O41" s="48">
        <f t="shared" si="10"/>
        <v>21120</v>
      </c>
    </row>
    <row r="44" spans="1:11" ht="18" customHeight="1">
      <c r="A44" s="27" t="s">
        <v>73</v>
      </c>
      <c r="H44" s="30"/>
      <c r="I44" s="30"/>
      <c r="J44" s="30"/>
      <c r="K44" s="30"/>
    </row>
    <row r="45" spans="2:15" ht="18" customHeight="1">
      <c r="B45" s="31"/>
      <c r="C45" s="31"/>
      <c r="D45" s="31"/>
      <c r="E45" s="31"/>
      <c r="F45" s="9"/>
      <c r="G45" s="9"/>
      <c r="H45" s="9"/>
      <c r="I45" s="108" t="s">
        <v>110</v>
      </c>
      <c r="J45" s="108"/>
      <c r="K45" s="108"/>
      <c r="L45" s="108"/>
      <c r="M45" s="108"/>
      <c r="N45" s="108"/>
      <c r="O45" s="108"/>
    </row>
    <row r="46" spans="2:15" ht="18" customHeight="1">
      <c r="B46" s="130" t="str">
        <f>B8</f>
        <v>平成１８年（２００６年）８月</v>
      </c>
      <c r="C46" s="131"/>
      <c r="D46" s="132"/>
      <c r="E46" s="112" t="s">
        <v>36</v>
      </c>
      <c r="F46" s="113"/>
      <c r="G46" s="113"/>
      <c r="H46" s="111" t="s">
        <v>37</v>
      </c>
      <c r="I46" s="97"/>
      <c r="J46" s="97"/>
      <c r="K46" s="97"/>
      <c r="L46" s="97"/>
      <c r="M46" s="97"/>
      <c r="N46" s="97"/>
      <c r="O46" s="109" t="s">
        <v>38</v>
      </c>
    </row>
    <row r="47" spans="2:15" ht="36" customHeight="1">
      <c r="B47" s="126"/>
      <c r="C47" s="133"/>
      <c r="D47" s="134"/>
      <c r="E47" s="23" t="s">
        <v>29</v>
      </c>
      <c r="F47" s="23" t="s">
        <v>30</v>
      </c>
      <c r="G47" s="26" t="s">
        <v>2</v>
      </c>
      <c r="H47" s="47" t="s">
        <v>31</v>
      </c>
      <c r="I47" s="25" t="s">
        <v>6</v>
      </c>
      <c r="J47" s="25" t="s">
        <v>7</v>
      </c>
      <c r="K47" s="25" t="s">
        <v>8</v>
      </c>
      <c r="L47" s="25" t="s">
        <v>9</v>
      </c>
      <c r="M47" s="25" t="s">
        <v>10</v>
      </c>
      <c r="N47" s="41" t="s">
        <v>2</v>
      </c>
      <c r="O47" s="110"/>
    </row>
    <row r="48" spans="2:15" ht="18" customHeight="1">
      <c r="B48" s="32" t="s">
        <v>76</v>
      </c>
      <c r="C48" s="33"/>
      <c r="D48" s="33"/>
      <c r="E48" s="40">
        <f aca="true" t="shared" si="11" ref="E48:O48">SUM(E49,E55,E58,E62,E66:E67)</f>
        <v>366300</v>
      </c>
      <c r="F48" s="40">
        <f t="shared" si="11"/>
        <v>0</v>
      </c>
      <c r="G48" s="44">
        <f t="shared" si="11"/>
        <v>366300</v>
      </c>
      <c r="H48" s="48">
        <f t="shared" si="11"/>
        <v>72201819</v>
      </c>
      <c r="I48" s="34">
        <f t="shared" si="11"/>
        <v>181938156</v>
      </c>
      <c r="J48" s="34">
        <f t="shared" si="11"/>
        <v>114888986</v>
      </c>
      <c r="K48" s="34">
        <f t="shared" si="11"/>
        <v>85664183</v>
      </c>
      <c r="L48" s="34">
        <f t="shared" si="11"/>
        <v>69973023</v>
      </c>
      <c r="M48" s="34">
        <f t="shared" si="11"/>
        <v>59983106</v>
      </c>
      <c r="N48" s="52">
        <f t="shared" si="11"/>
        <v>584649273</v>
      </c>
      <c r="O48" s="48">
        <f t="shared" si="11"/>
        <v>585015573</v>
      </c>
    </row>
    <row r="49" spans="2:15" ht="18" customHeight="1">
      <c r="B49" s="35"/>
      <c r="C49" s="32" t="s">
        <v>77</v>
      </c>
      <c r="D49" s="33"/>
      <c r="E49" s="40">
        <f aca="true" t="shared" si="12" ref="E49:N49">SUM(E50:E54)</f>
        <v>0</v>
      </c>
      <c r="F49" s="40">
        <f t="shared" si="12"/>
        <v>0</v>
      </c>
      <c r="G49" s="44">
        <f t="shared" si="12"/>
        <v>0</v>
      </c>
      <c r="H49" s="48">
        <f t="shared" si="12"/>
        <v>24460026</v>
      </c>
      <c r="I49" s="34">
        <f t="shared" si="12"/>
        <v>56492040</v>
      </c>
      <c r="J49" s="34">
        <f t="shared" si="12"/>
        <v>29867220</v>
      </c>
      <c r="K49" s="34">
        <f t="shared" si="12"/>
        <v>23186416</v>
      </c>
      <c r="L49" s="34">
        <f t="shared" si="12"/>
        <v>20857257</v>
      </c>
      <c r="M49" s="34">
        <f t="shared" si="12"/>
        <v>22397715</v>
      </c>
      <c r="N49" s="52">
        <f t="shared" si="12"/>
        <v>177260674</v>
      </c>
      <c r="O49" s="48">
        <f aca="true" t="shared" si="13" ref="O49:O54">SUM(G49,N49)</f>
        <v>177260674</v>
      </c>
    </row>
    <row r="50" spans="2:15" ht="18" customHeight="1">
      <c r="B50" s="35"/>
      <c r="C50" s="35"/>
      <c r="D50" s="5" t="s">
        <v>59</v>
      </c>
      <c r="E50" s="36">
        <v>0</v>
      </c>
      <c r="F50" s="36">
        <v>0</v>
      </c>
      <c r="G50" s="45">
        <f>SUM(E50:F50)</f>
        <v>0</v>
      </c>
      <c r="H50" s="49">
        <v>23108964</v>
      </c>
      <c r="I50" s="36">
        <v>48828198</v>
      </c>
      <c r="J50" s="36">
        <v>25158951</v>
      </c>
      <c r="K50" s="36">
        <v>19567552</v>
      </c>
      <c r="L50" s="36">
        <v>16668243</v>
      </c>
      <c r="M50" s="36">
        <v>16714080</v>
      </c>
      <c r="N50" s="45">
        <f>SUM(H50:M50)</f>
        <v>150045988</v>
      </c>
      <c r="O50" s="49">
        <f t="shared" si="13"/>
        <v>150045988</v>
      </c>
    </row>
    <row r="51" spans="2:15" ht="18" customHeight="1">
      <c r="B51" s="35"/>
      <c r="C51" s="35"/>
      <c r="D51" s="5" t="s">
        <v>60</v>
      </c>
      <c r="E51" s="36">
        <v>0</v>
      </c>
      <c r="F51" s="36">
        <v>0</v>
      </c>
      <c r="G51" s="45">
        <f>SUM(E51:F51)</f>
        <v>0</v>
      </c>
      <c r="H51" s="49">
        <v>0</v>
      </c>
      <c r="I51" s="36">
        <v>0</v>
      </c>
      <c r="J51" s="36">
        <v>22500</v>
      </c>
      <c r="K51" s="36">
        <v>56250</v>
      </c>
      <c r="L51" s="36">
        <v>585000</v>
      </c>
      <c r="M51" s="36">
        <v>1462500</v>
      </c>
      <c r="N51" s="45">
        <f>SUM(H51:M51)</f>
        <v>2126250</v>
      </c>
      <c r="O51" s="49">
        <f t="shared" si="13"/>
        <v>2126250</v>
      </c>
    </row>
    <row r="52" spans="2:15" ht="18" customHeight="1">
      <c r="B52" s="35"/>
      <c r="C52" s="35"/>
      <c r="D52" s="5" t="s">
        <v>61</v>
      </c>
      <c r="E52" s="36">
        <v>0</v>
      </c>
      <c r="F52" s="36">
        <v>0</v>
      </c>
      <c r="G52" s="45">
        <f>SUM(E52:F52)</f>
        <v>0</v>
      </c>
      <c r="H52" s="49">
        <v>1180782</v>
      </c>
      <c r="I52" s="36">
        <v>6424722</v>
      </c>
      <c r="J52" s="36">
        <v>3627819</v>
      </c>
      <c r="K52" s="36">
        <v>2855664</v>
      </c>
      <c r="L52" s="36">
        <v>3042234</v>
      </c>
      <c r="M52" s="36">
        <v>3293505</v>
      </c>
      <c r="N52" s="45">
        <f>SUM(H52:M52)</f>
        <v>20424726</v>
      </c>
      <c r="O52" s="49">
        <f t="shared" si="13"/>
        <v>20424726</v>
      </c>
    </row>
    <row r="53" spans="2:15" ht="18" customHeight="1">
      <c r="B53" s="35"/>
      <c r="C53" s="35"/>
      <c r="D53" s="5" t="s">
        <v>62</v>
      </c>
      <c r="E53" s="36">
        <v>0</v>
      </c>
      <c r="F53" s="36">
        <v>0</v>
      </c>
      <c r="G53" s="45">
        <f>SUM(E53:F53)</f>
        <v>0</v>
      </c>
      <c r="H53" s="49">
        <v>56160</v>
      </c>
      <c r="I53" s="36">
        <v>621900</v>
      </c>
      <c r="J53" s="36">
        <v>626490</v>
      </c>
      <c r="K53" s="36">
        <v>470160</v>
      </c>
      <c r="L53" s="36">
        <v>317160</v>
      </c>
      <c r="M53" s="36">
        <v>625500</v>
      </c>
      <c r="N53" s="45">
        <f>SUM(H53:M53)</f>
        <v>2717370</v>
      </c>
      <c r="O53" s="49">
        <f t="shared" si="13"/>
        <v>2717370</v>
      </c>
    </row>
    <row r="54" spans="2:15" ht="18" customHeight="1">
      <c r="B54" s="35"/>
      <c r="C54" s="35"/>
      <c r="D54" s="5" t="s">
        <v>68</v>
      </c>
      <c r="E54" s="36">
        <v>0</v>
      </c>
      <c r="F54" s="36">
        <v>0</v>
      </c>
      <c r="G54" s="45">
        <f>SUM(E54:F54)</f>
        <v>0</v>
      </c>
      <c r="H54" s="49">
        <v>114120</v>
      </c>
      <c r="I54" s="36">
        <v>617220</v>
      </c>
      <c r="J54" s="36">
        <v>431460</v>
      </c>
      <c r="K54" s="36">
        <v>236790</v>
      </c>
      <c r="L54" s="36">
        <v>244620</v>
      </c>
      <c r="M54" s="36">
        <v>302130</v>
      </c>
      <c r="N54" s="45">
        <f>SUM(H54:M54)</f>
        <v>1946340</v>
      </c>
      <c r="O54" s="49">
        <f t="shared" si="13"/>
        <v>1946340</v>
      </c>
    </row>
    <row r="55" spans="2:15" ht="18" customHeight="1">
      <c r="B55" s="35"/>
      <c r="C55" s="32" t="s">
        <v>78</v>
      </c>
      <c r="D55" s="33"/>
      <c r="E55" s="40">
        <f aca="true" t="shared" si="14" ref="E55:O55">SUM(E56:E57)</f>
        <v>0</v>
      </c>
      <c r="F55" s="40">
        <f t="shared" si="14"/>
        <v>0</v>
      </c>
      <c r="G55" s="44">
        <f t="shared" si="14"/>
        <v>0</v>
      </c>
      <c r="H55" s="48">
        <f t="shared" si="14"/>
        <v>21245292</v>
      </c>
      <c r="I55" s="34">
        <f t="shared" si="14"/>
        <v>76938379</v>
      </c>
      <c r="J55" s="34">
        <f t="shared" si="14"/>
        <v>55528498</v>
      </c>
      <c r="K55" s="34">
        <f t="shared" si="14"/>
        <v>38786004</v>
      </c>
      <c r="L55" s="34">
        <f t="shared" si="14"/>
        <v>31336818</v>
      </c>
      <c r="M55" s="34">
        <f t="shared" si="14"/>
        <v>21682881</v>
      </c>
      <c r="N55" s="52">
        <f t="shared" si="14"/>
        <v>245517872</v>
      </c>
      <c r="O55" s="48">
        <f t="shared" si="14"/>
        <v>245517872</v>
      </c>
    </row>
    <row r="56" spans="2:15" ht="18" customHeight="1">
      <c r="B56" s="35"/>
      <c r="C56" s="35"/>
      <c r="D56" s="5" t="s">
        <v>79</v>
      </c>
      <c r="E56" s="36">
        <v>0</v>
      </c>
      <c r="F56" s="36">
        <v>0</v>
      </c>
      <c r="G56" s="45">
        <f>SUM(E56:F56)</f>
        <v>0</v>
      </c>
      <c r="H56" s="49">
        <v>12137094</v>
      </c>
      <c r="I56" s="36">
        <v>35068353</v>
      </c>
      <c r="J56" s="36">
        <v>26477259</v>
      </c>
      <c r="K56" s="36">
        <v>18401778</v>
      </c>
      <c r="L56" s="36">
        <v>16011945</v>
      </c>
      <c r="M56" s="36">
        <v>9311391</v>
      </c>
      <c r="N56" s="45">
        <f>SUM(H56:M56)</f>
        <v>117407820</v>
      </c>
      <c r="O56" s="49">
        <f>SUM(G56,N56)</f>
        <v>117407820</v>
      </c>
    </row>
    <row r="57" spans="2:15" ht="18" customHeight="1">
      <c r="B57" s="35"/>
      <c r="C57" s="35"/>
      <c r="D57" s="5" t="s">
        <v>80</v>
      </c>
      <c r="E57" s="36">
        <v>0</v>
      </c>
      <c r="F57" s="36">
        <v>0</v>
      </c>
      <c r="G57" s="45">
        <f>SUM(E57:F57)</f>
        <v>0</v>
      </c>
      <c r="H57" s="49">
        <v>9108198</v>
      </c>
      <c r="I57" s="36">
        <v>41870026</v>
      </c>
      <c r="J57" s="36">
        <v>29051239</v>
      </c>
      <c r="K57" s="36">
        <v>20384226</v>
      </c>
      <c r="L57" s="36">
        <v>15324873</v>
      </c>
      <c r="M57" s="36">
        <v>12371490</v>
      </c>
      <c r="N57" s="45">
        <f>SUM(H57:M57)</f>
        <v>128110052</v>
      </c>
      <c r="O57" s="49">
        <f>SUM(G57,N57)</f>
        <v>128110052</v>
      </c>
    </row>
    <row r="58" spans="2:15" ht="18" customHeight="1">
      <c r="B58" s="35"/>
      <c r="C58" s="32" t="s">
        <v>64</v>
      </c>
      <c r="D58" s="33"/>
      <c r="E58" s="40">
        <f aca="true" t="shared" si="15" ref="E58:O58">SUM(E59:E61)</f>
        <v>0</v>
      </c>
      <c r="F58" s="40">
        <f t="shared" si="15"/>
        <v>0</v>
      </c>
      <c r="G58" s="44">
        <f t="shared" si="15"/>
        <v>0</v>
      </c>
      <c r="H58" s="48">
        <f t="shared" si="15"/>
        <v>199800</v>
      </c>
      <c r="I58" s="34">
        <f t="shared" si="15"/>
        <v>4200300</v>
      </c>
      <c r="J58" s="34">
        <f t="shared" si="15"/>
        <v>6917968</v>
      </c>
      <c r="K58" s="34">
        <f t="shared" si="15"/>
        <v>8060184</v>
      </c>
      <c r="L58" s="34">
        <f t="shared" si="15"/>
        <v>6742035</v>
      </c>
      <c r="M58" s="34">
        <f t="shared" si="15"/>
        <v>8265915</v>
      </c>
      <c r="N58" s="52">
        <f t="shared" si="15"/>
        <v>34386202</v>
      </c>
      <c r="O58" s="48">
        <f t="shared" si="15"/>
        <v>34386202</v>
      </c>
    </row>
    <row r="59" spans="2:15" ht="18" customHeight="1">
      <c r="B59" s="35"/>
      <c r="C59" s="35"/>
      <c r="D59" s="5" t="s">
        <v>65</v>
      </c>
      <c r="E59" s="36">
        <v>0</v>
      </c>
      <c r="F59" s="36">
        <v>0</v>
      </c>
      <c r="G59" s="45">
        <f>SUM(E59:F59)</f>
        <v>0</v>
      </c>
      <c r="H59" s="49">
        <v>17730</v>
      </c>
      <c r="I59" s="36">
        <v>2169414</v>
      </c>
      <c r="J59" s="36">
        <v>3481795</v>
      </c>
      <c r="K59" s="36">
        <v>3436821</v>
      </c>
      <c r="L59" s="36">
        <v>3048930</v>
      </c>
      <c r="M59" s="36">
        <v>2461554</v>
      </c>
      <c r="N59" s="45">
        <f>SUM(H59:M59)</f>
        <v>14616244</v>
      </c>
      <c r="O59" s="49">
        <f>SUM(G59,N59)</f>
        <v>14616244</v>
      </c>
    </row>
    <row r="60" spans="2:15" ht="18" customHeight="1">
      <c r="B60" s="35"/>
      <c r="C60" s="35"/>
      <c r="D60" s="5" t="s">
        <v>66</v>
      </c>
      <c r="E60" s="36">
        <v>0</v>
      </c>
      <c r="F60" s="36">
        <v>0</v>
      </c>
      <c r="G60" s="45">
        <f>SUM(E60:F60)</f>
        <v>0</v>
      </c>
      <c r="H60" s="49">
        <v>81468</v>
      </c>
      <c r="I60" s="36">
        <v>1925775</v>
      </c>
      <c r="J60" s="36">
        <v>3142026</v>
      </c>
      <c r="K60" s="36">
        <v>4432248</v>
      </c>
      <c r="L60" s="36">
        <v>2979396</v>
      </c>
      <c r="M60" s="36">
        <v>4924242</v>
      </c>
      <c r="N60" s="45">
        <f>SUM(H60:M60)</f>
        <v>17485155</v>
      </c>
      <c r="O60" s="49">
        <f>SUM(G60,N60)</f>
        <v>17485155</v>
      </c>
    </row>
    <row r="61" spans="2:15" ht="18" customHeight="1">
      <c r="B61" s="35"/>
      <c r="C61" s="37"/>
      <c r="D61" s="5" t="s">
        <v>67</v>
      </c>
      <c r="E61" s="36">
        <v>0</v>
      </c>
      <c r="F61" s="36">
        <v>0</v>
      </c>
      <c r="G61" s="45">
        <f>SUM(E61:F61)</f>
        <v>0</v>
      </c>
      <c r="H61" s="49">
        <v>100602</v>
      </c>
      <c r="I61" s="36">
        <v>105111</v>
      </c>
      <c r="J61" s="36">
        <v>294147</v>
      </c>
      <c r="K61" s="36">
        <v>191115</v>
      </c>
      <c r="L61" s="36">
        <v>713709</v>
      </c>
      <c r="M61" s="36">
        <v>880119</v>
      </c>
      <c r="N61" s="45">
        <f>SUM(H61:M61)</f>
        <v>2284803</v>
      </c>
      <c r="O61" s="49">
        <f>SUM(G61,N61)</f>
        <v>2284803</v>
      </c>
    </row>
    <row r="62" spans="2:15" ht="18" customHeight="1">
      <c r="B62" s="35"/>
      <c r="C62" s="32" t="s">
        <v>81</v>
      </c>
      <c r="D62" s="33"/>
      <c r="E62" s="40">
        <f aca="true" t="shared" si="16" ref="E62:O62">SUM(E63:E65)</f>
        <v>366300</v>
      </c>
      <c r="F62" s="40">
        <f t="shared" si="16"/>
        <v>0</v>
      </c>
      <c r="G62" s="44">
        <f t="shared" si="16"/>
        <v>366300</v>
      </c>
      <c r="H62" s="48">
        <f t="shared" si="16"/>
        <v>6901919</v>
      </c>
      <c r="I62" s="34">
        <f t="shared" si="16"/>
        <v>11161854</v>
      </c>
      <c r="J62" s="34">
        <f t="shared" si="16"/>
        <v>6337520</v>
      </c>
      <c r="K62" s="34">
        <f t="shared" si="16"/>
        <v>5238022</v>
      </c>
      <c r="L62" s="34">
        <f t="shared" si="16"/>
        <v>4208995</v>
      </c>
      <c r="M62" s="34">
        <f t="shared" si="16"/>
        <v>3724155</v>
      </c>
      <c r="N62" s="52">
        <f t="shared" si="16"/>
        <v>37572465</v>
      </c>
      <c r="O62" s="48">
        <f t="shared" si="16"/>
        <v>37938765</v>
      </c>
    </row>
    <row r="63" spans="2:15" ht="18" customHeight="1">
      <c r="B63" s="35"/>
      <c r="C63" s="35"/>
      <c r="D63" s="5" t="s">
        <v>63</v>
      </c>
      <c r="E63" s="36">
        <v>0</v>
      </c>
      <c r="F63" s="36">
        <v>0</v>
      </c>
      <c r="G63" s="45">
        <f>SUM(E63:F63)</f>
        <v>0</v>
      </c>
      <c r="H63" s="49">
        <v>4080765</v>
      </c>
      <c r="I63" s="36">
        <v>7792272</v>
      </c>
      <c r="J63" s="36">
        <v>5055993</v>
      </c>
      <c r="K63" s="36">
        <v>3772503</v>
      </c>
      <c r="L63" s="36">
        <v>3663450</v>
      </c>
      <c r="M63" s="36">
        <v>3489228</v>
      </c>
      <c r="N63" s="45">
        <f>SUM(H63:M63)</f>
        <v>27854211</v>
      </c>
      <c r="O63" s="49">
        <f>SUM(G63,N63)</f>
        <v>27854211</v>
      </c>
    </row>
    <row r="64" spans="2:15" ht="18" customHeight="1">
      <c r="B64" s="35"/>
      <c r="C64" s="35"/>
      <c r="D64" s="5" t="s">
        <v>69</v>
      </c>
      <c r="E64" s="36">
        <v>6300</v>
      </c>
      <c r="F64" s="36">
        <v>0</v>
      </c>
      <c r="G64" s="45">
        <f>SUM(E64:F64)</f>
        <v>6300</v>
      </c>
      <c r="H64" s="49">
        <v>332434</v>
      </c>
      <c r="I64" s="36">
        <v>420202</v>
      </c>
      <c r="J64" s="36">
        <v>127166</v>
      </c>
      <c r="K64" s="36">
        <v>401422</v>
      </c>
      <c r="L64" s="36">
        <v>250989</v>
      </c>
      <c r="M64" s="36">
        <v>119637</v>
      </c>
      <c r="N64" s="45">
        <f>SUM(H64:M64)</f>
        <v>1651850</v>
      </c>
      <c r="O64" s="49">
        <f>SUM(G64,N64)</f>
        <v>1658150</v>
      </c>
    </row>
    <row r="65" spans="2:15" ht="18" customHeight="1">
      <c r="B65" s="35"/>
      <c r="C65" s="35"/>
      <c r="D65" s="5" t="s">
        <v>70</v>
      </c>
      <c r="E65" s="36">
        <v>360000</v>
      </c>
      <c r="F65" s="36">
        <v>0</v>
      </c>
      <c r="G65" s="45">
        <f>SUM(E65:F65)</f>
        <v>360000</v>
      </c>
      <c r="H65" s="49">
        <v>2488720</v>
      </c>
      <c r="I65" s="36">
        <v>2949380</v>
      </c>
      <c r="J65" s="36">
        <v>1154361</v>
      </c>
      <c r="K65" s="36">
        <v>1064097</v>
      </c>
      <c r="L65" s="36">
        <v>294556</v>
      </c>
      <c r="M65" s="36">
        <v>115290</v>
      </c>
      <c r="N65" s="45">
        <f>SUM(H65:M65)</f>
        <v>8066404</v>
      </c>
      <c r="O65" s="49">
        <f>SUM(G65,N65)</f>
        <v>8426404</v>
      </c>
    </row>
    <row r="66" spans="2:15" ht="18" customHeight="1">
      <c r="B66" s="35"/>
      <c r="C66" s="38" t="s">
        <v>82</v>
      </c>
      <c r="D66" s="39"/>
      <c r="E66" s="40">
        <v>0</v>
      </c>
      <c r="F66" s="40">
        <v>0</v>
      </c>
      <c r="G66" s="44">
        <f>SUM(E66:F66)</f>
        <v>0</v>
      </c>
      <c r="H66" s="48">
        <v>3076812</v>
      </c>
      <c r="I66" s="34">
        <v>10875223</v>
      </c>
      <c r="J66" s="34">
        <v>6308280</v>
      </c>
      <c r="K66" s="34">
        <v>2991527</v>
      </c>
      <c r="L66" s="34">
        <v>1618358</v>
      </c>
      <c r="M66" s="34">
        <v>365490</v>
      </c>
      <c r="N66" s="52">
        <f>SUM(H66:M66)</f>
        <v>25235690</v>
      </c>
      <c r="O66" s="48">
        <f>SUM(G66,N66)</f>
        <v>25235690</v>
      </c>
    </row>
    <row r="67" spans="2:15" ht="18" customHeight="1">
      <c r="B67" s="37"/>
      <c r="C67" s="38" t="s">
        <v>83</v>
      </c>
      <c r="D67" s="39"/>
      <c r="E67" s="40">
        <v>0</v>
      </c>
      <c r="F67" s="40">
        <v>0</v>
      </c>
      <c r="G67" s="44">
        <f>SUM(E67:F67)</f>
        <v>0</v>
      </c>
      <c r="H67" s="48">
        <v>16317970</v>
      </c>
      <c r="I67" s="34">
        <v>22270360</v>
      </c>
      <c r="J67" s="34">
        <v>9929500</v>
      </c>
      <c r="K67" s="34">
        <v>7402030</v>
      </c>
      <c r="L67" s="34">
        <v>5209560</v>
      </c>
      <c r="M67" s="34">
        <v>3546950</v>
      </c>
      <c r="N67" s="52">
        <f>SUM(H67:M67)</f>
        <v>64676370</v>
      </c>
      <c r="O67" s="48">
        <f>SUM(G67,N67)</f>
        <v>64676370</v>
      </c>
    </row>
    <row r="68" spans="2:15" ht="18" customHeight="1">
      <c r="B68" s="32" t="s">
        <v>84</v>
      </c>
      <c r="C68" s="33"/>
      <c r="D68" s="33"/>
      <c r="E68" s="40">
        <f aca="true" t="shared" si="17" ref="E68:O68">SUM(E69:E74)</f>
        <v>0</v>
      </c>
      <c r="F68" s="40">
        <f t="shared" si="17"/>
        <v>0</v>
      </c>
      <c r="G68" s="44">
        <f t="shared" si="17"/>
        <v>0</v>
      </c>
      <c r="H68" s="48">
        <f t="shared" si="17"/>
        <v>38700</v>
      </c>
      <c r="I68" s="34">
        <f t="shared" si="17"/>
        <v>37054143</v>
      </c>
      <c r="J68" s="34">
        <f t="shared" si="17"/>
        <v>38857086</v>
      </c>
      <c r="K68" s="34">
        <f t="shared" si="17"/>
        <v>24513714</v>
      </c>
      <c r="L68" s="34">
        <f t="shared" si="17"/>
        <v>15588432</v>
      </c>
      <c r="M68" s="34">
        <f t="shared" si="17"/>
        <v>4414149</v>
      </c>
      <c r="N68" s="52">
        <f t="shared" si="17"/>
        <v>120466224</v>
      </c>
      <c r="O68" s="48">
        <f t="shared" si="17"/>
        <v>120466224</v>
      </c>
    </row>
    <row r="69" spans="2:15" ht="18" customHeight="1">
      <c r="B69" s="35"/>
      <c r="C69" s="5" t="s">
        <v>85</v>
      </c>
      <c r="D69" s="6"/>
      <c r="E69" s="42"/>
      <c r="F69" s="42"/>
      <c r="G69" s="46"/>
      <c r="H69" s="50"/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5">
        <f aca="true" t="shared" si="18" ref="N69:N74">SUM(H69:M69)</f>
        <v>0</v>
      </c>
      <c r="O69" s="49">
        <f aca="true" t="shared" si="19" ref="O69:O74">SUM(G69,N69)</f>
        <v>0</v>
      </c>
    </row>
    <row r="70" spans="2:15" ht="18" customHeight="1">
      <c r="B70" s="35"/>
      <c r="C70" s="5" t="s">
        <v>86</v>
      </c>
      <c r="D70" s="6"/>
      <c r="E70" s="36">
        <v>0</v>
      </c>
      <c r="F70" s="36">
        <v>0</v>
      </c>
      <c r="G70" s="45">
        <f>SUM(E70:F70)</f>
        <v>0</v>
      </c>
      <c r="H70" s="49">
        <v>38700</v>
      </c>
      <c r="I70" s="36">
        <v>1014210</v>
      </c>
      <c r="J70" s="36">
        <v>1444644</v>
      </c>
      <c r="K70" s="36">
        <v>774486</v>
      </c>
      <c r="L70" s="36">
        <v>595431</v>
      </c>
      <c r="M70" s="36">
        <v>205353</v>
      </c>
      <c r="N70" s="45">
        <f t="shared" si="18"/>
        <v>4072824</v>
      </c>
      <c r="O70" s="49">
        <f t="shared" si="19"/>
        <v>4072824</v>
      </c>
    </row>
    <row r="71" spans="2:15" ht="18" customHeight="1">
      <c r="B71" s="35"/>
      <c r="C71" s="5" t="s">
        <v>87</v>
      </c>
      <c r="D71" s="6"/>
      <c r="E71" s="36">
        <v>0</v>
      </c>
      <c r="F71" s="36">
        <v>0</v>
      </c>
      <c r="G71" s="45">
        <f>SUM(E71:F71)</f>
        <v>0</v>
      </c>
      <c r="H71" s="49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5">
        <f t="shared" si="18"/>
        <v>0</v>
      </c>
      <c r="O71" s="49">
        <f t="shared" si="19"/>
        <v>0</v>
      </c>
    </row>
    <row r="72" spans="2:15" ht="18" customHeight="1">
      <c r="B72" s="35"/>
      <c r="C72" s="5" t="s">
        <v>88</v>
      </c>
      <c r="D72" s="6"/>
      <c r="E72" s="42"/>
      <c r="F72" s="36">
        <v>0</v>
      </c>
      <c r="G72" s="45">
        <f>SUM(E72:F72)</f>
        <v>0</v>
      </c>
      <c r="H72" s="50"/>
      <c r="I72" s="36">
        <v>36039933</v>
      </c>
      <c r="J72" s="36">
        <v>37412442</v>
      </c>
      <c r="K72" s="36">
        <v>23739228</v>
      </c>
      <c r="L72" s="36">
        <v>14993001</v>
      </c>
      <c r="M72" s="36">
        <v>4208796</v>
      </c>
      <c r="N72" s="45">
        <f t="shared" si="18"/>
        <v>116393400</v>
      </c>
      <c r="O72" s="49">
        <f t="shared" si="19"/>
        <v>116393400</v>
      </c>
    </row>
    <row r="73" spans="2:15" ht="36" customHeight="1">
      <c r="B73" s="35"/>
      <c r="C73" s="128" t="s">
        <v>89</v>
      </c>
      <c r="D73" s="129"/>
      <c r="E73" s="42"/>
      <c r="F73" s="42"/>
      <c r="G73" s="46"/>
      <c r="H73" s="50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5">
        <f t="shared" si="18"/>
        <v>0</v>
      </c>
      <c r="O73" s="49">
        <f t="shared" si="19"/>
        <v>0</v>
      </c>
    </row>
    <row r="74" spans="2:15" ht="36" customHeight="1">
      <c r="B74" s="37"/>
      <c r="C74" s="128" t="s">
        <v>90</v>
      </c>
      <c r="D74" s="129"/>
      <c r="E74" s="36">
        <v>0</v>
      </c>
      <c r="F74" s="36">
        <v>0</v>
      </c>
      <c r="G74" s="45">
        <f>SUM(E74:F74)</f>
        <v>0</v>
      </c>
      <c r="H74" s="50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5">
        <f t="shared" si="18"/>
        <v>0</v>
      </c>
      <c r="O74" s="49">
        <f t="shared" si="19"/>
        <v>0</v>
      </c>
    </row>
    <row r="75" spans="2:15" ht="18" customHeight="1">
      <c r="B75" s="35" t="s">
        <v>91</v>
      </c>
      <c r="C75" s="33"/>
      <c r="D75" s="33"/>
      <c r="E75" s="40">
        <f>SUM(E76:E78)</f>
        <v>0</v>
      </c>
      <c r="F75" s="40">
        <f>SUM(F76:F78)</f>
        <v>0</v>
      </c>
      <c r="G75" s="44">
        <f>SUM(G76:G78)</f>
        <v>0</v>
      </c>
      <c r="H75" s="51"/>
      <c r="I75" s="34">
        <f aca="true" t="shared" si="20" ref="I75:O75">SUM(I76:I78)</f>
        <v>22904228</v>
      </c>
      <c r="J75" s="34">
        <f t="shared" si="20"/>
        <v>39659467</v>
      </c>
      <c r="K75" s="34">
        <f t="shared" si="20"/>
        <v>114222403</v>
      </c>
      <c r="L75" s="34">
        <f t="shared" si="20"/>
        <v>189362718</v>
      </c>
      <c r="M75" s="34">
        <f t="shared" si="20"/>
        <v>311892845</v>
      </c>
      <c r="N75" s="52">
        <f t="shared" si="20"/>
        <v>678041661</v>
      </c>
      <c r="O75" s="48">
        <f t="shared" si="20"/>
        <v>678041661</v>
      </c>
    </row>
    <row r="76" spans="2:15" ht="18" customHeight="1">
      <c r="B76" s="35"/>
      <c r="C76" s="5" t="s">
        <v>42</v>
      </c>
      <c r="D76" s="6"/>
      <c r="E76" s="36">
        <v>0</v>
      </c>
      <c r="F76" s="36">
        <v>0</v>
      </c>
      <c r="G76" s="45">
        <f>SUM(E76:F76)</f>
        <v>0</v>
      </c>
      <c r="H76" s="50"/>
      <c r="I76" s="36">
        <v>9412053</v>
      </c>
      <c r="J76" s="36">
        <v>13030044</v>
      </c>
      <c r="K76" s="36">
        <v>34026292</v>
      </c>
      <c r="L76" s="36">
        <v>50509224</v>
      </c>
      <c r="M76" s="36">
        <v>50721445</v>
      </c>
      <c r="N76" s="45">
        <f>SUM(H76:M76)</f>
        <v>157699058</v>
      </c>
      <c r="O76" s="49">
        <f>SUM(G76,N76)</f>
        <v>157699058</v>
      </c>
    </row>
    <row r="77" spans="2:15" ht="18" customHeight="1">
      <c r="B77" s="35"/>
      <c r="C77" s="5" t="s">
        <v>43</v>
      </c>
      <c r="D77" s="6"/>
      <c r="E77" s="36">
        <v>0</v>
      </c>
      <c r="F77" s="36">
        <v>0</v>
      </c>
      <c r="G77" s="45">
        <f>SUM(E77:F77)</f>
        <v>0</v>
      </c>
      <c r="H77" s="50"/>
      <c r="I77" s="36">
        <v>9072834</v>
      </c>
      <c r="J77" s="36">
        <v>15600661</v>
      </c>
      <c r="K77" s="36">
        <v>26159175</v>
      </c>
      <c r="L77" s="36">
        <v>21520251</v>
      </c>
      <c r="M77" s="36">
        <v>17442900</v>
      </c>
      <c r="N77" s="45">
        <f>SUM(H77:M77)</f>
        <v>89795821</v>
      </c>
      <c r="O77" s="49">
        <f>SUM(G77,N77)</f>
        <v>89795821</v>
      </c>
    </row>
    <row r="78" spans="2:15" ht="18" customHeight="1">
      <c r="B78" s="37"/>
      <c r="C78" s="5" t="s">
        <v>71</v>
      </c>
      <c r="D78" s="6"/>
      <c r="E78" s="36">
        <v>0</v>
      </c>
      <c r="F78" s="36">
        <v>0</v>
      </c>
      <c r="G78" s="45">
        <f>SUM(E78:F78)</f>
        <v>0</v>
      </c>
      <c r="H78" s="50"/>
      <c r="I78" s="36">
        <v>4419341</v>
      </c>
      <c r="J78" s="36">
        <v>11028762</v>
      </c>
      <c r="K78" s="36">
        <v>54036936</v>
      </c>
      <c r="L78" s="36">
        <v>117333243</v>
      </c>
      <c r="M78" s="36">
        <v>243728500</v>
      </c>
      <c r="N78" s="45">
        <f>SUM(H78:M78)</f>
        <v>430546782</v>
      </c>
      <c r="O78" s="49">
        <f>SUM(G78,N78)</f>
        <v>430546782</v>
      </c>
    </row>
    <row r="79" spans="2:15" ht="18" customHeight="1">
      <c r="B79" s="126" t="s">
        <v>72</v>
      </c>
      <c r="C79" s="127"/>
      <c r="D79" s="127"/>
      <c r="E79" s="40">
        <f aca="true" t="shared" si="21" ref="E79:O79">SUM(E48,E68,E75)</f>
        <v>366300</v>
      </c>
      <c r="F79" s="40">
        <f t="shared" si="21"/>
        <v>0</v>
      </c>
      <c r="G79" s="44">
        <f t="shared" si="21"/>
        <v>366300</v>
      </c>
      <c r="H79" s="48">
        <f t="shared" si="21"/>
        <v>72240519</v>
      </c>
      <c r="I79" s="34">
        <f t="shared" si="21"/>
        <v>241896527</v>
      </c>
      <c r="J79" s="34">
        <f t="shared" si="21"/>
        <v>193405539</v>
      </c>
      <c r="K79" s="34">
        <f t="shared" si="21"/>
        <v>224400300</v>
      </c>
      <c r="L79" s="34">
        <f t="shared" si="21"/>
        <v>274924173</v>
      </c>
      <c r="M79" s="34">
        <f t="shared" si="21"/>
        <v>376290100</v>
      </c>
      <c r="N79" s="52">
        <f t="shared" si="21"/>
        <v>1383157158</v>
      </c>
      <c r="O79" s="48">
        <f t="shared" si="21"/>
        <v>1383523458</v>
      </c>
    </row>
  </sheetData>
  <sheetProtection/>
  <mergeCells count="17">
    <mergeCell ref="E46:G46"/>
    <mergeCell ref="H46:N46"/>
    <mergeCell ref="O46:O47"/>
    <mergeCell ref="O8:O9"/>
    <mergeCell ref="B79:D79"/>
    <mergeCell ref="C73:D73"/>
    <mergeCell ref="C74:D74"/>
    <mergeCell ref="B46:D47"/>
    <mergeCell ref="B8:D9"/>
    <mergeCell ref="I7:O7"/>
    <mergeCell ref="I45:O45"/>
    <mergeCell ref="J1:K1"/>
    <mergeCell ref="B41:D41"/>
    <mergeCell ref="E8:G8"/>
    <mergeCell ref="H8:N8"/>
    <mergeCell ref="C35:D35"/>
    <mergeCell ref="C36:D36"/>
  </mergeCells>
  <hyperlinks>
    <hyperlink ref="B4" location="'t0608'!支給額" display="支給額"/>
    <hyperlink ref="E3" r:id="rId1" display="平成１８年度（２００６年度）の目次へ"/>
    <hyperlink ref="B3" location="'t0608'!件数" display="件数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2017-05-26T07:07:10Z</dcterms:created>
  <dcterms:modified xsi:type="dcterms:W3CDTF">2017-05-26T07:07:48Z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