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t1003" sheetId="1" r:id="rId1"/>
    <sheet name="t1002" sheetId="2" r:id="rId2"/>
    <sheet name="t1001" sheetId="3" r:id="rId3"/>
    <sheet name="t0912" sheetId="4" r:id="rId4"/>
    <sheet name="t0911" sheetId="5" r:id="rId5"/>
    <sheet name="t0910" sheetId="6" r:id="rId6"/>
    <sheet name="t0909" sheetId="7" r:id="rId7"/>
    <sheet name="t0908" sheetId="8" r:id="rId8"/>
    <sheet name="t0907" sheetId="9" r:id="rId9"/>
    <sheet name="t0906" sheetId="10" r:id="rId10"/>
    <sheet name="t0905" sheetId="11" r:id="rId11"/>
    <sheet name="t0904" sheetId="12" r:id="rId12"/>
  </sheets>
  <definedNames/>
  <calcPr fullCalcOnLoad="1"/>
</workbook>
</file>

<file path=xl/sharedStrings.xml><?xml version="1.0" encoding="utf-8"?>
<sst xmlns="http://schemas.openxmlformats.org/spreadsheetml/2006/main" count="2528" uniqueCount="142">
  <si>
    <t>※速報値であり，今後，値が変更となることがあります。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</si>
  <si>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</si>
  <si>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</si>
  <si>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</si>
  <si>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</si>
  <si>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</si>
  <si>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</si>
  <si>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</si>
  <si>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</si>
  <si>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</si>
  <si>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</si>
  <si>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</si>
  <si>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</si>
  <si>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</si>
  <si>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</si>
  <si>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</si>
  <si>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</si>
  <si>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</si>
  <si>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</si>
  <si>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</si>
  <si>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</si>
  <si>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○居宅介護（支援）サービス受給者数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</si>
  <si>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</si>
  <si>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</si>
  <si>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</si>
  <si>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</si>
  <si>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</si>
  <si>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</si>
  <si>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</si>
  <si>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</si>
  <si>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</si>
  <si>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</si>
  <si>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</si>
  <si>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</si>
  <si>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</si>
  <si>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</si>
  <si>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</si>
  <si>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</si>
  <si>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</si>
  <si>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</si>
  <si>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</si>
  <si>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</si>
  <si>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</si>
  <si>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</si>
  <si>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</si>
  <si>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</si>
  <si>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</si>
  <si>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</si>
  <si>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</si>
  <si>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</si>
  <si>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</si>
  <si>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</si>
  <si>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</si>
  <si>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</si>
  <si>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</si>
  <si>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</si>
  <si>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</si>
  <si>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</si>
  <si>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</si>
  <si>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</si>
  <si>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</si>
  <si>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</si>
  <si>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</si>
  <si>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</si>
  <si>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</si>
  <si>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</si>
  <si>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更新</t>
  </si>
  <si>
    <t>非該当</t>
  </si>
  <si>
    <t>介護保険事業状況報告　平成２２年（２０１０年）２月※</t>
  </si>
  <si>
    <t>※速報値であり，今後，値が変更となることがあります。</t>
  </si>
  <si>
    <t>更新</t>
  </si>
  <si>
    <t>○第１号被保険者数</t>
  </si>
  <si>
    <t>（単位：人）</t>
  </si>
  <si>
    <t>平成２２年（２０１０年）２月末日現在</t>
  </si>
  <si>
    <t>第１号被保険者数</t>
  </si>
  <si>
    <t>６５歳以上７５歳未満</t>
  </si>
  <si>
    <t>７５歳以上</t>
  </si>
  <si>
    <t>　　計</t>
  </si>
  <si>
    <t>○要介護（要支援）認定者数</t>
  </si>
  <si>
    <t>非該当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</si>
  <si>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</si>
  <si>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</si>
  <si>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</si>
  <si>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</si>
  <si>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</si>
  <si>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</si>
  <si>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</si>
  <si>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</si>
  <si>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</si>
  <si>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</si>
  <si>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</si>
  <si>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</si>
  <si>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</si>
  <si>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○居宅介護（支援）サービス受給者数</t>
  </si>
  <si>
    <t>現物給付は前々月サービス分，償還給付は前月支出決定分（単位：人）</t>
  </si>
  <si>
    <t>平成２２年（２０１０年）２月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</si>
  <si>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</si>
  <si>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</si>
  <si>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</si>
  <si>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</si>
  <si>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</si>
  <si>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</si>
  <si>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</si>
  <si>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</si>
  <si>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</si>
  <si>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</si>
  <si>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</si>
  <si>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</si>
  <si>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</si>
  <si>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</si>
  <si>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</si>
  <si>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</si>
  <si>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</si>
  <si>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</si>
  <si>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</si>
  <si>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</si>
  <si>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</si>
  <si>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</si>
  <si>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</si>
  <si>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</si>
  <si>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</si>
  <si>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</si>
  <si>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</si>
  <si>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</si>
  <si>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</si>
  <si>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</si>
  <si>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</si>
  <si>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</si>
  <si>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</si>
  <si>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</si>
  <si>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</si>
  <si>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</si>
  <si>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</si>
  <si>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</si>
  <si>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</si>
  <si>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</si>
  <si>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</si>
  <si>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</si>
  <si>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</si>
  <si>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介護保険事業状況報告　平成２２年（２０１０年）３月※</t>
  </si>
  <si>
    <t>平成２２年（２０１０年）３月末日現在</t>
  </si>
  <si>
    <t>平成２２年（２０１０年）３月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</si>
</sst>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 diagonalUp="1">
      <left style="thin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 style="double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double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vertical="center"/>
    </xf>
    <xf numFmtId="38" fontId="0" fillId="33" borderId="19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4" borderId="20" xfId="0" applyNumberFormat="1" applyFont="1" applyFill="1" applyBorder="1" applyAlignment="1">
      <alignment horizontal="right" vertical="center"/>
    </xf>
    <xf numFmtId="38" fontId="0" fillId="34" borderId="21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0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38" fontId="0" fillId="33" borderId="30" xfId="0" applyNumberFormat="1" applyFont="1" applyFill="1" applyBorder="1" applyAlignment="1">
      <alignment horizontal="right" vertical="center"/>
    </xf>
    <xf numFmtId="38" fontId="0" fillId="33" borderId="31" xfId="0" applyNumberFormat="1" applyFont="1" applyFill="1" applyBorder="1" applyAlignment="1">
      <alignment horizontal="right" vertical="center"/>
    </xf>
    <xf numFmtId="38" fontId="0" fillId="33" borderId="32" xfId="0" applyNumberFormat="1" applyFont="1" applyFill="1" applyBorder="1" applyAlignment="1">
      <alignment horizontal="right" vertical="center"/>
    </xf>
    <xf numFmtId="38" fontId="0" fillId="33" borderId="33" xfId="0" applyNumberFormat="1" applyFont="1" applyFill="1" applyBorder="1" applyAlignment="1">
      <alignment horizontal="right" vertical="center"/>
    </xf>
    <xf numFmtId="38" fontId="0" fillId="33" borderId="34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0" fillId="33" borderId="36" xfId="0" applyNumberFormat="1" applyFont="1" applyFill="1" applyBorder="1" applyAlignment="1">
      <alignment horizontal="right" vertical="center"/>
    </xf>
    <xf numFmtId="38" fontId="0" fillId="33" borderId="37" xfId="0" applyNumberFormat="1" applyFont="1" applyFill="1" applyBorder="1" applyAlignment="1">
      <alignment horizontal="right" vertical="center"/>
    </xf>
    <xf numFmtId="38" fontId="0" fillId="33" borderId="14" xfId="0" applyNumberFormat="1" applyFont="1" applyFill="1" applyBorder="1" applyAlignment="1">
      <alignment horizontal="right" vertical="center"/>
    </xf>
    <xf numFmtId="38" fontId="0" fillId="33" borderId="38" xfId="0" applyNumberFormat="1" applyFont="1" applyFill="1" applyBorder="1" applyAlignment="1">
      <alignment horizontal="right" vertical="center"/>
    </xf>
    <xf numFmtId="38" fontId="0" fillId="33" borderId="39" xfId="0" applyNumberFormat="1" applyFont="1" applyFill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33" borderId="20" xfId="0" applyNumberFormat="1" applyFont="1" applyFill="1" applyBorder="1" applyAlignment="1">
      <alignment horizontal="right" vertical="center"/>
    </xf>
    <xf numFmtId="38" fontId="0" fillId="33" borderId="21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horizontal="right" vertical="center"/>
    </xf>
    <xf numFmtId="38" fontId="0" fillId="33" borderId="22" xfId="0" applyNumberFormat="1" applyFont="1" applyFill="1" applyBorder="1" applyAlignment="1">
      <alignment horizontal="right" vertical="center"/>
    </xf>
    <xf numFmtId="38" fontId="0" fillId="33" borderId="23" xfId="0" applyNumberFormat="1" applyFont="1" applyFill="1" applyBorder="1" applyAlignment="1">
      <alignment horizontal="right" vertical="center"/>
    </xf>
    <xf numFmtId="38" fontId="0" fillId="33" borderId="24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34" borderId="42" xfId="0" applyNumberFormat="1" applyFont="1" applyFill="1" applyBorder="1" applyAlignment="1">
      <alignment horizontal="right" vertical="center"/>
    </xf>
    <xf numFmtId="38" fontId="0" fillId="34" borderId="43" xfId="0" applyNumberFormat="1" applyFont="1" applyFill="1" applyBorder="1" applyAlignment="1">
      <alignment horizontal="right" vertical="center"/>
    </xf>
    <xf numFmtId="38" fontId="0" fillId="34" borderId="11" xfId="0" applyNumberFormat="1" applyFont="1" applyFill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3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34" borderId="36" xfId="0" applyNumberFormat="1" applyFont="1" applyFill="1" applyBorder="1" applyAlignment="1">
      <alignment horizontal="right" vertical="center"/>
    </xf>
    <xf numFmtId="38" fontId="0" fillId="34" borderId="37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37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38" fontId="0" fillId="0" borderId="47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48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33" borderId="26" xfId="0" applyNumberFormat="1" applyFont="1" applyFill="1" applyBorder="1" applyAlignment="1">
      <alignment horizontal="right" vertical="center"/>
    </xf>
    <xf numFmtId="38" fontId="0" fillId="33" borderId="19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3" fontId="0" fillId="34" borderId="20" xfId="49" applyNumberFormat="1" applyFont="1" applyFill="1" applyBorder="1" applyAlignment="1">
      <alignment vertical="center"/>
    </xf>
    <xf numFmtId="3" fontId="0" fillId="34" borderId="21" xfId="49" applyNumberFormat="1" applyFont="1" applyFill="1" applyBorder="1" applyAlignment="1">
      <alignment vertical="center"/>
    </xf>
    <xf numFmtId="3" fontId="0" fillId="34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42" xfId="49" applyNumberFormat="1" applyFont="1" applyFill="1" applyBorder="1" applyAlignment="1">
      <alignment vertical="center"/>
    </xf>
    <xf numFmtId="3" fontId="0" fillId="33" borderId="43" xfId="49" applyNumberFormat="1" applyFont="1" applyFill="1" applyBorder="1" applyAlignment="1">
      <alignment vertical="center"/>
    </xf>
    <xf numFmtId="3" fontId="0" fillId="33" borderId="47" xfId="49" applyNumberFormat="1" applyFont="1" applyFill="1" applyBorder="1" applyAlignment="1">
      <alignment vertical="center"/>
    </xf>
    <xf numFmtId="3" fontId="0" fillId="33" borderId="44" xfId="49" applyNumberFormat="1" applyFont="1" applyFill="1" applyBorder="1" applyAlignment="1">
      <alignment vertical="center"/>
    </xf>
    <xf numFmtId="3" fontId="0" fillId="33" borderId="45" xfId="49" applyNumberFormat="1" applyFont="1" applyFill="1" applyBorder="1" applyAlignment="1">
      <alignment vertical="center"/>
    </xf>
    <xf numFmtId="3" fontId="0" fillId="33" borderId="27" xfId="49" applyNumberFormat="1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3" fontId="0" fillId="33" borderId="57" xfId="49" applyNumberFormat="1" applyFont="1" applyFill="1" applyBorder="1" applyAlignment="1">
      <alignment vertical="center"/>
    </xf>
    <xf numFmtId="3" fontId="0" fillId="33" borderId="58" xfId="49" applyNumberFormat="1" applyFont="1" applyFill="1" applyBorder="1" applyAlignment="1">
      <alignment vertical="center"/>
    </xf>
    <xf numFmtId="3" fontId="0" fillId="33" borderId="59" xfId="49" applyNumberFormat="1" applyFont="1" applyFill="1" applyBorder="1" applyAlignment="1">
      <alignment vertical="center"/>
    </xf>
    <xf numFmtId="3" fontId="0" fillId="33" borderId="60" xfId="49" applyNumberFormat="1" applyFont="1" applyFill="1" applyBorder="1" applyAlignment="1">
      <alignment vertical="center"/>
    </xf>
    <xf numFmtId="3" fontId="0" fillId="33" borderId="61" xfId="49" applyNumberFormat="1" applyFont="1" applyFill="1" applyBorder="1" applyAlignment="1">
      <alignment vertical="center"/>
    </xf>
    <xf numFmtId="3" fontId="0" fillId="33" borderId="62" xfId="49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36" xfId="49" applyNumberFormat="1" applyFont="1" applyFill="1" applyBorder="1" applyAlignment="1">
      <alignment vertical="center"/>
    </xf>
    <xf numFmtId="3" fontId="0" fillId="33" borderId="37" xfId="49" applyNumberFormat="1" applyFont="1" applyFill="1" applyBorder="1" applyAlignment="1">
      <alignment vertical="center"/>
    </xf>
    <xf numFmtId="3" fontId="0" fillId="33" borderId="48" xfId="49" applyNumberFormat="1" applyFont="1" applyFill="1" applyBorder="1" applyAlignment="1">
      <alignment vertical="center"/>
    </xf>
    <xf numFmtId="3" fontId="0" fillId="33" borderId="38" xfId="49" applyNumberFormat="1" applyFont="1" applyFill="1" applyBorder="1" applyAlignment="1">
      <alignment vertical="center"/>
    </xf>
    <xf numFmtId="3" fontId="0" fillId="33" borderId="39" xfId="49" applyNumberFormat="1" applyFont="1" applyFill="1" applyBorder="1" applyAlignment="1">
      <alignment vertical="center"/>
    </xf>
    <xf numFmtId="3" fontId="0" fillId="33" borderId="40" xfId="49" applyNumberFormat="1" applyFont="1" applyFill="1" applyBorder="1" applyAlignment="1">
      <alignment vertical="center"/>
    </xf>
    <xf numFmtId="3" fontId="0" fillId="33" borderId="11" xfId="49" applyNumberFormat="1" applyFont="1" applyFill="1" applyBorder="1" applyAlignment="1">
      <alignment vertical="center"/>
    </xf>
    <xf numFmtId="3" fontId="0" fillId="33" borderId="14" xfId="49" applyNumberFormat="1" applyFont="1" applyFill="1" applyBorder="1" applyAlignment="1">
      <alignment vertical="center"/>
    </xf>
    <xf numFmtId="3" fontId="0" fillId="33" borderId="54" xfId="49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33" borderId="63" xfId="49" applyNumberFormat="1" applyFont="1" applyFill="1" applyBorder="1" applyAlignment="1">
      <alignment vertical="center"/>
    </xf>
    <xf numFmtId="3" fontId="0" fillId="33" borderId="64" xfId="49" applyNumberFormat="1" applyFont="1" applyFill="1" applyBorder="1" applyAlignment="1">
      <alignment vertical="center"/>
    </xf>
    <xf numFmtId="3" fontId="0" fillId="33" borderId="65" xfId="49" applyNumberFormat="1" applyFont="1" applyFill="1" applyBorder="1" applyAlignment="1">
      <alignment vertical="center"/>
    </xf>
    <xf numFmtId="3" fontId="0" fillId="33" borderId="66" xfId="49" applyNumberFormat="1" applyFont="1" applyFill="1" applyBorder="1" applyAlignment="1">
      <alignment vertical="center"/>
    </xf>
    <xf numFmtId="3" fontId="0" fillId="33" borderId="67" xfId="49" applyNumberFormat="1" applyFont="1" applyFill="1" applyBorder="1" applyAlignment="1">
      <alignment vertical="center"/>
    </xf>
    <xf numFmtId="3" fontId="0" fillId="33" borderId="68" xfId="49" applyNumberFormat="1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3" fontId="0" fillId="33" borderId="69" xfId="49" applyNumberFormat="1" applyFont="1" applyFill="1" applyBorder="1" applyAlignment="1">
      <alignment vertical="center"/>
    </xf>
    <xf numFmtId="3" fontId="0" fillId="33" borderId="70" xfId="49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3" fontId="0" fillId="33" borderId="71" xfId="49" applyNumberFormat="1" applyFont="1" applyFill="1" applyBorder="1" applyAlignment="1">
      <alignment vertical="center"/>
    </xf>
    <xf numFmtId="3" fontId="0" fillId="0" borderId="72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0" fillId="0" borderId="73" xfId="0" applyNumberFormat="1" applyFont="1" applyBorder="1" applyAlignment="1">
      <alignment horizontal="right" vertical="center"/>
    </xf>
    <xf numFmtId="38" fontId="0" fillId="33" borderId="27" xfId="0" applyNumberFormat="1" applyFont="1" applyFill="1" applyBorder="1" applyAlignment="1">
      <alignment horizontal="right" vertical="center"/>
    </xf>
    <xf numFmtId="38" fontId="0" fillId="33" borderId="40" xfId="0" applyNumberFormat="1" applyFont="1" applyFill="1" applyBorder="1" applyAlignment="1">
      <alignment horizontal="right" vertical="center"/>
    </xf>
    <xf numFmtId="58" fontId="0" fillId="0" borderId="0" xfId="0" applyNumberFormat="1" applyFont="1" applyFill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58" fontId="0" fillId="0" borderId="79" xfId="0" applyNumberFormat="1" applyFont="1" applyFill="1" applyBorder="1" applyAlignment="1">
      <alignment horizontal="center" vertical="center"/>
    </xf>
    <xf numFmtId="58" fontId="0" fillId="0" borderId="0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A142">
      <selection activeCell="B114" sqref="B114:G114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139</v>
      </c>
      <c r="J1" s="216" t="s">
        <v>69</v>
      </c>
      <c r="K1" s="217"/>
      <c r="L1" s="217"/>
      <c r="M1" s="217"/>
      <c r="N1" s="217"/>
      <c r="O1" s="218"/>
      <c r="P1" s="212">
        <v>40304</v>
      </c>
      <c r="Q1" s="213"/>
      <c r="R1" s="177" t="s">
        <v>70</v>
      </c>
    </row>
    <row r="2" spans="1:17" ht="16.5" customHeight="1" thickTop="1">
      <c r="A2" s="173">
        <v>22</v>
      </c>
      <c r="B2" s="173">
        <v>2010</v>
      </c>
      <c r="C2" s="173">
        <v>3</v>
      </c>
      <c r="D2" s="173">
        <v>1</v>
      </c>
      <c r="E2" s="173">
        <v>31</v>
      </c>
      <c r="Q2" s="177"/>
    </row>
    <row r="3" ht="16.5" customHeight="1">
      <c r="A3" s="1" t="s">
        <v>71</v>
      </c>
    </row>
    <row r="4" spans="2:9" ht="16.5" customHeight="1">
      <c r="B4" s="3"/>
      <c r="C4" s="3"/>
      <c r="D4" s="3"/>
      <c r="E4" s="4"/>
      <c r="F4" s="4"/>
      <c r="G4" s="4"/>
      <c r="H4" s="179" t="s">
        <v>72</v>
      </c>
      <c r="I4" s="179"/>
    </row>
    <row r="5" spans="2:9" ht="16.5" customHeight="1">
      <c r="B5" s="209" t="s">
        <v>140</v>
      </c>
      <c r="C5" s="210"/>
      <c r="D5" s="210"/>
      <c r="E5" s="210"/>
      <c r="F5" s="210"/>
      <c r="G5" s="211"/>
      <c r="H5" s="214" t="s">
        <v>74</v>
      </c>
      <c r="I5" s="215"/>
    </row>
    <row r="6" spans="2:9" ht="16.5" customHeight="1">
      <c r="B6" s="5" t="s">
        <v>75</v>
      </c>
      <c r="C6" s="6"/>
      <c r="D6" s="6"/>
      <c r="E6" s="6"/>
      <c r="F6" s="6"/>
      <c r="G6" s="7"/>
      <c r="H6" s="8"/>
      <c r="I6" s="9">
        <v>38622</v>
      </c>
    </row>
    <row r="7" spans="2:9" ht="16.5" customHeight="1">
      <c r="B7" s="10" t="s">
        <v>76</v>
      </c>
      <c r="C7" s="11"/>
      <c r="D7" s="11"/>
      <c r="E7" s="11"/>
      <c r="F7" s="11"/>
      <c r="G7" s="12"/>
      <c r="H7" s="13"/>
      <c r="I7" s="14">
        <v>40092</v>
      </c>
    </row>
    <row r="8" spans="2:9" ht="16.5" customHeight="1">
      <c r="B8" s="15" t="s">
        <v>77</v>
      </c>
      <c r="C8" s="16"/>
      <c r="D8" s="16"/>
      <c r="E8" s="16"/>
      <c r="F8" s="16"/>
      <c r="G8" s="17"/>
      <c r="H8" s="18"/>
      <c r="I8" s="19">
        <v>78714</v>
      </c>
    </row>
    <row r="11" ht="16.5" customHeight="1">
      <c r="A11" s="1" t="s">
        <v>78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79" t="s">
        <v>72</v>
      </c>
      <c r="R12" s="179"/>
    </row>
    <row r="13" spans="1:18" ht="16.5" customHeight="1">
      <c r="A13" s="173" t="s">
        <v>79</v>
      </c>
      <c r="B13" s="209" t="s">
        <v>140</v>
      </c>
      <c r="C13" s="210"/>
      <c r="D13" s="210"/>
      <c r="E13" s="210"/>
      <c r="F13" s="210"/>
      <c r="G13" s="211"/>
      <c r="H13" s="21" t="s">
        <v>80</v>
      </c>
      <c r="I13" s="22" t="s">
        <v>81</v>
      </c>
      <c r="J13" s="23" t="s">
        <v>82</v>
      </c>
      <c r="K13" s="24" t="s">
        <v>83</v>
      </c>
      <c r="L13" s="25" t="s">
        <v>84</v>
      </c>
      <c r="M13" s="25" t="s">
        <v>85</v>
      </c>
      <c r="N13" s="25" t="s">
        <v>86</v>
      </c>
      <c r="O13" s="25" t="s">
        <v>87</v>
      </c>
      <c r="P13" s="26" t="s">
        <v>88</v>
      </c>
      <c r="Q13" s="20" t="s">
        <v>82</v>
      </c>
      <c r="R13" s="27" t="s">
        <v>89</v>
      </c>
    </row>
    <row r="14" spans="1:18" ht="16.5" customHeight="1">
      <c r="A14" s="173">
        <v>875</v>
      </c>
      <c r="B14" s="28" t="s">
        <v>90</v>
      </c>
      <c r="C14" s="29"/>
      <c r="D14" s="29"/>
      <c r="E14" s="29"/>
      <c r="F14" s="29"/>
      <c r="G14" s="30"/>
      <c r="H14" s="31">
        <v>2420</v>
      </c>
      <c r="I14" s="32">
        <v>1534</v>
      </c>
      <c r="J14" s="33">
        <v>3954</v>
      </c>
      <c r="K14" s="34">
        <v>0</v>
      </c>
      <c r="L14" s="35">
        <v>3022</v>
      </c>
      <c r="M14" s="35">
        <v>2160</v>
      </c>
      <c r="N14" s="35">
        <v>1731</v>
      </c>
      <c r="O14" s="35">
        <v>1883</v>
      </c>
      <c r="P14" s="36">
        <v>2292</v>
      </c>
      <c r="Q14" s="37">
        <v>11088</v>
      </c>
      <c r="R14" s="174">
        <v>15042</v>
      </c>
    </row>
    <row r="15" spans="1:18" ht="16.5" customHeight="1">
      <c r="A15" s="173">
        <v>156</v>
      </c>
      <c r="B15" s="39"/>
      <c r="C15" s="40" t="s">
        <v>75</v>
      </c>
      <c r="D15" s="40"/>
      <c r="E15" s="40"/>
      <c r="F15" s="40"/>
      <c r="G15" s="40"/>
      <c r="H15" s="41">
        <v>372</v>
      </c>
      <c r="I15" s="42">
        <v>262</v>
      </c>
      <c r="J15" s="43">
        <v>634</v>
      </c>
      <c r="K15" s="44">
        <v>0</v>
      </c>
      <c r="L15" s="45">
        <v>411</v>
      </c>
      <c r="M15" s="45">
        <v>320</v>
      </c>
      <c r="N15" s="45">
        <v>211</v>
      </c>
      <c r="O15" s="45">
        <v>197</v>
      </c>
      <c r="P15" s="42">
        <v>269</v>
      </c>
      <c r="Q15" s="43">
        <v>1408</v>
      </c>
      <c r="R15" s="175">
        <v>2042</v>
      </c>
    </row>
    <row r="16" spans="1:18" ht="16.5" customHeight="1">
      <c r="A16" s="173">
        <v>719</v>
      </c>
      <c r="B16" s="46"/>
      <c r="C16" s="47" t="s">
        <v>76</v>
      </c>
      <c r="D16" s="47"/>
      <c r="E16" s="47"/>
      <c r="F16" s="47"/>
      <c r="G16" s="47"/>
      <c r="H16" s="48">
        <v>2048</v>
      </c>
      <c r="I16" s="49">
        <v>1272</v>
      </c>
      <c r="J16" s="50">
        <v>3320</v>
      </c>
      <c r="K16" s="51">
        <v>0</v>
      </c>
      <c r="L16" s="52">
        <v>2611</v>
      </c>
      <c r="M16" s="52">
        <v>1840</v>
      </c>
      <c r="N16" s="52">
        <v>1520</v>
      </c>
      <c r="O16" s="52">
        <v>1686</v>
      </c>
      <c r="P16" s="49">
        <v>2023</v>
      </c>
      <c r="Q16" s="50">
        <v>9680</v>
      </c>
      <c r="R16" s="176">
        <v>13000</v>
      </c>
    </row>
    <row r="17" spans="1:18" ht="16.5" customHeight="1">
      <c r="A17" s="173">
        <v>25</v>
      </c>
      <c r="B17" s="54" t="s">
        <v>91</v>
      </c>
      <c r="C17" s="55"/>
      <c r="D17" s="55"/>
      <c r="E17" s="55"/>
      <c r="F17" s="55"/>
      <c r="G17" s="55"/>
      <c r="H17" s="31">
        <v>50</v>
      </c>
      <c r="I17" s="32">
        <v>65</v>
      </c>
      <c r="J17" s="33">
        <v>115</v>
      </c>
      <c r="K17" s="34">
        <v>0</v>
      </c>
      <c r="L17" s="35">
        <v>103</v>
      </c>
      <c r="M17" s="35">
        <v>74</v>
      </c>
      <c r="N17" s="35">
        <v>51</v>
      </c>
      <c r="O17" s="35">
        <v>44</v>
      </c>
      <c r="P17" s="36">
        <v>72</v>
      </c>
      <c r="Q17" s="56">
        <v>344</v>
      </c>
      <c r="R17" s="57">
        <v>459</v>
      </c>
    </row>
    <row r="18" spans="1:18" ht="16.5" customHeight="1">
      <c r="A18" s="173">
        <v>900</v>
      </c>
      <c r="B18" s="15" t="s">
        <v>92</v>
      </c>
      <c r="C18" s="16"/>
      <c r="D18" s="16"/>
      <c r="E18" s="16"/>
      <c r="F18" s="16"/>
      <c r="G18" s="16"/>
      <c r="H18" s="58">
        <v>2470</v>
      </c>
      <c r="I18" s="59">
        <v>1599</v>
      </c>
      <c r="J18" s="60">
        <v>4069</v>
      </c>
      <c r="K18" s="61">
        <v>0</v>
      </c>
      <c r="L18" s="62">
        <v>3125</v>
      </c>
      <c r="M18" s="62">
        <v>2234</v>
      </c>
      <c r="N18" s="62">
        <v>1782</v>
      </c>
      <c r="O18" s="62">
        <v>1927</v>
      </c>
      <c r="P18" s="59">
        <v>2364</v>
      </c>
      <c r="Q18" s="60">
        <v>11432</v>
      </c>
      <c r="R18" s="63">
        <v>15501</v>
      </c>
    </row>
    <row r="21" ht="16.5" customHeight="1">
      <c r="A21" s="1" t="s">
        <v>93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79" t="s">
        <v>94</v>
      </c>
      <c r="L22" s="179"/>
      <c r="M22" s="179"/>
      <c r="N22" s="179"/>
      <c r="O22" s="179"/>
      <c r="P22" s="179"/>
      <c r="Q22" s="179"/>
      <c r="R22" s="179"/>
    </row>
    <row r="23" spans="2:18" ht="16.5" customHeight="1">
      <c r="B23" s="203" t="s">
        <v>141</v>
      </c>
      <c r="C23" s="204"/>
      <c r="D23" s="204"/>
      <c r="E23" s="204"/>
      <c r="F23" s="204"/>
      <c r="G23" s="205"/>
      <c r="H23" s="183" t="s">
        <v>96</v>
      </c>
      <c r="I23" s="184"/>
      <c r="J23" s="184"/>
      <c r="K23" s="185" t="s">
        <v>97</v>
      </c>
      <c r="L23" s="186"/>
      <c r="M23" s="186"/>
      <c r="N23" s="186"/>
      <c r="O23" s="186"/>
      <c r="P23" s="186"/>
      <c r="Q23" s="187"/>
      <c r="R23" s="188" t="s">
        <v>89</v>
      </c>
    </row>
    <row r="24" spans="2:18" ht="16.5" customHeight="1">
      <c r="B24" s="64"/>
      <c r="C24" s="181"/>
      <c r="D24" s="181"/>
      <c r="E24" s="181"/>
      <c r="F24" s="181"/>
      <c r="G24" s="182"/>
      <c r="H24" s="65" t="s">
        <v>80</v>
      </c>
      <c r="I24" s="66" t="s">
        <v>81</v>
      </c>
      <c r="J24" s="67" t="s">
        <v>82</v>
      </c>
      <c r="K24" s="68" t="s">
        <v>83</v>
      </c>
      <c r="L24" s="69" t="s">
        <v>84</v>
      </c>
      <c r="M24" s="69" t="s">
        <v>85</v>
      </c>
      <c r="N24" s="69" t="s">
        <v>86</v>
      </c>
      <c r="O24" s="69" t="s">
        <v>87</v>
      </c>
      <c r="P24" s="70" t="s">
        <v>88</v>
      </c>
      <c r="Q24" s="64" t="s">
        <v>82</v>
      </c>
      <c r="R24" s="189"/>
    </row>
    <row r="25" spans="2:18" ht="16.5" customHeight="1">
      <c r="B25" s="5" t="s">
        <v>90</v>
      </c>
      <c r="C25" s="7"/>
      <c r="D25" s="7"/>
      <c r="E25" s="7"/>
      <c r="F25" s="7"/>
      <c r="G25" s="7"/>
      <c r="H25" s="71">
        <v>1357</v>
      </c>
      <c r="I25" s="72">
        <v>866</v>
      </c>
      <c r="J25" s="73">
        <v>2223</v>
      </c>
      <c r="K25" s="74">
        <v>0</v>
      </c>
      <c r="L25" s="75">
        <v>2065</v>
      </c>
      <c r="M25" s="75">
        <v>1408</v>
      </c>
      <c r="N25" s="75">
        <v>927</v>
      </c>
      <c r="O25" s="75">
        <v>654</v>
      </c>
      <c r="P25" s="76">
        <v>367</v>
      </c>
      <c r="Q25" s="77">
        <v>5421</v>
      </c>
      <c r="R25" s="38">
        <v>7644</v>
      </c>
    </row>
    <row r="26" spans="2:18" ht="16.5" customHeight="1">
      <c r="B26" s="10" t="s">
        <v>91</v>
      </c>
      <c r="C26" s="12"/>
      <c r="D26" s="12"/>
      <c r="E26" s="12"/>
      <c r="F26" s="12"/>
      <c r="G26" s="12"/>
      <c r="H26" s="78">
        <v>24</v>
      </c>
      <c r="I26" s="79">
        <v>33</v>
      </c>
      <c r="J26" s="80">
        <v>57</v>
      </c>
      <c r="K26" s="81">
        <v>0</v>
      </c>
      <c r="L26" s="82">
        <v>65</v>
      </c>
      <c r="M26" s="82">
        <v>52</v>
      </c>
      <c r="N26" s="82">
        <v>32</v>
      </c>
      <c r="O26" s="82">
        <v>19</v>
      </c>
      <c r="P26" s="83">
        <v>20</v>
      </c>
      <c r="Q26" s="84">
        <v>188</v>
      </c>
      <c r="R26" s="53">
        <v>245</v>
      </c>
    </row>
    <row r="27" spans="2:18" ht="16.5" customHeight="1">
      <c r="B27" s="15" t="s">
        <v>92</v>
      </c>
      <c r="C27" s="16"/>
      <c r="D27" s="16"/>
      <c r="E27" s="16"/>
      <c r="F27" s="16"/>
      <c r="G27" s="16"/>
      <c r="H27" s="58">
        <v>1381</v>
      </c>
      <c r="I27" s="59">
        <v>899</v>
      </c>
      <c r="J27" s="60">
        <v>2280</v>
      </c>
      <c r="K27" s="61">
        <v>0</v>
      </c>
      <c r="L27" s="62">
        <v>2130</v>
      </c>
      <c r="M27" s="62">
        <v>1460</v>
      </c>
      <c r="N27" s="62">
        <v>959</v>
      </c>
      <c r="O27" s="62">
        <v>673</v>
      </c>
      <c r="P27" s="59">
        <v>387</v>
      </c>
      <c r="Q27" s="60">
        <v>5609</v>
      </c>
      <c r="R27" s="63">
        <v>7889</v>
      </c>
    </row>
    <row r="30" ht="16.5" customHeight="1">
      <c r="A30" s="1" t="s">
        <v>98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79" t="s">
        <v>94</v>
      </c>
      <c r="L31" s="179"/>
      <c r="M31" s="179"/>
      <c r="N31" s="179"/>
      <c r="O31" s="179"/>
      <c r="P31" s="179"/>
      <c r="Q31" s="179"/>
      <c r="R31" s="179"/>
    </row>
    <row r="32" spans="2:18" ht="16.5" customHeight="1">
      <c r="B32" s="203" t="s">
        <v>141</v>
      </c>
      <c r="C32" s="204"/>
      <c r="D32" s="204"/>
      <c r="E32" s="204"/>
      <c r="F32" s="204"/>
      <c r="G32" s="205"/>
      <c r="H32" s="183" t="s">
        <v>96</v>
      </c>
      <c r="I32" s="184"/>
      <c r="J32" s="184"/>
      <c r="K32" s="185" t="s">
        <v>97</v>
      </c>
      <c r="L32" s="186"/>
      <c r="M32" s="186"/>
      <c r="N32" s="186"/>
      <c r="O32" s="186"/>
      <c r="P32" s="186"/>
      <c r="Q32" s="187"/>
      <c r="R32" s="180" t="s">
        <v>89</v>
      </c>
    </row>
    <row r="33" spans="2:18" ht="16.5" customHeight="1">
      <c r="B33" s="64"/>
      <c r="C33" s="181"/>
      <c r="D33" s="181"/>
      <c r="E33" s="181"/>
      <c r="F33" s="181"/>
      <c r="G33" s="182"/>
      <c r="H33" s="65" t="s">
        <v>80</v>
      </c>
      <c r="I33" s="66" t="s">
        <v>81</v>
      </c>
      <c r="J33" s="67" t="s">
        <v>82</v>
      </c>
      <c r="K33" s="68" t="s">
        <v>83</v>
      </c>
      <c r="L33" s="69" t="s">
        <v>84</v>
      </c>
      <c r="M33" s="69" t="s">
        <v>85</v>
      </c>
      <c r="N33" s="69" t="s">
        <v>86</v>
      </c>
      <c r="O33" s="69" t="s">
        <v>87</v>
      </c>
      <c r="P33" s="70" t="s">
        <v>88</v>
      </c>
      <c r="Q33" s="85" t="s">
        <v>82</v>
      </c>
      <c r="R33" s="182"/>
    </row>
    <row r="34" spans="2:18" ht="16.5" customHeight="1">
      <c r="B34" s="5" t="s">
        <v>90</v>
      </c>
      <c r="C34" s="7"/>
      <c r="D34" s="7"/>
      <c r="E34" s="7"/>
      <c r="F34" s="7"/>
      <c r="G34" s="7"/>
      <c r="H34" s="71">
        <v>15</v>
      </c>
      <c r="I34" s="72">
        <v>6</v>
      </c>
      <c r="J34" s="73">
        <v>21</v>
      </c>
      <c r="K34" s="74">
        <v>0</v>
      </c>
      <c r="L34" s="75">
        <v>220</v>
      </c>
      <c r="M34" s="75">
        <v>286</v>
      </c>
      <c r="N34" s="75">
        <v>256</v>
      </c>
      <c r="O34" s="75">
        <v>178</v>
      </c>
      <c r="P34" s="76">
        <v>95</v>
      </c>
      <c r="Q34" s="86">
        <v>1035</v>
      </c>
      <c r="R34" s="87">
        <v>1056</v>
      </c>
    </row>
    <row r="35" spans="2:18" ht="16.5" customHeight="1">
      <c r="B35" s="10" t="s">
        <v>91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v>0</v>
      </c>
      <c r="K35" s="81">
        <v>0</v>
      </c>
      <c r="L35" s="82">
        <v>3</v>
      </c>
      <c r="M35" s="82">
        <v>2</v>
      </c>
      <c r="N35" s="82">
        <v>5</v>
      </c>
      <c r="O35" s="82">
        <v>1</v>
      </c>
      <c r="P35" s="83">
        <v>0</v>
      </c>
      <c r="Q35" s="88">
        <v>11</v>
      </c>
      <c r="R35" s="89">
        <v>11</v>
      </c>
    </row>
    <row r="36" spans="2:18" ht="16.5" customHeight="1">
      <c r="B36" s="15" t="s">
        <v>92</v>
      </c>
      <c r="C36" s="16"/>
      <c r="D36" s="16"/>
      <c r="E36" s="16"/>
      <c r="F36" s="16"/>
      <c r="G36" s="16"/>
      <c r="H36" s="58">
        <v>15</v>
      </c>
      <c r="I36" s="59">
        <v>6</v>
      </c>
      <c r="J36" s="60">
        <v>21</v>
      </c>
      <c r="K36" s="61">
        <v>0</v>
      </c>
      <c r="L36" s="62">
        <v>223</v>
      </c>
      <c r="M36" s="62">
        <v>288</v>
      </c>
      <c r="N36" s="62">
        <v>261</v>
      </c>
      <c r="O36" s="62">
        <v>179</v>
      </c>
      <c r="P36" s="59">
        <v>95</v>
      </c>
      <c r="Q36" s="90">
        <v>1046</v>
      </c>
      <c r="R36" s="91">
        <v>1067</v>
      </c>
    </row>
    <row r="38" ht="16.5" customHeight="1">
      <c r="A38" s="1" t="s">
        <v>99</v>
      </c>
    </row>
    <row r="39" ht="16.5" customHeight="1">
      <c r="A39" s="1" t="s">
        <v>100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79" t="s">
        <v>94</v>
      </c>
      <c r="K40" s="179"/>
      <c r="L40" s="179"/>
      <c r="M40" s="179"/>
      <c r="N40" s="179"/>
      <c r="O40" s="179"/>
      <c r="P40" s="179"/>
      <c r="Q40" s="179"/>
    </row>
    <row r="41" spans="2:17" ht="16.5" customHeight="1">
      <c r="B41" s="203" t="s">
        <v>141</v>
      </c>
      <c r="C41" s="204"/>
      <c r="D41" s="204"/>
      <c r="E41" s="204"/>
      <c r="F41" s="204"/>
      <c r="G41" s="205"/>
      <c r="H41" s="183" t="s">
        <v>96</v>
      </c>
      <c r="I41" s="184"/>
      <c r="J41" s="184"/>
      <c r="K41" s="185" t="s">
        <v>97</v>
      </c>
      <c r="L41" s="186"/>
      <c r="M41" s="186"/>
      <c r="N41" s="186"/>
      <c r="O41" s="186"/>
      <c r="P41" s="187"/>
      <c r="Q41" s="180" t="s">
        <v>89</v>
      </c>
    </row>
    <row r="42" spans="2:17" ht="16.5" customHeight="1">
      <c r="B42" s="64"/>
      <c r="C42" s="181"/>
      <c r="D42" s="181"/>
      <c r="E42" s="181"/>
      <c r="F42" s="181"/>
      <c r="G42" s="182"/>
      <c r="H42" s="65" t="s">
        <v>80</v>
      </c>
      <c r="I42" s="66" t="s">
        <v>81</v>
      </c>
      <c r="J42" s="67" t="s">
        <v>82</v>
      </c>
      <c r="K42" s="92" t="s">
        <v>84</v>
      </c>
      <c r="L42" s="69" t="s">
        <v>85</v>
      </c>
      <c r="M42" s="69" t="s">
        <v>86</v>
      </c>
      <c r="N42" s="69" t="s">
        <v>87</v>
      </c>
      <c r="O42" s="70" t="s">
        <v>88</v>
      </c>
      <c r="P42" s="85" t="s">
        <v>82</v>
      </c>
      <c r="Q42" s="182"/>
    </row>
    <row r="43" spans="2:17" ht="16.5" customHeight="1">
      <c r="B43" s="5" t="s">
        <v>90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v>0</v>
      </c>
      <c r="K43" s="74">
        <v>14</v>
      </c>
      <c r="L43" s="75">
        <v>46</v>
      </c>
      <c r="M43" s="75">
        <v>124</v>
      </c>
      <c r="N43" s="75">
        <v>265</v>
      </c>
      <c r="O43" s="76">
        <v>299</v>
      </c>
      <c r="P43" s="86">
        <v>748</v>
      </c>
      <c r="Q43" s="87">
        <v>748</v>
      </c>
    </row>
    <row r="44" spans="2:17" ht="16.5" customHeight="1">
      <c r="B44" s="10" t="s">
        <v>91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v>0</v>
      </c>
      <c r="K44" s="81">
        <v>0</v>
      </c>
      <c r="L44" s="82">
        <v>1</v>
      </c>
      <c r="M44" s="82">
        <v>0</v>
      </c>
      <c r="N44" s="82">
        <v>3</v>
      </c>
      <c r="O44" s="83">
        <v>6</v>
      </c>
      <c r="P44" s="88">
        <v>10</v>
      </c>
      <c r="Q44" s="89">
        <v>10</v>
      </c>
    </row>
    <row r="45" spans="2:17" ht="16.5" customHeight="1">
      <c r="B45" s="15" t="s">
        <v>92</v>
      </c>
      <c r="C45" s="16"/>
      <c r="D45" s="16"/>
      <c r="E45" s="16"/>
      <c r="F45" s="16"/>
      <c r="G45" s="16"/>
      <c r="H45" s="58">
        <v>0</v>
      </c>
      <c r="I45" s="59">
        <v>0</v>
      </c>
      <c r="J45" s="60">
        <v>0</v>
      </c>
      <c r="K45" s="61">
        <v>14</v>
      </c>
      <c r="L45" s="62">
        <v>47</v>
      </c>
      <c r="M45" s="62">
        <v>124</v>
      </c>
      <c r="N45" s="62">
        <v>268</v>
      </c>
      <c r="O45" s="59">
        <v>305</v>
      </c>
      <c r="P45" s="90">
        <v>758</v>
      </c>
      <c r="Q45" s="91">
        <v>758</v>
      </c>
    </row>
    <row r="47" ht="16.5" customHeight="1">
      <c r="A47" s="1" t="s">
        <v>101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79" t="s">
        <v>94</v>
      </c>
      <c r="K48" s="179"/>
      <c r="L48" s="179"/>
      <c r="M48" s="179"/>
      <c r="N48" s="179"/>
      <c r="O48" s="179"/>
      <c r="P48" s="179"/>
      <c r="Q48" s="179"/>
    </row>
    <row r="49" spans="2:17" ht="16.5" customHeight="1">
      <c r="B49" s="203" t="s">
        <v>141</v>
      </c>
      <c r="C49" s="204"/>
      <c r="D49" s="204"/>
      <c r="E49" s="204"/>
      <c r="F49" s="204"/>
      <c r="G49" s="205"/>
      <c r="H49" s="196" t="s">
        <v>96</v>
      </c>
      <c r="I49" s="197"/>
      <c r="J49" s="197"/>
      <c r="K49" s="198" t="s">
        <v>97</v>
      </c>
      <c r="L49" s="197"/>
      <c r="M49" s="197"/>
      <c r="N49" s="197"/>
      <c r="O49" s="197"/>
      <c r="P49" s="199"/>
      <c r="Q49" s="200" t="s">
        <v>89</v>
      </c>
    </row>
    <row r="50" spans="2:17" ht="16.5" customHeight="1">
      <c r="B50" s="64"/>
      <c r="C50" s="181"/>
      <c r="D50" s="181"/>
      <c r="E50" s="181"/>
      <c r="F50" s="181"/>
      <c r="G50" s="182"/>
      <c r="H50" s="94" t="s">
        <v>80</v>
      </c>
      <c r="I50" s="95" t="s">
        <v>81</v>
      </c>
      <c r="J50" s="93" t="s">
        <v>82</v>
      </c>
      <c r="K50" s="96" t="s">
        <v>84</v>
      </c>
      <c r="L50" s="97" t="s">
        <v>85</v>
      </c>
      <c r="M50" s="97" t="s">
        <v>86</v>
      </c>
      <c r="N50" s="97" t="s">
        <v>87</v>
      </c>
      <c r="O50" s="98" t="s">
        <v>88</v>
      </c>
      <c r="P50" s="99" t="s">
        <v>82</v>
      </c>
      <c r="Q50" s="201"/>
    </row>
    <row r="51" spans="2:17" ht="16.5" customHeight="1">
      <c r="B51" s="5" t="s">
        <v>90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v>0</v>
      </c>
      <c r="K51" s="74">
        <v>37</v>
      </c>
      <c r="L51" s="75">
        <v>77</v>
      </c>
      <c r="M51" s="75">
        <v>114</v>
      </c>
      <c r="N51" s="75">
        <v>127</v>
      </c>
      <c r="O51" s="76">
        <v>103</v>
      </c>
      <c r="P51" s="86">
        <v>458</v>
      </c>
      <c r="Q51" s="87">
        <v>458</v>
      </c>
    </row>
    <row r="52" spans="2:17" ht="16.5" customHeight="1">
      <c r="B52" s="10" t="s">
        <v>91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v>0</v>
      </c>
      <c r="K52" s="81">
        <v>0</v>
      </c>
      <c r="L52" s="82">
        <v>1</v>
      </c>
      <c r="M52" s="82">
        <v>0</v>
      </c>
      <c r="N52" s="82">
        <v>3</v>
      </c>
      <c r="O52" s="83">
        <v>1</v>
      </c>
      <c r="P52" s="88">
        <v>5</v>
      </c>
      <c r="Q52" s="89">
        <v>5</v>
      </c>
    </row>
    <row r="53" spans="2:17" ht="16.5" customHeight="1">
      <c r="B53" s="15" t="s">
        <v>92</v>
      </c>
      <c r="C53" s="16"/>
      <c r="D53" s="16"/>
      <c r="E53" s="16"/>
      <c r="F53" s="16"/>
      <c r="G53" s="16"/>
      <c r="H53" s="58">
        <v>0</v>
      </c>
      <c r="I53" s="59">
        <v>0</v>
      </c>
      <c r="J53" s="60">
        <v>0</v>
      </c>
      <c r="K53" s="61">
        <v>37</v>
      </c>
      <c r="L53" s="62">
        <v>78</v>
      </c>
      <c r="M53" s="62">
        <v>114</v>
      </c>
      <c r="N53" s="62">
        <v>130</v>
      </c>
      <c r="O53" s="59">
        <v>104</v>
      </c>
      <c r="P53" s="90">
        <v>463</v>
      </c>
      <c r="Q53" s="91">
        <v>463</v>
      </c>
    </row>
    <row r="55" ht="16.5" customHeight="1">
      <c r="A55" s="1" t="s">
        <v>102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79" t="s">
        <v>94</v>
      </c>
      <c r="K56" s="179"/>
      <c r="L56" s="179"/>
      <c r="M56" s="179"/>
      <c r="N56" s="179"/>
      <c r="O56" s="179"/>
      <c r="P56" s="179"/>
      <c r="Q56" s="179"/>
    </row>
    <row r="57" spans="2:17" ht="16.5" customHeight="1">
      <c r="B57" s="206" t="s">
        <v>141</v>
      </c>
      <c r="C57" s="207"/>
      <c r="D57" s="207"/>
      <c r="E57" s="207"/>
      <c r="F57" s="207"/>
      <c r="G57" s="208"/>
      <c r="H57" s="192" t="s">
        <v>96</v>
      </c>
      <c r="I57" s="193"/>
      <c r="J57" s="193"/>
      <c r="K57" s="194" t="s">
        <v>97</v>
      </c>
      <c r="L57" s="193"/>
      <c r="M57" s="193"/>
      <c r="N57" s="193"/>
      <c r="O57" s="193"/>
      <c r="P57" s="195"/>
      <c r="Q57" s="190" t="s">
        <v>89</v>
      </c>
    </row>
    <row r="58" spans="2:17" ht="16.5" customHeight="1">
      <c r="B58" s="100"/>
      <c r="C58" s="178"/>
      <c r="D58" s="178"/>
      <c r="E58" s="178"/>
      <c r="F58" s="178"/>
      <c r="G58" s="191"/>
      <c r="H58" s="101" t="s">
        <v>80</v>
      </c>
      <c r="I58" s="102" t="s">
        <v>81</v>
      </c>
      <c r="J58" s="100" t="s">
        <v>82</v>
      </c>
      <c r="K58" s="103" t="s">
        <v>84</v>
      </c>
      <c r="L58" s="104" t="s">
        <v>85</v>
      </c>
      <c r="M58" s="104" t="s">
        <v>86</v>
      </c>
      <c r="N58" s="104" t="s">
        <v>87</v>
      </c>
      <c r="O58" s="102" t="s">
        <v>88</v>
      </c>
      <c r="P58" s="105" t="s">
        <v>82</v>
      </c>
      <c r="Q58" s="191"/>
    </row>
    <row r="59" spans="2:17" ht="16.5" customHeight="1">
      <c r="B59" s="5" t="s">
        <v>90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v>0</v>
      </c>
      <c r="K59" s="74">
        <v>2</v>
      </c>
      <c r="L59" s="75">
        <v>24</v>
      </c>
      <c r="M59" s="75">
        <v>79</v>
      </c>
      <c r="N59" s="75">
        <v>273</v>
      </c>
      <c r="O59" s="76">
        <v>653</v>
      </c>
      <c r="P59" s="86">
        <v>1031</v>
      </c>
      <c r="Q59" s="87">
        <v>1031</v>
      </c>
    </row>
    <row r="60" spans="2:17" ht="16.5" customHeight="1">
      <c r="B60" s="10" t="s">
        <v>91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v>0</v>
      </c>
      <c r="K60" s="81">
        <v>0</v>
      </c>
      <c r="L60" s="82">
        <v>0</v>
      </c>
      <c r="M60" s="82">
        <v>1</v>
      </c>
      <c r="N60" s="82">
        <v>4</v>
      </c>
      <c r="O60" s="83">
        <v>12</v>
      </c>
      <c r="P60" s="88">
        <v>17</v>
      </c>
      <c r="Q60" s="89">
        <v>17</v>
      </c>
    </row>
    <row r="61" spans="2:17" ht="16.5" customHeight="1">
      <c r="B61" s="15" t="s">
        <v>92</v>
      </c>
      <c r="C61" s="16"/>
      <c r="D61" s="16"/>
      <c r="E61" s="16"/>
      <c r="F61" s="16"/>
      <c r="G61" s="16"/>
      <c r="H61" s="58">
        <v>0</v>
      </c>
      <c r="I61" s="59">
        <v>0</v>
      </c>
      <c r="J61" s="60">
        <v>0</v>
      </c>
      <c r="K61" s="61">
        <v>2</v>
      </c>
      <c r="L61" s="62">
        <v>24</v>
      </c>
      <c r="M61" s="62">
        <v>80</v>
      </c>
      <c r="N61" s="62">
        <v>277</v>
      </c>
      <c r="O61" s="59">
        <v>665</v>
      </c>
      <c r="P61" s="90">
        <v>1048</v>
      </c>
      <c r="Q61" s="91">
        <v>1048</v>
      </c>
    </row>
    <row r="75" spans="1:11" s="107" customFormat="1" ht="16.5" customHeight="1">
      <c r="A75" s="106" t="s">
        <v>103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79" t="s">
        <v>104</v>
      </c>
      <c r="J76" s="179"/>
      <c r="K76" s="179"/>
      <c r="L76" s="179"/>
      <c r="M76" s="179"/>
      <c r="N76" s="179"/>
      <c r="O76" s="179"/>
      <c r="P76" s="179"/>
      <c r="Q76" s="179"/>
      <c r="R76" s="179"/>
    </row>
    <row r="77" spans="2:18" s="107" customFormat="1" ht="16.5" customHeight="1">
      <c r="B77" s="203" t="s">
        <v>141</v>
      </c>
      <c r="C77" s="204"/>
      <c r="D77" s="204"/>
      <c r="E77" s="204"/>
      <c r="F77" s="204"/>
      <c r="G77" s="205"/>
      <c r="H77" s="183" t="s">
        <v>96</v>
      </c>
      <c r="I77" s="184"/>
      <c r="J77" s="184"/>
      <c r="K77" s="185" t="s">
        <v>97</v>
      </c>
      <c r="L77" s="186"/>
      <c r="M77" s="186"/>
      <c r="N77" s="186"/>
      <c r="O77" s="186"/>
      <c r="P77" s="186"/>
      <c r="Q77" s="187"/>
      <c r="R77" s="188" t="s">
        <v>89</v>
      </c>
    </row>
    <row r="78" spans="2:18" s="107" customFormat="1" ht="16.5" customHeight="1">
      <c r="B78" s="64"/>
      <c r="C78" s="181"/>
      <c r="D78" s="181"/>
      <c r="E78" s="181"/>
      <c r="F78" s="181"/>
      <c r="G78" s="182"/>
      <c r="H78" s="65" t="s">
        <v>80</v>
      </c>
      <c r="I78" s="66" t="s">
        <v>81</v>
      </c>
      <c r="J78" s="67" t="s">
        <v>82</v>
      </c>
      <c r="K78" s="68" t="s">
        <v>83</v>
      </c>
      <c r="L78" s="69" t="s">
        <v>84</v>
      </c>
      <c r="M78" s="69" t="s">
        <v>85</v>
      </c>
      <c r="N78" s="69" t="s">
        <v>86</v>
      </c>
      <c r="O78" s="69" t="s">
        <v>87</v>
      </c>
      <c r="P78" s="70" t="s">
        <v>88</v>
      </c>
      <c r="Q78" s="64" t="s">
        <v>82</v>
      </c>
      <c r="R78" s="189"/>
    </row>
    <row r="79" spans="2:18" s="107" customFormat="1" ht="16.5" customHeight="1">
      <c r="B79" s="110" t="s">
        <v>105</v>
      </c>
      <c r="C79" s="111"/>
      <c r="D79" s="111"/>
      <c r="E79" s="111"/>
      <c r="F79" s="111"/>
      <c r="G79" s="112"/>
      <c r="H79" s="113">
        <v>3339</v>
      </c>
      <c r="I79" s="114">
        <v>2240</v>
      </c>
      <c r="J79" s="115">
        <v>5399</v>
      </c>
      <c r="K79" s="116">
        <v>0</v>
      </c>
      <c r="L79" s="117">
        <v>5559</v>
      </c>
      <c r="M79" s="117">
        <v>4230</v>
      </c>
      <c r="N79" s="117">
        <v>2963</v>
      </c>
      <c r="O79" s="117">
        <v>2273</v>
      </c>
      <c r="P79" s="118">
        <v>1486</v>
      </c>
      <c r="Q79" s="119">
        <v>16511</v>
      </c>
      <c r="R79" s="120">
        <v>21910</v>
      </c>
    </row>
    <row r="80" spans="2:18" s="107" customFormat="1" ht="16.5" customHeight="1">
      <c r="B80" s="121"/>
      <c r="C80" s="110" t="s">
        <v>106</v>
      </c>
      <c r="D80" s="111"/>
      <c r="E80" s="111"/>
      <c r="F80" s="111"/>
      <c r="G80" s="112"/>
      <c r="H80" s="113">
        <v>912</v>
      </c>
      <c r="I80" s="114">
        <v>554</v>
      </c>
      <c r="J80" s="115">
        <v>1466</v>
      </c>
      <c r="K80" s="116">
        <v>0</v>
      </c>
      <c r="L80" s="117">
        <v>1251</v>
      </c>
      <c r="M80" s="117">
        <v>876</v>
      </c>
      <c r="N80" s="117">
        <v>611</v>
      </c>
      <c r="O80" s="117">
        <v>464</v>
      </c>
      <c r="P80" s="118">
        <v>424</v>
      </c>
      <c r="Q80" s="119">
        <v>3626</v>
      </c>
      <c r="R80" s="120">
        <v>5092</v>
      </c>
    </row>
    <row r="81" spans="2:18" s="107" customFormat="1" ht="16.5" customHeight="1">
      <c r="B81" s="121"/>
      <c r="C81" s="121"/>
      <c r="D81" s="122" t="s">
        <v>107</v>
      </c>
      <c r="E81" s="123"/>
      <c r="F81" s="123"/>
      <c r="G81" s="124"/>
      <c r="H81" s="125">
        <v>878</v>
      </c>
      <c r="I81" s="126">
        <v>526</v>
      </c>
      <c r="J81" s="127">
        <v>1404</v>
      </c>
      <c r="K81" s="128">
        <v>0</v>
      </c>
      <c r="L81" s="129">
        <v>1034</v>
      </c>
      <c r="M81" s="129">
        <v>643</v>
      </c>
      <c r="N81" s="129">
        <v>395</v>
      </c>
      <c r="O81" s="129">
        <v>275</v>
      </c>
      <c r="P81" s="126">
        <v>187</v>
      </c>
      <c r="Q81" s="127">
        <v>2534</v>
      </c>
      <c r="R81" s="130">
        <v>3938</v>
      </c>
    </row>
    <row r="82" spans="2:18" s="107" customFormat="1" ht="16.5" customHeight="1">
      <c r="B82" s="121"/>
      <c r="C82" s="121"/>
      <c r="D82" s="131" t="s">
        <v>108</v>
      </c>
      <c r="E82" s="132"/>
      <c r="F82" s="132"/>
      <c r="G82" s="133"/>
      <c r="H82" s="134">
        <v>0</v>
      </c>
      <c r="I82" s="135">
        <v>0</v>
      </c>
      <c r="J82" s="136">
        <v>0</v>
      </c>
      <c r="K82" s="137">
        <v>0</v>
      </c>
      <c r="L82" s="138">
        <v>0</v>
      </c>
      <c r="M82" s="138">
        <v>2</v>
      </c>
      <c r="N82" s="138">
        <v>2</v>
      </c>
      <c r="O82" s="138">
        <v>6</v>
      </c>
      <c r="P82" s="135">
        <v>30</v>
      </c>
      <c r="Q82" s="136">
        <v>40</v>
      </c>
      <c r="R82" s="139">
        <v>40</v>
      </c>
    </row>
    <row r="83" spans="2:18" s="107" customFormat="1" ht="16.5" customHeight="1">
      <c r="B83" s="121"/>
      <c r="C83" s="121"/>
      <c r="D83" s="131" t="s">
        <v>109</v>
      </c>
      <c r="E83" s="132"/>
      <c r="F83" s="132"/>
      <c r="G83" s="133"/>
      <c r="H83" s="134">
        <v>19</v>
      </c>
      <c r="I83" s="135">
        <v>6</v>
      </c>
      <c r="J83" s="136">
        <v>25</v>
      </c>
      <c r="K83" s="137">
        <v>0</v>
      </c>
      <c r="L83" s="138">
        <v>113</v>
      </c>
      <c r="M83" s="138">
        <v>93</v>
      </c>
      <c r="N83" s="138">
        <v>91</v>
      </c>
      <c r="O83" s="138">
        <v>75</v>
      </c>
      <c r="P83" s="135">
        <v>75</v>
      </c>
      <c r="Q83" s="136">
        <v>447</v>
      </c>
      <c r="R83" s="139">
        <v>472</v>
      </c>
    </row>
    <row r="84" spans="2:18" s="107" customFormat="1" ht="16.5" customHeight="1">
      <c r="B84" s="121"/>
      <c r="C84" s="121"/>
      <c r="D84" s="131" t="s">
        <v>110</v>
      </c>
      <c r="E84" s="132"/>
      <c r="F84" s="132"/>
      <c r="G84" s="133"/>
      <c r="H84" s="134">
        <v>7</v>
      </c>
      <c r="I84" s="135">
        <v>14</v>
      </c>
      <c r="J84" s="136">
        <v>21</v>
      </c>
      <c r="K84" s="137">
        <v>0</v>
      </c>
      <c r="L84" s="138">
        <v>52</v>
      </c>
      <c r="M84" s="138">
        <v>63</v>
      </c>
      <c r="N84" s="138">
        <v>53</v>
      </c>
      <c r="O84" s="138">
        <v>36</v>
      </c>
      <c r="P84" s="135">
        <v>43</v>
      </c>
      <c r="Q84" s="136">
        <v>247</v>
      </c>
      <c r="R84" s="139">
        <v>268</v>
      </c>
    </row>
    <row r="85" spans="2:18" s="107" customFormat="1" ht="16.5" customHeight="1">
      <c r="B85" s="121"/>
      <c r="C85" s="121"/>
      <c r="D85" s="140" t="s">
        <v>111</v>
      </c>
      <c r="E85" s="47"/>
      <c r="F85" s="47"/>
      <c r="G85" s="141"/>
      <c r="H85" s="142">
        <v>8</v>
      </c>
      <c r="I85" s="143">
        <v>8</v>
      </c>
      <c r="J85" s="144">
        <v>16</v>
      </c>
      <c r="K85" s="145">
        <v>0</v>
      </c>
      <c r="L85" s="146">
        <v>52</v>
      </c>
      <c r="M85" s="146">
        <v>75</v>
      </c>
      <c r="N85" s="146">
        <v>70</v>
      </c>
      <c r="O85" s="146">
        <v>72</v>
      </c>
      <c r="P85" s="143">
        <v>89</v>
      </c>
      <c r="Q85" s="144">
        <v>358</v>
      </c>
      <c r="R85" s="147">
        <v>374</v>
      </c>
    </row>
    <row r="86" spans="2:18" s="107" customFormat="1" ht="16.5" customHeight="1">
      <c r="B86" s="121"/>
      <c r="C86" s="110" t="s">
        <v>112</v>
      </c>
      <c r="D86" s="111"/>
      <c r="E86" s="111"/>
      <c r="F86" s="111"/>
      <c r="G86" s="112"/>
      <c r="H86" s="113">
        <v>488</v>
      </c>
      <c r="I86" s="114">
        <v>422</v>
      </c>
      <c r="J86" s="115">
        <v>910</v>
      </c>
      <c r="K86" s="116">
        <v>0</v>
      </c>
      <c r="L86" s="117">
        <v>1442</v>
      </c>
      <c r="M86" s="117">
        <v>989</v>
      </c>
      <c r="N86" s="117">
        <v>658</v>
      </c>
      <c r="O86" s="117">
        <v>474</v>
      </c>
      <c r="P86" s="118">
        <v>257</v>
      </c>
      <c r="Q86" s="119">
        <v>3820</v>
      </c>
      <c r="R86" s="120">
        <v>4730</v>
      </c>
    </row>
    <row r="87" spans="2:18" s="107" customFormat="1" ht="16.5" customHeight="1">
      <c r="B87" s="121"/>
      <c r="C87" s="121"/>
      <c r="D87" s="122" t="s">
        <v>113</v>
      </c>
      <c r="E87" s="123"/>
      <c r="F87" s="123"/>
      <c r="G87" s="124"/>
      <c r="H87" s="125">
        <v>345</v>
      </c>
      <c r="I87" s="126">
        <v>277</v>
      </c>
      <c r="J87" s="148">
        <v>622</v>
      </c>
      <c r="K87" s="128">
        <v>0</v>
      </c>
      <c r="L87" s="129">
        <v>935</v>
      </c>
      <c r="M87" s="129">
        <v>614</v>
      </c>
      <c r="N87" s="129">
        <v>402</v>
      </c>
      <c r="O87" s="129">
        <v>254</v>
      </c>
      <c r="P87" s="126">
        <v>152</v>
      </c>
      <c r="Q87" s="127">
        <v>2357</v>
      </c>
      <c r="R87" s="130">
        <v>2979</v>
      </c>
    </row>
    <row r="88" spans="2:18" s="107" customFormat="1" ht="16.5" customHeight="1">
      <c r="B88" s="121"/>
      <c r="C88" s="121"/>
      <c r="D88" s="140" t="s">
        <v>114</v>
      </c>
      <c r="E88" s="47"/>
      <c r="F88" s="47"/>
      <c r="G88" s="141"/>
      <c r="H88" s="142">
        <v>143</v>
      </c>
      <c r="I88" s="143">
        <v>145</v>
      </c>
      <c r="J88" s="149">
        <v>288</v>
      </c>
      <c r="K88" s="145">
        <v>0</v>
      </c>
      <c r="L88" s="146">
        <v>507</v>
      </c>
      <c r="M88" s="146">
        <v>375</v>
      </c>
      <c r="N88" s="146">
        <v>256</v>
      </c>
      <c r="O88" s="146">
        <v>220</v>
      </c>
      <c r="P88" s="143">
        <v>105</v>
      </c>
      <c r="Q88" s="144">
        <v>1463</v>
      </c>
      <c r="R88" s="147">
        <v>1751</v>
      </c>
    </row>
    <row r="89" spans="2:18" s="107" customFormat="1" ht="16.5" customHeight="1">
      <c r="B89" s="121"/>
      <c r="C89" s="110" t="s">
        <v>115</v>
      </c>
      <c r="D89" s="111"/>
      <c r="E89" s="111"/>
      <c r="F89" s="111"/>
      <c r="G89" s="112"/>
      <c r="H89" s="113">
        <v>3</v>
      </c>
      <c r="I89" s="114">
        <v>11</v>
      </c>
      <c r="J89" s="115">
        <v>14</v>
      </c>
      <c r="K89" s="116">
        <v>0</v>
      </c>
      <c r="L89" s="117">
        <v>91</v>
      </c>
      <c r="M89" s="117">
        <v>136</v>
      </c>
      <c r="N89" s="117">
        <v>135</v>
      </c>
      <c r="O89" s="117">
        <v>151</v>
      </c>
      <c r="P89" s="118">
        <v>89</v>
      </c>
      <c r="Q89" s="119">
        <v>602</v>
      </c>
      <c r="R89" s="120">
        <v>616</v>
      </c>
    </row>
    <row r="90" spans="2:18" s="107" customFormat="1" ht="16.5" customHeight="1">
      <c r="B90" s="121"/>
      <c r="C90" s="121"/>
      <c r="D90" s="122" t="s">
        <v>116</v>
      </c>
      <c r="E90" s="123"/>
      <c r="F90" s="123"/>
      <c r="G90" s="124"/>
      <c r="H90" s="125">
        <v>3</v>
      </c>
      <c r="I90" s="126">
        <v>9</v>
      </c>
      <c r="J90" s="148">
        <v>12</v>
      </c>
      <c r="K90" s="128">
        <v>0</v>
      </c>
      <c r="L90" s="129">
        <v>61</v>
      </c>
      <c r="M90" s="129">
        <v>82</v>
      </c>
      <c r="N90" s="129">
        <v>86</v>
      </c>
      <c r="O90" s="129">
        <v>90</v>
      </c>
      <c r="P90" s="126">
        <v>51</v>
      </c>
      <c r="Q90" s="127">
        <v>370</v>
      </c>
      <c r="R90" s="130">
        <v>382</v>
      </c>
    </row>
    <row r="91" spans="2:18" s="107" customFormat="1" ht="16.5" customHeight="1">
      <c r="B91" s="121"/>
      <c r="C91" s="121"/>
      <c r="D91" s="131" t="s">
        <v>117</v>
      </c>
      <c r="E91" s="132"/>
      <c r="F91" s="132"/>
      <c r="G91" s="133"/>
      <c r="H91" s="134">
        <v>0</v>
      </c>
      <c r="I91" s="135">
        <v>2</v>
      </c>
      <c r="J91" s="150">
        <v>2</v>
      </c>
      <c r="K91" s="137">
        <v>0</v>
      </c>
      <c r="L91" s="138">
        <v>28</v>
      </c>
      <c r="M91" s="138">
        <v>49</v>
      </c>
      <c r="N91" s="138">
        <v>46</v>
      </c>
      <c r="O91" s="138">
        <v>55</v>
      </c>
      <c r="P91" s="135">
        <v>35</v>
      </c>
      <c r="Q91" s="136">
        <v>213</v>
      </c>
      <c r="R91" s="139">
        <v>215</v>
      </c>
    </row>
    <row r="92" spans="2:18" s="107" customFormat="1" ht="16.5" customHeight="1">
      <c r="B92" s="121"/>
      <c r="C92" s="151"/>
      <c r="D92" s="140" t="s">
        <v>118</v>
      </c>
      <c r="E92" s="47"/>
      <c r="F92" s="47"/>
      <c r="G92" s="141"/>
      <c r="H92" s="142">
        <v>0</v>
      </c>
      <c r="I92" s="143">
        <v>0</v>
      </c>
      <c r="J92" s="149">
        <v>0</v>
      </c>
      <c r="K92" s="145">
        <v>0</v>
      </c>
      <c r="L92" s="146">
        <v>2</v>
      </c>
      <c r="M92" s="146">
        <v>5</v>
      </c>
      <c r="N92" s="146">
        <v>3</v>
      </c>
      <c r="O92" s="146">
        <v>6</v>
      </c>
      <c r="P92" s="143">
        <v>3</v>
      </c>
      <c r="Q92" s="144">
        <v>19</v>
      </c>
      <c r="R92" s="147">
        <v>19</v>
      </c>
    </row>
    <row r="93" spans="2:18" s="107" customFormat="1" ht="16.5" customHeight="1">
      <c r="B93" s="121"/>
      <c r="C93" s="110" t="s">
        <v>119</v>
      </c>
      <c r="D93" s="111"/>
      <c r="E93" s="111"/>
      <c r="F93" s="111"/>
      <c r="G93" s="112"/>
      <c r="H93" s="113">
        <v>373</v>
      </c>
      <c r="I93" s="114">
        <v>352</v>
      </c>
      <c r="J93" s="115">
        <v>725</v>
      </c>
      <c r="K93" s="116">
        <v>0</v>
      </c>
      <c r="L93" s="117">
        <v>660</v>
      </c>
      <c r="M93" s="117">
        <v>803</v>
      </c>
      <c r="N93" s="117">
        <v>631</v>
      </c>
      <c r="O93" s="117">
        <v>526</v>
      </c>
      <c r="P93" s="118">
        <v>351</v>
      </c>
      <c r="Q93" s="119">
        <v>2971</v>
      </c>
      <c r="R93" s="120">
        <v>3696</v>
      </c>
    </row>
    <row r="94" spans="2:18" s="107" customFormat="1" ht="16.5" customHeight="1">
      <c r="B94" s="121"/>
      <c r="C94" s="121"/>
      <c r="D94" s="122" t="s">
        <v>120</v>
      </c>
      <c r="E94" s="123"/>
      <c r="F94" s="123"/>
      <c r="G94" s="124"/>
      <c r="H94" s="125">
        <v>321</v>
      </c>
      <c r="I94" s="126">
        <v>324</v>
      </c>
      <c r="J94" s="148">
        <v>645</v>
      </c>
      <c r="K94" s="128">
        <v>0</v>
      </c>
      <c r="L94" s="129">
        <v>601</v>
      </c>
      <c r="M94" s="129">
        <v>766</v>
      </c>
      <c r="N94" s="129">
        <v>607</v>
      </c>
      <c r="O94" s="129">
        <v>511</v>
      </c>
      <c r="P94" s="126">
        <v>347</v>
      </c>
      <c r="Q94" s="127">
        <v>2832</v>
      </c>
      <c r="R94" s="130">
        <v>3477</v>
      </c>
    </row>
    <row r="95" spans="2:18" s="107" customFormat="1" ht="16.5" customHeight="1">
      <c r="B95" s="121"/>
      <c r="C95" s="121"/>
      <c r="D95" s="131" t="s">
        <v>121</v>
      </c>
      <c r="E95" s="132"/>
      <c r="F95" s="132"/>
      <c r="G95" s="133"/>
      <c r="H95" s="134">
        <v>25</v>
      </c>
      <c r="I95" s="135">
        <v>12</v>
      </c>
      <c r="J95" s="150">
        <v>37</v>
      </c>
      <c r="K95" s="137">
        <v>0</v>
      </c>
      <c r="L95" s="138">
        <v>33</v>
      </c>
      <c r="M95" s="138">
        <v>24</v>
      </c>
      <c r="N95" s="138">
        <v>9</v>
      </c>
      <c r="O95" s="138">
        <v>7</v>
      </c>
      <c r="P95" s="135">
        <v>2</v>
      </c>
      <c r="Q95" s="136">
        <v>75</v>
      </c>
      <c r="R95" s="139">
        <v>112</v>
      </c>
    </row>
    <row r="96" spans="2:18" s="107" customFormat="1" ht="16.5" customHeight="1">
      <c r="B96" s="121"/>
      <c r="C96" s="121"/>
      <c r="D96" s="140" t="s">
        <v>122</v>
      </c>
      <c r="E96" s="47"/>
      <c r="F96" s="47"/>
      <c r="G96" s="141"/>
      <c r="H96" s="142">
        <v>27</v>
      </c>
      <c r="I96" s="143">
        <v>16</v>
      </c>
      <c r="J96" s="149">
        <v>43</v>
      </c>
      <c r="K96" s="145">
        <v>0</v>
      </c>
      <c r="L96" s="146">
        <v>26</v>
      </c>
      <c r="M96" s="146">
        <v>13</v>
      </c>
      <c r="N96" s="146">
        <v>15</v>
      </c>
      <c r="O96" s="146">
        <v>8</v>
      </c>
      <c r="P96" s="143">
        <v>2</v>
      </c>
      <c r="Q96" s="144">
        <v>64</v>
      </c>
      <c r="R96" s="147">
        <v>107</v>
      </c>
    </row>
    <row r="97" spans="2:18" s="107" customFormat="1" ht="16.5" customHeight="1">
      <c r="B97" s="121"/>
      <c r="C97" s="152" t="s">
        <v>123</v>
      </c>
      <c r="D97" s="153"/>
      <c r="E97" s="153"/>
      <c r="F97" s="153"/>
      <c r="G97" s="154"/>
      <c r="H97" s="113">
        <v>27</v>
      </c>
      <c r="I97" s="114">
        <v>14</v>
      </c>
      <c r="J97" s="115">
        <v>41</v>
      </c>
      <c r="K97" s="116">
        <v>0</v>
      </c>
      <c r="L97" s="117">
        <v>100</v>
      </c>
      <c r="M97" s="117">
        <v>53</v>
      </c>
      <c r="N97" s="117">
        <v>51</v>
      </c>
      <c r="O97" s="117">
        <v>43</v>
      </c>
      <c r="P97" s="118">
        <v>10</v>
      </c>
      <c r="Q97" s="119">
        <v>257</v>
      </c>
      <c r="R97" s="120">
        <v>298</v>
      </c>
    </row>
    <row r="98" spans="2:18" s="107" customFormat="1" ht="16.5" customHeight="1">
      <c r="B98" s="151"/>
      <c r="C98" s="152" t="s">
        <v>124</v>
      </c>
      <c r="D98" s="153"/>
      <c r="E98" s="153"/>
      <c r="F98" s="153"/>
      <c r="G98" s="154"/>
      <c r="H98" s="113">
        <v>1536</v>
      </c>
      <c r="I98" s="114">
        <v>887</v>
      </c>
      <c r="J98" s="115">
        <v>2243</v>
      </c>
      <c r="K98" s="116">
        <v>0</v>
      </c>
      <c r="L98" s="117">
        <v>2015</v>
      </c>
      <c r="M98" s="117">
        <v>1373</v>
      </c>
      <c r="N98" s="117">
        <v>877</v>
      </c>
      <c r="O98" s="117">
        <v>615</v>
      </c>
      <c r="P98" s="118">
        <v>355</v>
      </c>
      <c r="Q98" s="119">
        <v>5235</v>
      </c>
      <c r="R98" s="120">
        <v>7478</v>
      </c>
    </row>
    <row r="99" spans="2:18" s="107" customFormat="1" ht="16.5" customHeight="1">
      <c r="B99" s="110" t="s">
        <v>125</v>
      </c>
      <c r="C99" s="111"/>
      <c r="D99" s="111"/>
      <c r="E99" s="111"/>
      <c r="F99" s="111"/>
      <c r="G99" s="112"/>
      <c r="H99" s="113">
        <v>15</v>
      </c>
      <c r="I99" s="114">
        <v>6</v>
      </c>
      <c r="J99" s="115">
        <v>21</v>
      </c>
      <c r="K99" s="116">
        <v>0</v>
      </c>
      <c r="L99" s="117">
        <v>225</v>
      </c>
      <c r="M99" s="117">
        <v>292</v>
      </c>
      <c r="N99" s="117">
        <v>264</v>
      </c>
      <c r="O99" s="117">
        <v>187</v>
      </c>
      <c r="P99" s="118">
        <v>100</v>
      </c>
      <c r="Q99" s="119">
        <v>1068</v>
      </c>
      <c r="R99" s="120">
        <v>1089</v>
      </c>
    </row>
    <row r="100" spans="2:18" s="107" customFormat="1" ht="16.5" customHeight="1">
      <c r="B100" s="121"/>
      <c r="C100" s="122" t="s">
        <v>126</v>
      </c>
      <c r="D100" s="123"/>
      <c r="E100" s="123"/>
      <c r="F100" s="123"/>
      <c r="G100" s="124"/>
      <c r="H100" s="155"/>
      <c r="I100" s="156"/>
      <c r="J100" s="157"/>
      <c r="K100" s="158"/>
      <c r="L100" s="129">
        <v>8</v>
      </c>
      <c r="M100" s="129">
        <v>9</v>
      </c>
      <c r="N100" s="129">
        <v>0</v>
      </c>
      <c r="O100" s="129">
        <v>2</v>
      </c>
      <c r="P100" s="126">
        <v>3</v>
      </c>
      <c r="Q100" s="127">
        <v>22</v>
      </c>
      <c r="R100" s="130">
        <v>22</v>
      </c>
    </row>
    <row r="101" spans="2:18" s="107" customFormat="1" ht="16.5" customHeight="1">
      <c r="B101" s="121"/>
      <c r="C101" s="131" t="s">
        <v>127</v>
      </c>
      <c r="D101" s="132"/>
      <c r="E101" s="132"/>
      <c r="F101" s="132"/>
      <c r="G101" s="133"/>
      <c r="H101" s="134">
        <v>8</v>
      </c>
      <c r="I101" s="135">
        <v>2</v>
      </c>
      <c r="J101" s="150">
        <v>10</v>
      </c>
      <c r="K101" s="137">
        <v>0</v>
      </c>
      <c r="L101" s="138">
        <v>28</v>
      </c>
      <c r="M101" s="138">
        <v>38</v>
      </c>
      <c r="N101" s="138">
        <v>35</v>
      </c>
      <c r="O101" s="138">
        <v>29</v>
      </c>
      <c r="P101" s="135">
        <v>13</v>
      </c>
      <c r="Q101" s="136">
        <v>143</v>
      </c>
      <c r="R101" s="139">
        <v>153</v>
      </c>
    </row>
    <row r="102" spans="2:18" s="107" customFormat="1" ht="16.5" customHeight="1">
      <c r="B102" s="121"/>
      <c r="C102" s="131" t="s">
        <v>128</v>
      </c>
      <c r="D102" s="132"/>
      <c r="E102" s="132"/>
      <c r="F102" s="132"/>
      <c r="G102" s="133"/>
      <c r="H102" s="134">
        <v>7</v>
      </c>
      <c r="I102" s="135">
        <v>4</v>
      </c>
      <c r="J102" s="150">
        <v>11</v>
      </c>
      <c r="K102" s="137">
        <v>0</v>
      </c>
      <c r="L102" s="138">
        <v>39</v>
      </c>
      <c r="M102" s="138">
        <v>44</v>
      </c>
      <c r="N102" s="138">
        <v>37</v>
      </c>
      <c r="O102" s="138">
        <v>26</v>
      </c>
      <c r="P102" s="135">
        <v>18</v>
      </c>
      <c r="Q102" s="136">
        <v>164</v>
      </c>
      <c r="R102" s="139">
        <v>175</v>
      </c>
    </row>
    <row r="103" spans="2:18" s="107" customFormat="1" ht="16.5" customHeight="1">
      <c r="B103" s="121"/>
      <c r="C103" s="131" t="s">
        <v>129</v>
      </c>
      <c r="D103" s="132"/>
      <c r="E103" s="132"/>
      <c r="F103" s="132"/>
      <c r="G103" s="133"/>
      <c r="H103" s="159"/>
      <c r="I103" s="135">
        <v>0</v>
      </c>
      <c r="J103" s="150">
        <v>0</v>
      </c>
      <c r="K103" s="160"/>
      <c r="L103" s="138">
        <v>138</v>
      </c>
      <c r="M103" s="138">
        <v>194</v>
      </c>
      <c r="N103" s="138">
        <v>180</v>
      </c>
      <c r="O103" s="138">
        <v>118</v>
      </c>
      <c r="P103" s="135">
        <v>60</v>
      </c>
      <c r="Q103" s="136">
        <v>690</v>
      </c>
      <c r="R103" s="139">
        <v>690</v>
      </c>
    </row>
    <row r="104" spans="2:18" s="107" customFormat="1" ht="16.5" customHeight="1">
      <c r="B104" s="121"/>
      <c r="C104" s="161" t="s">
        <v>130</v>
      </c>
      <c r="D104" s="162"/>
      <c r="E104" s="162"/>
      <c r="F104" s="162"/>
      <c r="G104" s="163"/>
      <c r="H104" s="159"/>
      <c r="I104" s="164"/>
      <c r="J104" s="165"/>
      <c r="K104" s="160"/>
      <c r="L104" s="138">
        <v>11</v>
      </c>
      <c r="M104" s="138">
        <v>7</v>
      </c>
      <c r="N104" s="138">
        <v>4</v>
      </c>
      <c r="O104" s="138">
        <v>5</v>
      </c>
      <c r="P104" s="135">
        <v>0</v>
      </c>
      <c r="Q104" s="136">
        <v>27</v>
      </c>
      <c r="R104" s="139">
        <v>27</v>
      </c>
    </row>
    <row r="105" spans="2:18" s="107" customFormat="1" ht="16.5" customHeight="1">
      <c r="B105" s="166"/>
      <c r="C105" s="167" t="s">
        <v>131</v>
      </c>
      <c r="D105" s="168"/>
      <c r="E105" s="168"/>
      <c r="F105" s="168"/>
      <c r="G105" s="169"/>
      <c r="H105" s="142">
        <v>0</v>
      </c>
      <c r="I105" s="143">
        <v>0</v>
      </c>
      <c r="J105" s="149">
        <v>0</v>
      </c>
      <c r="K105" s="170"/>
      <c r="L105" s="146">
        <v>1</v>
      </c>
      <c r="M105" s="146">
        <v>0</v>
      </c>
      <c r="N105" s="146">
        <v>8</v>
      </c>
      <c r="O105" s="146">
        <v>7</v>
      </c>
      <c r="P105" s="143">
        <v>6</v>
      </c>
      <c r="Q105" s="144">
        <v>22</v>
      </c>
      <c r="R105" s="147">
        <v>22</v>
      </c>
    </row>
    <row r="106" spans="2:18" s="107" customFormat="1" ht="16.5" customHeight="1">
      <c r="B106" s="110" t="s">
        <v>132</v>
      </c>
      <c r="C106" s="111"/>
      <c r="D106" s="111"/>
      <c r="E106" s="111"/>
      <c r="F106" s="111"/>
      <c r="G106" s="112"/>
      <c r="H106" s="113">
        <v>0</v>
      </c>
      <c r="I106" s="114">
        <v>0</v>
      </c>
      <c r="J106" s="115">
        <v>0</v>
      </c>
      <c r="K106" s="171"/>
      <c r="L106" s="117">
        <v>53</v>
      </c>
      <c r="M106" s="117">
        <v>149</v>
      </c>
      <c r="N106" s="117">
        <v>321</v>
      </c>
      <c r="O106" s="117">
        <v>680</v>
      </c>
      <c r="P106" s="118">
        <v>1087</v>
      </c>
      <c r="Q106" s="119">
        <v>2290</v>
      </c>
      <c r="R106" s="120">
        <v>2290</v>
      </c>
    </row>
    <row r="107" spans="2:18" s="107" customFormat="1" ht="16.5" customHeight="1">
      <c r="B107" s="121"/>
      <c r="C107" s="122" t="s">
        <v>133</v>
      </c>
      <c r="D107" s="123"/>
      <c r="E107" s="123"/>
      <c r="F107" s="123"/>
      <c r="G107" s="124"/>
      <c r="H107" s="125">
        <v>0</v>
      </c>
      <c r="I107" s="126">
        <v>0</v>
      </c>
      <c r="J107" s="148">
        <v>0</v>
      </c>
      <c r="K107" s="158"/>
      <c r="L107" s="129">
        <v>14</v>
      </c>
      <c r="M107" s="129">
        <v>47</v>
      </c>
      <c r="N107" s="129">
        <v>126</v>
      </c>
      <c r="O107" s="129">
        <v>271</v>
      </c>
      <c r="P107" s="126">
        <v>309</v>
      </c>
      <c r="Q107" s="127">
        <v>767</v>
      </c>
      <c r="R107" s="130">
        <v>767</v>
      </c>
    </row>
    <row r="108" spans="2:18" s="107" customFormat="1" ht="16.5" customHeight="1">
      <c r="B108" s="121"/>
      <c r="C108" s="131" t="s">
        <v>134</v>
      </c>
      <c r="D108" s="132"/>
      <c r="E108" s="132"/>
      <c r="F108" s="132"/>
      <c r="G108" s="133"/>
      <c r="H108" s="134">
        <v>0</v>
      </c>
      <c r="I108" s="135">
        <v>0</v>
      </c>
      <c r="J108" s="150">
        <v>0</v>
      </c>
      <c r="K108" s="160"/>
      <c r="L108" s="138">
        <v>37</v>
      </c>
      <c r="M108" s="138">
        <v>78</v>
      </c>
      <c r="N108" s="138">
        <v>114</v>
      </c>
      <c r="O108" s="138">
        <v>130</v>
      </c>
      <c r="P108" s="135">
        <v>104</v>
      </c>
      <c r="Q108" s="136">
        <v>463</v>
      </c>
      <c r="R108" s="139">
        <v>463</v>
      </c>
    </row>
    <row r="109" spans="2:18" s="107" customFormat="1" ht="16.5" customHeight="1">
      <c r="B109" s="166"/>
      <c r="C109" s="140" t="s">
        <v>135</v>
      </c>
      <c r="D109" s="47"/>
      <c r="E109" s="47"/>
      <c r="F109" s="47"/>
      <c r="G109" s="141"/>
      <c r="H109" s="142">
        <v>0</v>
      </c>
      <c r="I109" s="143">
        <v>0</v>
      </c>
      <c r="J109" s="149">
        <v>0</v>
      </c>
      <c r="K109" s="170"/>
      <c r="L109" s="146">
        <v>2</v>
      </c>
      <c r="M109" s="146">
        <v>24</v>
      </c>
      <c r="N109" s="146">
        <v>81</v>
      </c>
      <c r="O109" s="146">
        <v>279</v>
      </c>
      <c r="P109" s="143">
        <v>674</v>
      </c>
      <c r="Q109" s="144">
        <v>1060</v>
      </c>
      <c r="R109" s="147">
        <v>1060</v>
      </c>
    </row>
    <row r="110" spans="2:18" s="107" customFormat="1" ht="16.5" customHeight="1">
      <c r="B110" s="172" t="s">
        <v>136</v>
      </c>
      <c r="C110" s="29"/>
      <c r="D110" s="29"/>
      <c r="E110" s="29"/>
      <c r="F110" s="29"/>
      <c r="G110" s="30"/>
      <c r="H110" s="113">
        <v>3354</v>
      </c>
      <c r="I110" s="114">
        <v>2246</v>
      </c>
      <c r="J110" s="115">
        <v>5420</v>
      </c>
      <c r="K110" s="116">
        <v>0</v>
      </c>
      <c r="L110" s="117">
        <v>5837</v>
      </c>
      <c r="M110" s="117">
        <v>4671</v>
      </c>
      <c r="N110" s="117">
        <v>3548</v>
      </c>
      <c r="O110" s="117">
        <v>3140</v>
      </c>
      <c r="P110" s="118">
        <v>2673</v>
      </c>
      <c r="Q110" s="119">
        <v>19869</v>
      </c>
      <c r="R110" s="120">
        <v>25289</v>
      </c>
    </row>
    <row r="111" s="107" customFormat="1" ht="16.5" customHeight="1"/>
    <row r="112" spans="1:11" s="107" customFormat="1" ht="16.5" customHeight="1">
      <c r="A112" s="106" t="s">
        <v>137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79" t="s">
        <v>138</v>
      </c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2:18" s="107" customFormat="1" ht="16.5" customHeight="1">
      <c r="B114" s="203" t="s">
        <v>141</v>
      </c>
      <c r="C114" s="204"/>
      <c r="D114" s="204"/>
      <c r="E114" s="204"/>
      <c r="F114" s="204"/>
      <c r="G114" s="205"/>
      <c r="H114" s="183" t="s">
        <v>96</v>
      </c>
      <c r="I114" s="184"/>
      <c r="J114" s="184"/>
      <c r="K114" s="185" t="s">
        <v>97</v>
      </c>
      <c r="L114" s="186"/>
      <c r="M114" s="186"/>
      <c r="N114" s="186"/>
      <c r="O114" s="186"/>
      <c r="P114" s="186"/>
      <c r="Q114" s="187"/>
      <c r="R114" s="188" t="s">
        <v>89</v>
      </c>
    </row>
    <row r="115" spans="2:18" s="107" customFormat="1" ht="16.5" customHeight="1">
      <c r="B115" s="64"/>
      <c r="C115" s="181"/>
      <c r="D115" s="181"/>
      <c r="E115" s="181"/>
      <c r="F115" s="181"/>
      <c r="G115" s="182"/>
      <c r="H115" s="65" t="s">
        <v>80</v>
      </c>
      <c r="I115" s="66" t="s">
        <v>81</v>
      </c>
      <c r="J115" s="67" t="s">
        <v>82</v>
      </c>
      <c r="K115" s="68" t="s">
        <v>83</v>
      </c>
      <c r="L115" s="69" t="s">
        <v>84</v>
      </c>
      <c r="M115" s="69" t="s">
        <v>85</v>
      </c>
      <c r="N115" s="69" t="s">
        <v>86</v>
      </c>
      <c r="O115" s="69" t="s">
        <v>87</v>
      </c>
      <c r="P115" s="70" t="s">
        <v>88</v>
      </c>
      <c r="Q115" s="64" t="s">
        <v>82</v>
      </c>
      <c r="R115" s="189"/>
    </row>
    <row r="116" spans="2:18" s="107" customFormat="1" ht="16.5" customHeight="1">
      <c r="B116" s="110" t="s">
        <v>105</v>
      </c>
      <c r="C116" s="111"/>
      <c r="D116" s="111"/>
      <c r="E116" s="111"/>
      <c r="F116" s="111"/>
      <c r="G116" s="112"/>
      <c r="H116" s="113">
        <v>35898466</v>
      </c>
      <c r="I116" s="114">
        <v>38136960</v>
      </c>
      <c r="J116" s="115">
        <v>74035426</v>
      </c>
      <c r="K116" s="116">
        <v>0</v>
      </c>
      <c r="L116" s="117">
        <v>173950109</v>
      </c>
      <c r="M116" s="117">
        <v>153116302</v>
      </c>
      <c r="N116" s="117">
        <v>133498895</v>
      </c>
      <c r="O116" s="117">
        <v>114731025</v>
      </c>
      <c r="P116" s="118">
        <v>77649523</v>
      </c>
      <c r="Q116" s="119">
        <v>652945854</v>
      </c>
      <c r="R116" s="120">
        <v>726981280</v>
      </c>
    </row>
    <row r="117" spans="2:18" s="107" customFormat="1" ht="16.5" customHeight="1">
      <c r="B117" s="121"/>
      <c r="C117" s="110" t="s">
        <v>106</v>
      </c>
      <c r="D117" s="111"/>
      <c r="E117" s="111"/>
      <c r="F117" s="111"/>
      <c r="G117" s="112"/>
      <c r="H117" s="113">
        <v>13687083</v>
      </c>
      <c r="I117" s="114">
        <v>11060535</v>
      </c>
      <c r="J117" s="115">
        <v>24747618</v>
      </c>
      <c r="K117" s="116">
        <v>0</v>
      </c>
      <c r="L117" s="117">
        <v>35450595</v>
      </c>
      <c r="M117" s="117">
        <v>32910426</v>
      </c>
      <c r="N117" s="117">
        <v>29856051</v>
      </c>
      <c r="O117" s="117">
        <v>26708886</v>
      </c>
      <c r="P117" s="118">
        <v>24127812</v>
      </c>
      <c r="Q117" s="119">
        <v>149053770</v>
      </c>
      <c r="R117" s="120">
        <v>173801388</v>
      </c>
    </row>
    <row r="118" spans="2:18" s="107" customFormat="1" ht="16.5" customHeight="1">
      <c r="B118" s="121"/>
      <c r="C118" s="121"/>
      <c r="D118" s="122" t="s">
        <v>107</v>
      </c>
      <c r="E118" s="123"/>
      <c r="F118" s="123"/>
      <c r="G118" s="124"/>
      <c r="H118" s="125">
        <v>13219290</v>
      </c>
      <c r="I118" s="126">
        <v>10437429</v>
      </c>
      <c r="J118" s="127">
        <v>23656719</v>
      </c>
      <c r="K118" s="128">
        <v>0</v>
      </c>
      <c r="L118" s="129">
        <v>30508227</v>
      </c>
      <c r="M118" s="129">
        <v>27222768</v>
      </c>
      <c r="N118" s="129">
        <v>24843330</v>
      </c>
      <c r="O118" s="129">
        <v>22067469</v>
      </c>
      <c r="P118" s="126">
        <v>17441928</v>
      </c>
      <c r="Q118" s="127">
        <v>122083722</v>
      </c>
      <c r="R118" s="130">
        <v>145740441</v>
      </c>
    </row>
    <row r="119" spans="2:18" s="107" customFormat="1" ht="16.5" customHeight="1">
      <c r="B119" s="121"/>
      <c r="C119" s="121"/>
      <c r="D119" s="131" t="s">
        <v>108</v>
      </c>
      <c r="E119" s="132"/>
      <c r="F119" s="132"/>
      <c r="G119" s="133"/>
      <c r="H119" s="134">
        <v>0</v>
      </c>
      <c r="I119" s="135">
        <v>0</v>
      </c>
      <c r="J119" s="136">
        <v>0</v>
      </c>
      <c r="K119" s="137">
        <v>0</v>
      </c>
      <c r="L119" s="138">
        <v>0</v>
      </c>
      <c r="M119" s="138">
        <v>68364</v>
      </c>
      <c r="N119" s="138">
        <v>126126</v>
      </c>
      <c r="O119" s="138">
        <v>277875</v>
      </c>
      <c r="P119" s="135">
        <v>1432719</v>
      </c>
      <c r="Q119" s="136">
        <v>1905084</v>
      </c>
      <c r="R119" s="139">
        <v>1905084</v>
      </c>
    </row>
    <row r="120" spans="2:18" s="107" customFormat="1" ht="16.5" customHeight="1">
      <c r="B120" s="121"/>
      <c r="C120" s="121"/>
      <c r="D120" s="131" t="s">
        <v>109</v>
      </c>
      <c r="E120" s="132"/>
      <c r="F120" s="132"/>
      <c r="G120" s="133"/>
      <c r="H120" s="134">
        <v>286920</v>
      </c>
      <c r="I120" s="135">
        <v>197379</v>
      </c>
      <c r="J120" s="136">
        <v>484299</v>
      </c>
      <c r="K120" s="137">
        <v>0</v>
      </c>
      <c r="L120" s="138">
        <v>2805984</v>
      </c>
      <c r="M120" s="138">
        <v>2897451</v>
      </c>
      <c r="N120" s="138">
        <v>2659554</v>
      </c>
      <c r="O120" s="138">
        <v>2854836</v>
      </c>
      <c r="P120" s="135">
        <v>3260187</v>
      </c>
      <c r="Q120" s="136">
        <v>14478012</v>
      </c>
      <c r="R120" s="139">
        <v>14962311</v>
      </c>
    </row>
    <row r="121" spans="2:18" s="107" customFormat="1" ht="16.5" customHeight="1">
      <c r="B121" s="121"/>
      <c r="C121" s="121"/>
      <c r="D121" s="131" t="s">
        <v>110</v>
      </c>
      <c r="E121" s="132"/>
      <c r="F121" s="132"/>
      <c r="G121" s="133"/>
      <c r="H121" s="134">
        <v>136773</v>
      </c>
      <c r="I121" s="135">
        <v>364167</v>
      </c>
      <c r="J121" s="136">
        <v>500940</v>
      </c>
      <c r="K121" s="137">
        <v>0</v>
      </c>
      <c r="L121" s="138">
        <v>1728864</v>
      </c>
      <c r="M121" s="138">
        <v>2122173</v>
      </c>
      <c r="N121" s="138">
        <v>1670211</v>
      </c>
      <c r="O121" s="138">
        <v>947916</v>
      </c>
      <c r="P121" s="135">
        <v>1225728</v>
      </c>
      <c r="Q121" s="136">
        <v>7694892</v>
      </c>
      <c r="R121" s="139">
        <v>8195832</v>
      </c>
    </row>
    <row r="122" spans="2:18" s="107" customFormat="1" ht="16.5" customHeight="1">
      <c r="B122" s="121"/>
      <c r="C122" s="121"/>
      <c r="D122" s="140" t="s">
        <v>111</v>
      </c>
      <c r="E122" s="47"/>
      <c r="F122" s="47"/>
      <c r="G122" s="141"/>
      <c r="H122" s="142">
        <v>44100</v>
      </c>
      <c r="I122" s="143">
        <v>61560</v>
      </c>
      <c r="J122" s="144">
        <v>105660</v>
      </c>
      <c r="K122" s="145">
        <v>0</v>
      </c>
      <c r="L122" s="146">
        <v>407520</v>
      </c>
      <c r="M122" s="146">
        <v>599670</v>
      </c>
      <c r="N122" s="146">
        <v>556830</v>
      </c>
      <c r="O122" s="146">
        <v>560790</v>
      </c>
      <c r="P122" s="143">
        <v>767250</v>
      </c>
      <c r="Q122" s="144">
        <v>2892060</v>
      </c>
      <c r="R122" s="147">
        <v>2997720</v>
      </c>
    </row>
    <row r="123" spans="2:18" s="107" customFormat="1" ht="16.5" customHeight="1">
      <c r="B123" s="121"/>
      <c r="C123" s="110" t="s">
        <v>112</v>
      </c>
      <c r="D123" s="111"/>
      <c r="E123" s="111"/>
      <c r="F123" s="111"/>
      <c r="G123" s="112"/>
      <c r="H123" s="113">
        <v>10899837</v>
      </c>
      <c r="I123" s="114">
        <v>17908983</v>
      </c>
      <c r="J123" s="115">
        <v>28808820</v>
      </c>
      <c r="K123" s="116">
        <v>0</v>
      </c>
      <c r="L123" s="117">
        <v>89488032</v>
      </c>
      <c r="M123" s="117">
        <v>79625314</v>
      </c>
      <c r="N123" s="117">
        <v>62886157</v>
      </c>
      <c r="O123" s="117">
        <v>51454304</v>
      </c>
      <c r="P123" s="118">
        <v>31892073</v>
      </c>
      <c r="Q123" s="119">
        <v>315345880</v>
      </c>
      <c r="R123" s="120">
        <v>344154700</v>
      </c>
    </row>
    <row r="124" spans="2:18" s="107" customFormat="1" ht="16.5" customHeight="1">
      <c r="B124" s="121"/>
      <c r="C124" s="121"/>
      <c r="D124" s="122" t="s">
        <v>113</v>
      </c>
      <c r="E124" s="123"/>
      <c r="F124" s="123"/>
      <c r="G124" s="124"/>
      <c r="H124" s="125">
        <v>7349400</v>
      </c>
      <c r="I124" s="126">
        <v>11177244</v>
      </c>
      <c r="J124" s="148">
        <v>18526644</v>
      </c>
      <c r="K124" s="128">
        <v>0</v>
      </c>
      <c r="L124" s="129">
        <v>60307557</v>
      </c>
      <c r="M124" s="129">
        <v>50442084</v>
      </c>
      <c r="N124" s="129">
        <v>40704118</v>
      </c>
      <c r="O124" s="129">
        <v>28698877</v>
      </c>
      <c r="P124" s="126">
        <v>19083915</v>
      </c>
      <c r="Q124" s="127">
        <v>199236551</v>
      </c>
      <c r="R124" s="130">
        <v>217763195</v>
      </c>
    </row>
    <row r="125" spans="2:18" s="107" customFormat="1" ht="16.5" customHeight="1">
      <c r="B125" s="121"/>
      <c r="C125" s="121"/>
      <c r="D125" s="140" t="s">
        <v>114</v>
      </c>
      <c r="E125" s="47"/>
      <c r="F125" s="47"/>
      <c r="G125" s="141"/>
      <c r="H125" s="142">
        <v>3550437</v>
      </c>
      <c r="I125" s="143">
        <v>6731739</v>
      </c>
      <c r="J125" s="149">
        <v>10282176</v>
      </c>
      <c r="K125" s="145">
        <v>0</v>
      </c>
      <c r="L125" s="146">
        <v>29180475</v>
      </c>
      <c r="M125" s="146">
        <v>29183230</v>
      </c>
      <c r="N125" s="146">
        <v>22182039</v>
      </c>
      <c r="O125" s="146">
        <v>22755427</v>
      </c>
      <c r="P125" s="143">
        <v>12808158</v>
      </c>
      <c r="Q125" s="144">
        <v>116109329</v>
      </c>
      <c r="R125" s="147">
        <v>126391505</v>
      </c>
    </row>
    <row r="126" spans="2:18" s="107" customFormat="1" ht="16.5" customHeight="1">
      <c r="B126" s="121"/>
      <c r="C126" s="110" t="s">
        <v>115</v>
      </c>
      <c r="D126" s="111"/>
      <c r="E126" s="111"/>
      <c r="F126" s="111"/>
      <c r="G126" s="112"/>
      <c r="H126" s="113">
        <v>37206</v>
      </c>
      <c r="I126" s="114">
        <v>431379</v>
      </c>
      <c r="J126" s="115">
        <v>468585</v>
      </c>
      <c r="K126" s="116">
        <v>0</v>
      </c>
      <c r="L126" s="117">
        <v>3944907</v>
      </c>
      <c r="M126" s="117">
        <v>7323162</v>
      </c>
      <c r="N126" s="117">
        <v>10256418</v>
      </c>
      <c r="O126" s="117">
        <v>11037336</v>
      </c>
      <c r="P126" s="118">
        <v>8263566</v>
      </c>
      <c r="Q126" s="119">
        <v>40825389</v>
      </c>
      <c r="R126" s="120">
        <v>41293974</v>
      </c>
    </row>
    <row r="127" spans="2:18" s="107" customFormat="1" ht="16.5" customHeight="1">
      <c r="B127" s="121"/>
      <c r="C127" s="121"/>
      <c r="D127" s="122" t="s">
        <v>116</v>
      </c>
      <c r="E127" s="123"/>
      <c r="F127" s="123"/>
      <c r="G127" s="124"/>
      <c r="H127" s="125">
        <v>37206</v>
      </c>
      <c r="I127" s="126">
        <v>343845</v>
      </c>
      <c r="J127" s="148">
        <v>381051</v>
      </c>
      <c r="K127" s="128">
        <v>0</v>
      </c>
      <c r="L127" s="129">
        <v>2769768</v>
      </c>
      <c r="M127" s="129">
        <v>4567913</v>
      </c>
      <c r="N127" s="129">
        <v>6296652</v>
      </c>
      <c r="O127" s="129">
        <v>6399249</v>
      </c>
      <c r="P127" s="126">
        <v>4727376</v>
      </c>
      <c r="Q127" s="127">
        <v>24760958</v>
      </c>
      <c r="R127" s="130">
        <v>25142009</v>
      </c>
    </row>
    <row r="128" spans="2:18" s="107" customFormat="1" ht="16.5" customHeight="1">
      <c r="B128" s="121"/>
      <c r="C128" s="121"/>
      <c r="D128" s="131" t="s">
        <v>117</v>
      </c>
      <c r="E128" s="132"/>
      <c r="F128" s="132"/>
      <c r="G128" s="133"/>
      <c r="H128" s="134">
        <v>0</v>
      </c>
      <c r="I128" s="135">
        <v>87534</v>
      </c>
      <c r="J128" s="150">
        <v>87534</v>
      </c>
      <c r="K128" s="137">
        <v>0</v>
      </c>
      <c r="L128" s="138">
        <v>1095534</v>
      </c>
      <c r="M128" s="138">
        <v>2484655</v>
      </c>
      <c r="N128" s="138">
        <v>3730158</v>
      </c>
      <c r="O128" s="138">
        <v>4087188</v>
      </c>
      <c r="P128" s="135">
        <v>2967975</v>
      </c>
      <c r="Q128" s="136">
        <v>14365510</v>
      </c>
      <c r="R128" s="139">
        <v>14453044</v>
      </c>
    </row>
    <row r="129" spans="2:18" s="107" customFormat="1" ht="16.5" customHeight="1">
      <c r="B129" s="121"/>
      <c r="C129" s="151"/>
      <c r="D129" s="140" t="s">
        <v>118</v>
      </c>
      <c r="E129" s="47"/>
      <c r="F129" s="47"/>
      <c r="G129" s="141"/>
      <c r="H129" s="142">
        <v>0</v>
      </c>
      <c r="I129" s="143">
        <v>0</v>
      </c>
      <c r="J129" s="149">
        <v>0</v>
      </c>
      <c r="K129" s="145">
        <v>0</v>
      </c>
      <c r="L129" s="146">
        <v>79605</v>
      </c>
      <c r="M129" s="146">
        <v>270594</v>
      </c>
      <c r="N129" s="146">
        <v>229608</v>
      </c>
      <c r="O129" s="146">
        <v>550899</v>
      </c>
      <c r="P129" s="143">
        <v>568215</v>
      </c>
      <c r="Q129" s="144">
        <v>1698921</v>
      </c>
      <c r="R129" s="147">
        <v>1698921</v>
      </c>
    </row>
    <row r="130" spans="2:18" s="107" customFormat="1" ht="16.5" customHeight="1">
      <c r="B130" s="121"/>
      <c r="C130" s="110" t="s">
        <v>119</v>
      </c>
      <c r="D130" s="111"/>
      <c r="E130" s="111"/>
      <c r="F130" s="111"/>
      <c r="G130" s="112"/>
      <c r="H130" s="113">
        <v>4022314</v>
      </c>
      <c r="I130" s="114">
        <v>3269815</v>
      </c>
      <c r="J130" s="115">
        <v>7292129</v>
      </c>
      <c r="K130" s="116">
        <v>0</v>
      </c>
      <c r="L130" s="117">
        <v>6569022</v>
      </c>
      <c r="M130" s="117">
        <v>8410769</v>
      </c>
      <c r="N130" s="117">
        <v>7771295</v>
      </c>
      <c r="O130" s="117">
        <v>7080978</v>
      </c>
      <c r="P130" s="118">
        <v>5853402</v>
      </c>
      <c r="Q130" s="119">
        <v>35685466</v>
      </c>
      <c r="R130" s="120">
        <v>42977595</v>
      </c>
    </row>
    <row r="131" spans="2:18" s="107" customFormat="1" ht="16.5" customHeight="1">
      <c r="B131" s="121"/>
      <c r="C131" s="121"/>
      <c r="D131" s="122" t="s">
        <v>120</v>
      </c>
      <c r="E131" s="123"/>
      <c r="F131" s="123"/>
      <c r="G131" s="124"/>
      <c r="H131" s="125">
        <v>1854750</v>
      </c>
      <c r="I131" s="126">
        <v>2051568</v>
      </c>
      <c r="J131" s="148">
        <v>3906318</v>
      </c>
      <c r="K131" s="128">
        <v>0</v>
      </c>
      <c r="L131" s="129">
        <v>3643377</v>
      </c>
      <c r="M131" s="129">
        <v>6754905</v>
      </c>
      <c r="N131" s="129">
        <v>6430995</v>
      </c>
      <c r="O131" s="129">
        <v>6463458</v>
      </c>
      <c r="P131" s="126">
        <v>5574762</v>
      </c>
      <c r="Q131" s="127">
        <v>28867497</v>
      </c>
      <c r="R131" s="130">
        <v>32773815</v>
      </c>
    </row>
    <row r="132" spans="2:18" s="107" customFormat="1" ht="16.5" customHeight="1">
      <c r="B132" s="121"/>
      <c r="C132" s="121"/>
      <c r="D132" s="131" t="s">
        <v>121</v>
      </c>
      <c r="E132" s="132"/>
      <c r="F132" s="132"/>
      <c r="G132" s="133"/>
      <c r="H132" s="134">
        <v>304173</v>
      </c>
      <c r="I132" s="135">
        <v>267323</v>
      </c>
      <c r="J132" s="150">
        <v>571496</v>
      </c>
      <c r="K132" s="137">
        <v>0</v>
      </c>
      <c r="L132" s="138">
        <v>634715</v>
      </c>
      <c r="M132" s="138">
        <v>459742</v>
      </c>
      <c r="N132" s="138">
        <v>236572</v>
      </c>
      <c r="O132" s="138">
        <v>152703</v>
      </c>
      <c r="P132" s="135">
        <v>23040</v>
      </c>
      <c r="Q132" s="136">
        <v>1506772</v>
      </c>
      <c r="R132" s="139">
        <v>2078268</v>
      </c>
    </row>
    <row r="133" spans="2:18" s="107" customFormat="1" ht="16.5" customHeight="1">
      <c r="B133" s="121"/>
      <c r="C133" s="121"/>
      <c r="D133" s="140" t="s">
        <v>122</v>
      </c>
      <c r="E133" s="47"/>
      <c r="F133" s="47"/>
      <c r="G133" s="141"/>
      <c r="H133" s="142">
        <v>1863391</v>
      </c>
      <c r="I133" s="143">
        <v>950924</v>
      </c>
      <c r="J133" s="149">
        <v>2814315</v>
      </c>
      <c r="K133" s="145">
        <v>0</v>
      </c>
      <c r="L133" s="146">
        <v>2290930</v>
      </c>
      <c r="M133" s="146">
        <v>1196122</v>
      </c>
      <c r="N133" s="146">
        <v>1103728</v>
      </c>
      <c r="O133" s="146">
        <v>464817</v>
      </c>
      <c r="P133" s="143">
        <v>255600</v>
      </c>
      <c r="Q133" s="144">
        <v>5311197</v>
      </c>
      <c r="R133" s="147">
        <v>8125512</v>
      </c>
    </row>
    <row r="134" spans="2:18" s="107" customFormat="1" ht="16.5" customHeight="1">
      <c r="B134" s="121"/>
      <c r="C134" s="152" t="s">
        <v>123</v>
      </c>
      <c r="D134" s="153"/>
      <c r="E134" s="153"/>
      <c r="F134" s="153"/>
      <c r="G134" s="154"/>
      <c r="H134" s="113">
        <v>1575306</v>
      </c>
      <c r="I134" s="114">
        <v>1757808</v>
      </c>
      <c r="J134" s="115">
        <v>3333114</v>
      </c>
      <c r="K134" s="116">
        <v>0</v>
      </c>
      <c r="L134" s="117">
        <v>14672187</v>
      </c>
      <c r="M134" s="117">
        <v>8695199</v>
      </c>
      <c r="N134" s="117">
        <v>9587434</v>
      </c>
      <c r="O134" s="117">
        <v>9260134</v>
      </c>
      <c r="P134" s="118">
        <v>2177343</v>
      </c>
      <c r="Q134" s="119">
        <v>44392297</v>
      </c>
      <c r="R134" s="120">
        <v>47725411</v>
      </c>
    </row>
    <row r="135" spans="2:18" s="107" customFormat="1" ht="16.5" customHeight="1">
      <c r="B135" s="151"/>
      <c r="C135" s="152" t="s">
        <v>124</v>
      </c>
      <c r="D135" s="153"/>
      <c r="E135" s="153"/>
      <c r="F135" s="153"/>
      <c r="G135" s="154"/>
      <c r="H135" s="113">
        <v>5676720</v>
      </c>
      <c r="I135" s="114">
        <v>3708440</v>
      </c>
      <c r="J135" s="115">
        <v>9385160</v>
      </c>
      <c r="K135" s="116">
        <v>0</v>
      </c>
      <c r="L135" s="117">
        <v>23825366</v>
      </c>
      <c r="M135" s="117">
        <v>16151432</v>
      </c>
      <c r="N135" s="117">
        <v>13141540</v>
      </c>
      <c r="O135" s="117">
        <v>9189387</v>
      </c>
      <c r="P135" s="118">
        <v>5335327</v>
      </c>
      <c r="Q135" s="119">
        <v>67643052</v>
      </c>
      <c r="R135" s="120">
        <v>77028212</v>
      </c>
    </row>
    <row r="136" spans="2:18" s="107" customFormat="1" ht="16.5" customHeight="1">
      <c r="B136" s="110" t="s">
        <v>125</v>
      </c>
      <c r="C136" s="111"/>
      <c r="D136" s="111"/>
      <c r="E136" s="111"/>
      <c r="F136" s="111"/>
      <c r="G136" s="112"/>
      <c r="H136" s="113">
        <v>522936</v>
      </c>
      <c r="I136" s="114">
        <v>348408</v>
      </c>
      <c r="J136" s="115">
        <v>871344</v>
      </c>
      <c r="K136" s="116">
        <v>0</v>
      </c>
      <c r="L136" s="117">
        <v>39693312</v>
      </c>
      <c r="M136" s="117">
        <v>57929499</v>
      </c>
      <c r="N136" s="117">
        <v>58051204</v>
      </c>
      <c r="O136" s="117">
        <v>38097864</v>
      </c>
      <c r="P136" s="118">
        <v>20992851</v>
      </c>
      <c r="Q136" s="119">
        <v>214764730</v>
      </c>
      <c r="R136" s="120">
        <v>215636074</v>
      </c>
    </row>
    <row r="137" spans="2:18" s="107" customFormat="1" ht="16.5" customHeight="1">
      <c r="B137" s="121"/>
      <c r="C137" s="122" t="s">
        <v>126</v>
      </c>
      <c r="D137" s="123"/>
      <c r="E137" s="123"/>
      <c r="F137" s="123"/>
      <c r="G137" s="124"/>
      <c r="H137" s="155"/>
      <c r="I137" s="156"/>
      <c r="J137" s="157"/>
      <c r="K137" s="158"/>
      <c r="L137" s="129">
        <v>72000</v>
      </c>
      <c r="M137" s="129">
        <v>128952</v>
      </c>
      <c r="N137" s="129">
        <v>0</v>
      </c>
      <c r="O137" s="129">
        <v>67518</v>
      </c>
      <c r="P137" s="126">
        <v>27000</v>
      </c>
      <c r="Q137" s="127">
        <v>295470</v>
      </c>
      <c r="R137" s="130">
        <v>295470</v>
      </c>
    </row>
    <row r="138" spans="2:18" s="107" customFormat="1" ht="16.5" customHeight="1">
      <c r="B138" s="121"/>
      <c r="C138" s="131" t="s">
        <v>127</v>
      </c>
      <c r="D138" s="132"/>
      <c r="E138" s="132"/>
      <c r="F138" s="132"/>
      <c r="G138" s="133"/>
      <c r="H138" s="134">
        <v>221130</v>
      </c>
      <c r="I138" s="135">
        <v>99585</v>
      </c>
      <c r="J138" s="150">
        <v>320715</v>
      </c>
      <c r="K138" s="137">
        <v>0</v>
      </c>
      <c r="L138" s="138">
        <v>2498265</v>
      </c>
      <c r="M138" s="138">
        <v>4225725</v>
      </c>
      <c r="N138" s="138">
        <v>4392610</v>
      </c>
      <c r="O138" s="138">
        <v>3534444</v>
      </c>
      <c r="P138" s="135">
        <v>1403271</v>
      </c>
      <c r="Q138" s="136">
        <v>16054315</v>
      </c>
      <c r="R138" s="139">
        <v>16375030</v>
      </c>
    </row>
    <row r="139" spans="2:18" s="107" customFormat="1" ht="16.5" customHeight="1">
      <c r="B139" s="121"/>
      <c r="C139" s="131" t="s">
        <v>128</v>
      </c>
      <c r="D139" s="132"/>
      <c r="E139" s="132"/>
      <c r="F139" s="132"/>
      <c r="G139" s="133"/>
      <c r="H139" s="134">
        <v>301806</v>
      </c>
      <c r="I139" s="135">
        <v>248823</v>
      </c>
      <c r="J139" s="150">
        <v>550629</v>
      </c>
      <c r="K139" s="137">
        <v>0</v>
      </c>
      <c r="L139" s="138">
        <v>4209714</v>
      </c>
      <c r="M139" s="138">
        <v>6679305</v>
      </c>
      <c r="N139" s="138">
        <v>7894944</v>
      </c>
      <c r="O139" s="138">
        <v>6100119</v>
      </c>
      <c r="P139" s="135">
        <v>4517730</v>
      </c>
      <c r="Q139" s="136">
        <v>29401812</v>
      </c>
      <c r="R139" s="139">
        <v>29952441</v>
      </c>
    </row>
    <row r="140" spans="2:18" s="107" customFormat="1" ht="16.5" customHeight="1">
      <c r="B140" s="121"/>
      <c r="C140" s="131" t="s">
        <v>129</v>
      </c>
      <c r="D140" s="132"/>
      <c r="E140" s="132"/>
      <c r="F140" s="132"/>
      <c r="G140" s="133"/>
      <c r="H140" s="159"/>
      <c r="I140" s="135">
        <v>0</v>
      </c>
      <c r="J140" s="150">
        <v>0</v>
      </c>
      <c r="K140" s="160"/>
      <c r="L140" s="138">
        <v>31009230</v>
      </c>
      <c r="M140" s="138">
        <v>45636651</v>
      </c>
      <c r="N140" s="138">
        <v>43612983</v>
      </c>
      <c r="O140" s="138">
        <v>26067357</v>
      </c>
      <c r="P140" s="135">
        <v>14023854</v>
      </c>
      <c r="Q140" s="136">
        <v>160350075</v>
      </c>
      <c r="R140" s="139">
        <v>160350075</v>
      </c>
    </row>
    <row r="141" spans="2:18" s="107" customFormat="1" ht="16.5" customHeight="1">
      <c r="B141" s="121"/>
      <c r="C141" s="161" t="s">
        <v>130</v>
      </c>
      <c r="D141" s="162"/>
      <c r="E141" s="162"/>
      <c r="F141" s="162"/>
      <c r="G141" s="163"/>
      <c r="H141" s="159"/>
      <c r="I141" s="164"/>
      <c r="J141" s="165"/>
      <c r="K141" s="160"/>
      <c r="L141" s="138">
        <v>1723032</v>
      </c>
      <c r="M141" s="138">
        <v>1258866</v>
      </c>
      <c r="N141" s="138">
        <v>775071</v>
      </c>
      <c r="O141" s="138">
        <v>1027440</v>
      </c>
      <c r="P141" s="135">
        <v>0</v>
      </c>
      <c r="Q141" s="136">
        <v>4784409</v>
      </c>
      <c r="R141" s="139">
        <v>4784409</v>
      </c>
    </row>
    <row r="142" spans="2:18" s="107" customFormat="1" ht="16.5" customHeight="1">
      <c r="B142" s="166"/>
      <c r="C142" s="167" t="s">
        <v>131</v>
      </c>
      <c r="D142" s="168"/>
      <c r="E142" s="168"/>
      <c r="F142" s="168"/>
      <c r="G142" s="169"/>
      <c r="H142" s="142">
        <v>0</v>
      </c>
      <c r="I142" s="143">
        <v>0</v>
      </c>
      <c r="J142" s="149">
        <v>0</v>
      </c>
      <c r="K142" s="170"/>
      <c r="L142" s="146">
        <v>181071</v>
      </c>
      <c r="M142" s="146">
        <v>0</v>
      </c>
      <c r="N142" s="146">
        <v>1375596</v>
      </c>
      <c r="O142" s="146">
        <v>1300986</v>
      </c>
      <c r="P142" s="143">
        <v>1020996</v>
      </c>
      <c r="Q142" s="144">
        <v>3878649</v>
      </c>
      <c r="R142" s="147">
        <v>3878649</v>
      </c>
    </row>
    <row r="143" spans="2:18" s="107" customFormat="1" ht="16.5" customHeight="1">
      <c r="B143" s="110" t="s">
        <v>132</v>
      </c>
      <c r="C143" s="111"/>
      <c r="D143" s="111"/>
      <c r="E143" s="111"/>
      <c r="F143" s="111"/>
      <c r="G143" s="112"/>
      <c r="H143" s="113">
        <v>0</v>
      </c>
      <c r="I143" s="114">
        <v>0</v>
      </c>
      <c r="J143" s="115">
        <v>0</v>
      </c>
      <c r="K143" s="171"/>
      <c r="L143" s="117">
        <v>11381713</v>
      </c>
      <c r="M143" s="117">
        <v>34457084</v>
      </c>
      <c r="N143" s="117">
        <v>83880160</v>
      </c>
      <c r="O143" s="117">
        <v>201324664</v>
      </c>
      <c r="P143" s="118">
        <v>372435237</v>
      </c>
      <c r="Q143" s="119">
        <v>703478858</v>
      </c>
      <c r="R143" s="120">
        <v>703478858</v>
      </c>
    </row>
    <row r="144" spans="2:18" s="107" customFormat="1" ht="16.5" customHeight="1">
      <c r="B144" s="121"/>
      <c r="C144" s="122" t="s">
        <v>133</v>
      </c>
      <c r="D144" s="123"/>
      <c r="E144" s="123"/>
      <c r="F144" s="123"/>
      <c r="G144" s="124"/>
      <c r="H144" s="125">
        <v>0</v>
      </c>
      <c r="I144" s="126">
        <v>0</v>
      </c>
      <c r="J144" s="148">
        <v>0</v>
      </c>
      <c r="K144" s="158"/>
      <c r="L144" s="129">
        <v>2690377</v>
      </c>
      <c r="M144" s="129">
        <v>10218950</v>
      </c>
      <c r="N144" s="129">
        <v>28503610</v>
      </c>
      <c r="O144" s="129">
        <v>68363981</v>
      </c>
      <c r="P144" s="126">
        <v>80935960</v>
      </c>
      <c r="Q144" s="127">
        <v>190712878</v>
      </c>
      <c r="R144" s="130">
        <v>190712878</v>
      </c>
    </row>
    <row r="145" spans="2:18" s="107" customFormat="1" ht="16.5" customHeight="1">
      <c r="B145" s="121"/>
      <c r="C145" s="131" t="s">
        <v>134</v>
      </c>
      <c r="D145" s="132"/>
      <c r="E145" s="132"/>
      <c r="F145" s="132"/>
      <c r="G145" s="133"/>
      <c r="H145" s="134">
        <v>0</v>
      </c>
      <c r="I145" s="135">
        <v>0</v>
      </c>
      <c r="J145" s="150">
        <v>0</v>
      </c>
      <c r="K145" s="160"/>
      <c r="L145" s="138">
        <v>8128791</v>
      </c>
      <c r="M145" s="138">
        <v>17913033</v>
      </c>
      <c r="N145" s="138">
        <v>28362717</v>
      </c>
      <c r="O145" s="138">
        <v>33112028</v>
      </c>
      <c r="P145" s="135">
        <v>29106608</v>
      </c>
      <c r="Q145" s="136">
        <v>116623177</v>
      </c>
      <c r="R145" s="139">
        <v>116623177</v>
      </c>
    </row>
    <row r="146" spans="2:18" s="107" customFormat="1" ht="16.5" customHeight="1">
      <c r="B146" s="166"/>
      <c r="C146" s="140" t="s">
        <v>135</v>
      </c>
      <c r="D146" s="47"/>
      <c r="E146" s="47"/>
      <c r="F146" s="47"/>
      <c r="G146" s="141"/>
      <c r="H146" s="142">
        <v>0</v>
      </c>
      <c r="I146" s="143">
        <v>0</v>
      </c>
      <c r="J146" s="149">
        <v>0</v>
      </c>
      <c r="K146" s="170"/>
      <c r="L146" s="146">
        <v>562545</v>
      </c>
      <c r="M146" s="146">
        <v>6325101</v>
      </c>
      <c r="N146" s="146">
        <v>27013833</v>
      </c>
      <c r="O146" s="146">
        <v>99848655</v>
      </c>
      <c r="P146" s="143">
        <v>262392669</v>
      </c>
      <c r="Q146" s="144">
        <v>396142803</v>
      </c>
      <c r="R146" s="147">
        <v>396142803</v>
      </c>
    </row>
    <row r="147" spans="2:18" s="107" customFormat="1" ht="16.5" customHeight="1">
      <c r="B147" s="172" t="s">
        <v>136</v>
      </c>
      <c r="C147" s="29"/>
      <c r="D147" s="29"/>
      <c r="E147" s="29"/>
      <c r="F147" s="29"/>
      <c r="G147" s="30"/>
      <c r="H147" s="113">
        <v>36421402</v>
      </c>
      <c r="I147" s="114">
        <v>38485368</v>
      </c>
      <c r="J147" s="115">
        <v>74906770</v>
      </c>
      <c r="K147" s="116">
        <v>0</v>
      </c>
      <c r="L147" s="117">
        <v>225025134</v>
      </c>
      <c r="M147" s="117">
        <v>245502885</v>
      </c>
      <c r="N147" s="117">
        <v>275430259</v>
      </c>
      <c r="O147" s="117">
        <v>354153553</v>
      </c>
      <c r="P147" s="118">
        <v>471077611</v>
      </c>
      <c r="Q147" s="119">
        <v>1571189442</v>
      </c>
      <c r="R147" s="120">
        <v>1646096212</v>
      </c>
    </row>
  </sheetData>
  <sheetProtection/>
  <mergeCells count="12">
    <mergeCell ref="P1:Q1"/>
    <mergeCell ref="B5:G5"/>
    <mergeCell ref="H5:I5"/>
    <mergeCell ref="J1:O1"/>
    <mergeCell ref="B49:G49"/>
    <mergeCell ref="B57:G57"/>
    <mergeCell ref="B77:G77"/>
    <mergeCell ref="B114:G114"/>
    <mergeCell ref="B13:G13"/>
    <mergeCell ref="B23:G23"/>
    <mergeCell ref="B32:G32"/>
    <mergeCell ref="B41:G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平成２１年（２００９年）６月※</v>
      </c>
      <c r="J1" s="216" t="s">
        <v>0</v>
      </c>
      <c r="K1" s="217"/>
      <c r="L1" s="217"/>
      <c r="M1" s="217"/>
      <c r="N1" s="217"/>
      <c r="O1" s="218"/>
      <c r="P1" s="244">
        <v>40038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6</v>
      </c>
      <c r="D2" s="173">
        <v>1</v>
      </c>
      <c r="E2" s="173">
        <v>30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平成２１年（２００９年）６月末日現在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38286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38992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77278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平成２１年（２００９年）６月末日現在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2781</v>
      </c>
      <c r="I14" s="32">
        <f>I15+I16</f>
        <v>1115</v>
      </c>
      <c r="J14" s="33">
        <f>SUM(H14:I14)</f>
        <v>3896</v>
      </c>
      <c r="K14" s="34">
        <f aca="true" t="shared" si="0" ref="K14:P14">K15+K16</f>
        <v>0</v>
      </c>
      <c r="L14" s="35">
        <f t="shared" si="0"/>
        <v>3019</v>
      </c>
      <c r="M14" s="35">
        <f t="shared" si="0"/>
        <v>2084</v>
      </c>
      <c r="N14" s="35">
        <f t="shared" si="0"/>
        <v>1751</v>
      </c>
      <c r="O14" s="35">
        <f t="shared" si="0"/>
        <v>1709</v>
      </c>
      <c r="P14" s="36">
        <f t="shared" si="0"/>
        <v>2155</v>
      </c>
      <c r="Q14" s="37">
        <f>SUM(K14:P14)</f>
        <v>10718</v>
      </c>
      <c r="R14" s="174">
        <f>SUM(J14,Q14)</f>
        <v>14614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449</v>
      </c>
      <c r="I15" s="42">
        <v>224</v>
      </c>
      <c r="J15" s="43">
        <f>SUM(H15:I15)</f>
        <v>673</v>
      </c>
      <c r="K15" s="44">
        <v>0</v>
      </c>
      <c r="L15" s="45">
        <v>425</v>
      </c>
      <c r="M15" s="45">
        <v>308</v>
      </c>
      <c r="N15" s="45">
        <v>223</v>
      </c>
      <c r="O15" s="45">
        <v>185</v>
      </c>
      <c r="P15" s="42">
        <v>259</v>
      </c>
      <c r="Q15" s="43">
        <f>SUM(K15:P15)</f>
        <v>1400</v>
      </c>
      <c r="R15" s="175">
        <f>SUM(J15,Q15)</f>
        <v>2073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2332</v>
      </c>
      <c r="I16" s="49">
        <v>891</v>
      </c>
      <c r="J16" s="50">
        <f>SUM(H16:I16)</f>
        <v>3223</v>
      </c>
      <c r="K16" s="51">
        <v>0</v>
      </c>
      <c r="L16" s="52">
        <v>2594</v>
      </c>
      <c r="M16" s="52">
        <v>1776</v>
      </c>
      <c r="N16" s="52">
        <v>1528</v>
      </c>
      <c r="O16" s="52">
        <v>1524</v>
      </c>
      <c r="P16" s="49">
        <v>1896</v>
      </c>
      <c r="Q16" s="50">
        <f>SUM(K16:P16)</f>
        <v>9318</v>
      </c>
      <c r="R16" s="176">
        <f>SUM(J16,Q16)</f>
        <v>12541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65</v>
      </c>
      <c r="I17" s="32">
        <v>52</v>
      </c>
      <c r="J17" s="33">
        <f>SUM(H17:I17)</f>
        <v>117</v>
      </c>
      <c r="K17" s="34">
        <v>0</v>
      </c>
      <c r="L17" s="35">
        <v>107</v>
      </c>
      <c r="M17" s="35">
        <v>75</v>
      </c>
      <c r="N17" s="35">
        <v>54</v>
      </c>
      <c r="O17" s="35">
        <v>42</v>
      </c>
      <c r="P17" s="36">
        <v>71</v>
      </c>
      <c r="Q17" s="56">
        <f>SUM(K17:P17)</f>
        <v>349</v>
      </c>
      <c r="R17" s="57">
        <f>SUM(J17,Q17)</f>
        <v>466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2846</v>
      </c>
      <c r="I18" s="59">
        <f>I14+I17</f>
        <v>1167</v>
      </c>
      <c r="J18" s="60">
        <f>SUM(H18:I18)</f>
        <v>4013</v>
      </c>
      <c r="K18" s="61">
        <f aca="true" t="shared" si="1" ref="K18:P18">K14+K17</f>
        <v>0</v>
      </c>
      <c r="L18" s="62">
        <f t="shared" si="1"/>
        <v>3126</v>
      </c>
      <c r="M18" s="62">
        <f t="shared" si="1"/>
        <v>2159</v>
      </c>
      <c r="N18" s="62">
        <f t="shared" si="1"/>
        <v>1805</v>
      </c>
      <c r="O18" s="62">
        <f t="shared" si="1"/>
        <v>1751</v>
      </c>
      <c r="P18" s="59">
        <f t="shared" si="1"/>
        <v>2226</v>
      </c>
      <c r="Q18" s="60">
        <f>SUM(K18:P18)</f>
        <v>11067</v>
      </c>
      <c r="R18" s="63">
        <f>SUM(J18,Q18)</f>
        <v>15080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平成２１年（２００９年）６月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1567</v>
      </c>
      <c r="I25" s="72">
        <v>678</v>
      </c>
      <c r="J25" s="73">
        <f>SUM(H25:I25)</f>
        <v>2245</v>
      </c>
      <c r="K25" s="74">
        <v>0</v>
      </c>
      <c r="L25" s="75">
        <v>2000</v>
      </c>
      <c r="M25" s="75">
        <v>1328</v>
      </c>
      <c r="N25" s="75">
        <v>832</v>
      </c>
      <c r="O25" s="75">
        <v>541</v>
      </c>
      <c r="P25" s="76">
        <v>320</v>
      </c>
      <c r="Q25" s="77">
        <f>SUM(K25:P25)</f>
        <v>5021</v>
      </c>
      <c r="R25" s="38">
        <f>SUM(J25,Q25)</f>
        <v>7266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29</v>
      </c>
      <c r="I26" s="79">
        <v>30</v>
      </c>
      <c r="J26" s="80">
        <f>SUM(H26:I26)</f>
        <v>59</v>
      </c>
      <c r="K26" s="81">
        <v>0</v>
      </c>
      <c r="L26" s="82">
        <v>70</v>
      </c>
      <c r="M26" s="82">
        <v>55</v>
      </c>
      <c r="N26" s="82">
        <v>27</v>
      </c>
      <c r="O26" s="82">
        <v>23</v>
      </c>
      <c r="P26" s="83">
        <v>19</v>
      </c>
      <c r="Q26" s="84">
        <f>SUM(K26:P26)</f>
        <v>194</v>
      </c>
      <c r="R26" s="53">
        <f>SUM(J26,Q26)</f>
        <v>253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1596</v>
      </c>
      <c r="I27" s="59">
        <f t="shared" si="2"/>
        <v>708</v>
      </c>
      <c r="J27" s="60">
        <f t="shared" si="2"/>
        <v>2304</v>
      </c>
      <c r="K27" s="61">
        <f t="shared" si="2"/>
        <v>0</v>
      </c>
      <c r="L27" s="62">
        <f t="shared" si="2"/>
        <v>2070</v>
      </c>
      <c r="M27" s="62">
        <f t="shared" si="2"/>
        <v>1383</v>
      </c>
      <c r="N27" s="62">
        <f t="shared" si="2"/>
        <v>859</v>
      </c>
      <c r="O27" s="62">
        <f t="shared" si="2"/>
        <v>564</v>
      </c>
      <c r="P27" s="59">
        <f t="shared" si="2"/>
        <v>339</v>
      </c>
      <c r="Q27" s="60">
        <f>SUM(K27:P27)</f>
        <v>5215</v>
      </c>
      <c r="R27" s="63">
        <f>SUM(J27,Q27)</f>
        <v>7519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平成２１年（２００９年）６月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15</v>
      </c>
      <c r="I34" s="72">
        <v>5</v>
      </c>
      <c r="J34" s="73">
        <f>SUM(H34:I34)</f>
        <v>20</v>
      </c>
      <c r="K34" s="74">
        <v>0</v>
      </c>
      <c r="L34" s="75">
        <v>270</v>
      </c>
      <c r="M34" s="75">
        <v>255</v>
      </c>
      <c r="N34" s="75">
        <v>259</v>
      </c>
      <c r="O34" s="75">
        <v>140</v>
      </c>
      <c r="P34" s="76">
        <v>84</v>
      </c>
      <c r="Q34" s="86">
        <f>SUM(K34:P34)</f>
        <v>1008</v>
      </c>
      <c r="R34" s="87">
        <f>SUM(J34,Q34)</f>
        <v>1028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5</v>
      </c>
      <c r="M35" s="82">
        <v>3</v>
      </c>
      <c r="N35" s="82">
        <v>4</v>
      </c>
      <c r="O35" s="82">
        <v>1</v>
      </c>
      <c r="P35" s="83">
        <v>0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15</v>
      </c>
      <c r="I36" s="59">
        <f>I34+I35</f>
        <v>5</v>
      </c>
      <c r="J36" s="60">
        <f>SUM(H36:I36)</f>
        <v>20</v>
      </c>
      <c r="K36" s="61">
        <f aca="true" t="shared" si="3" ref="K36:P36">K34+K35</f>
        <v>0</v>
      </c>
      <c r="L36" s="62">
        <f t="shared" si="3"/>
        <v>275</v>
      </c>
      <c r="M36" s="62">
        <f t="shared" si="3"/>
        <v>258</v>
      </c>
      <c r="N36" s="62">
        <f t="shared" si="3"/>
        <v>263</v>
      </c>
      <c r="O36" s="62">
        <f t="shared" si="3"/>
        <v>141</v>
      </c>
      <c r="P36" s="59">
        <f t="shared" si="3"/>
        <v>84</v>
      </c>
      <c r="Q36" s="90">
        <f>SUM(K36:P36)</f>
        <v>1021</v>
      </c>
      <c r="R36" s="91">
        <f>SUM(J36,Q36)</f>
        <v>1041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平成２１年（２００９年）６月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24</v>
      </c>
      <c r="L43" s="75">
        <v>46</v>
      </c>
      <c r="M43" s="75">
        <v>145</v>
      </c>
      <c r="N43" s="75">
        <v>244</v>
      </c>
      <c r="O43" s="76">
        <v>278</v>
      </c>
      <c r="P43" s="86">
        <f>SUM(K43:O43)</f>
        <v>737</v>
      </c>
      <c r="Q43" s="87">
        <f>SUM(J43,P43)</f>
        <v>737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3</v>
      </c>
      <c r="O44" s="83">
        <v>4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24</v>
      </c>
      <c r="L45" s="62">
        <f>L43+L44</f>
        <v>48</v>
      </c>
      <c r="M45" s="62">
        <f>M43+M44</f>
        <v>145</v>
      </c>
      <c r="N45" s="62">
        <f>N43+N44</f>
        <v>247</v>
      </c>
      <c r="O45" s="59">
        <f>O43+O44</f>
        <v>282</v>
      </c>
      <c r="P45" s="90">
        <f>SUM(K45:O45)</f>
        <v>746</v>
      </c>
      <c r="Q45" s="91">
        <f>SUM(J45,P45)</f>
        <v>746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平成２１年（２００９年）６月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41</v>
      </c>
      <c r="L51" s="75">
        <v>76</v>
      </c>
      <c r="M51" s="75">
        <v>126</v>
      </c>
      <c r="N51" s="75">
        <v>122</v>
      </c>
      <c r="O51" s="76">
        <v>107</v>
      </c>
      <c r="P51" s="86">
        <f>SUM(K51:O51)</f>
        <v>472</v>
      </c>
      <c r="Q51" s="87">
        <f>SUM(J51,P51)</f>
        <v>472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4</v>
      </c>
      <c r="O52" s="83">
        <v>2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41</v>
      </c>
      <c r="L53" s="62">
        <f>L51+L52</f>
        <v>76</v>
      </c>
      <c r="M53" s="62">
        <f>M51+M52</f>
        <v>127</v>
      </c>
      <c r="N53" s="62">
        <f>N51+N52</f>
        <v>126</v>
      </c>
      <c r="O53" s="59">
        <f>O51+O52</f>
        <v>109</v>
      </c>
      <c r="P53" s="90">
        <f>SUM(K53:O53)</f>
        <v>479</v>
      </c>
      <c r="Q53" s="91">
        <f>SUM(J53,P53)</f>
        <v>479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平成２１年（２００９年）６月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16</v>
      </c>
      <c r="M59" s="75">
        <v>118</v>
      </c>
      <c r="N59" s="75">
        <v>286</v>
      </c>
      <c r="O59" s="76">
        <v>639</v>
      </c>
      <c r="P59" s="86">
        <f>SUM(K59:O59)</f>
        <v>1061</v>
      </c>
      <c r="Q59" s="87">
        <f>SUM(J59,P59)</f>
        <v>1061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2</v>
      </c>
      <c r="N60" s="82">
        <v>4</v>
      </c>
      <c r="O60" s="83">
        <v>16</v>
      </c>
      <c r="P60" s="88">
        <f>SUM(K60:O60)</f>
        <v>22</v>
      </c>
      <c r="Q60" s="89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16</v>
      </c>
      <c r="M61" s="62">
        <f>M59+M60</f>
        <v>120</v>
      </c>
      <c r="N61" s="62">
        <f>N59+N60</f>
        <v>290</v>
      </c>
      <c r="O61" s="59">
        <f>O59+O60</f>
        <v>655</v>
      </c>
      <c r="P61" s="90">
        <f>SUM(K61:O61)</f>
        <v>1083</v>
      </c>
      <c r="Q61" s="91">
        <f>SUM(J61,P61)</f>
        <v>1083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平成２１年（２００９年）６月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3635</v>
      </c>
      <c r="I79" s="114">
        <f t="shared" si="4"/>
        <v>1762</v>
      </c>
      <c r="J79" s="115">
        <f t="shared" si="4"/>
        <v>5397</v>
      </c>
      <c r="K79" s="116">
        <f t="shared" si="4"/>
        <v>0</v>
      </c>
      <c r="L79" s="117">
        <f t="shared" si="4"/>
        <v>5424</v>
      </c>
      <c r="M79" s="117">
        <f t="shared" si="4"/>
        <v>4037</v>
      </c>
      <c r="N79" s="117">
        <f t="shared" si="4"/>
        <v>2606</v>
      </c>
      <c r="O79" s="117">
        <f t="shared" si="4"/>
        <v>1919</v>
      </c>
      <c r="P79" s="118">
        <f t="shared" si="4"/>
        <v>1315</v>
      </c>
      <c r="Q79" s="119">
        <f t="shared" si="4"/>
        <v>15301</v>
      </c>
      <c r="R79" s="120">
        <f t="shared" si="4"/>
        <v>20698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1058</v>
      </c>
      <c r="I80" s="114">
        <f t="shared" si="5"/>
        <v>451</v>
      </c>
      <c r="J80" s="115">
        <f t="shared" si="5"/>
        <v>1509</v>
      </c>
      <c r="K80" s="116">
        <f t="shared" si="5"/>
        <v>0</v>
      </c>
      <c r="L80" s="117">
        <f t="shared" si="5"/>
        <v>1247</v>
      </c>
      <c r="M80" s="117">
        <f t="shared" si="5"/>
        <v>865</v>
      </c>
      <c r="N80" s="117">
        <f t="shared" si="5"/>
        <v>495</v>
      </c>
      <c r="O80" s="117">
        <f t="shared" si="5"/>
        <v>398</v>
      </c>
      <c r="P80" s="118">
        <f t="shared" si="5"/>
        <v>387</v>
      </c>
      <c r="Q80" s="119">
        <f t="shared" si="5"/>
        <v>3392</v>
      </c>
      <c r="R80" s="120">
        <f aca="true" t="shared" si="6" ref="R80:R85">SUM(J80,Q80)</f>
        <v>4901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1019</v>
      </c>
      <c r="I81" s="126">
        <v>422</v>
      </c>
      <c r="J81" s="127">
        <f>SUM(H81:I81)</f>
        <v>1441</v>
      </c>
      <c r="K81" s="128">
        <v>0</v>
      </c>
      <c r="L81" s="129">
        <v>1028</v>
      </c>
      <c r="M81" s="129">
        <v>651</v>
      </c>
      <c r="N81" s="129">
        <v>330</v>
      </c>
      <c r="O81" s="129">
        <v>241</v>
      </c>
      <c r="P81" s="126">
        <v>183</v>
      </c>
      <c r="Q81" s="127">
        <f>SUM(K81:P81)</f>
        <v>2433</v>
      </c>
      <c r="R81" s="130">
        <f t="shared" si="6"/>
        <v>3874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3</v>
      </c>
      <c r="O82" s="138">
        <v>10</v>
      </c>
      <c r="P82" s="135">
        <v>34</v>
      </c>
      <c r="Q82" s="136">
        <f>SUM(K82:P82)</f>
        <v>48</v>
      </c>
      <c r="R82" s="139">
        <f t="shared" si="6"/>
        <v>48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22</v>
      </c>
      <c r="I83" s="135">
        <v>12</v>
      </c>
      <c r="J83" s="136">
        <f>SUM(H83:I83)</f>
        <v>34</v>
      </c>
      <c r="K83" s="137">
        <v>0</v>
      </c>
      <c r="L83" s="138">
        <v>116</v>
      </c>
      <c r="M83" s="138">
        <v>92</v>
      </c>
      <c r="N83" s="138">
        <v>66</v>
      </c>
      <c r="O83" s="138">
        <v>52</v>
      </c>
      <c r="P83" s="135">
        <v>80</v>
      </c>
      <c r="Q83" s="136">
        <f>SUM(K83:P83)</f>
        <v>406</v>
      </c>
      <c r="R83" s="139">
        <f t="shared" si="6"/>
        <v>440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10</v>
      </c>
      <c r="I84" s="135">
        <v>14</v>
      </c>
      <c r="J84" s="136">
        <f>SUM(H84:I84)</f>
        <v>24</v>
      </c>
      <c r="K84" s="137">
        <v>0</v>
      </c>
      <c r="L84" s="138">
        <v>51</v>
      </c>
      <c r="M84" s="138">
        <v>54</v>
      </c>
      <c r="N84" s="138">
        <v>54</v>
      </c>
      <c r="O84" s="138">
        <v>39</v>
      </c>
      <c r="P84" s="135">
        <v>39</v>
      </c>
      <c r="Q84" s="136">
        <f>SUM(K84:P84)</f>
        <v>237</v>
      </c>
      <c r="R84" s="139">
        <f t="shared" si="6"/>
        <v>261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7</v>
      </c>
      <c r="I85" s="143">
        <v>3</v>
      </c>
      <c r="J85" s="144">
        <f>SUM(H85:I85)</f>
        <v>10</v>
      </c>
      <c r="K85" s="145">
        <v>0</v>
      </c>
      <c r="L85" s="146">
        <v>52</v>
      </c>
      <c r="M85" s="146">
        <v>67</v>
      </c>
      <c r="N85" s="146">
        <v>42</v>
      </c>
      <c r="O85" s="146">
        <v>56</v>
      </c>
      <c r="P85" s="143">
        <v>51</v>
      </c>
      <c r="Q85" s="144">
        <f>SUM(K85:P85)</f>
        <v>268</v>
      </c>
      <c r="R85" s="147">
        <f t="shared" si="6"/>
        <v>278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587</v>
      </c>
      <c r="I86" s="114">
        <f t="shared" si="7"/>
        <v>338</v>
      </c>
      <c r="J86" s="115">
        <f t="shared" si="7"/>
        <v>925</v>
      </c>
      <c r="K86" s="116">
        <f t="shared" si="7"/>
        <v>0</v>
      </c>
      <c r="L86" s="117">
        <f t="shared" si="7"/>
        <v>1385</v>
      </c>
      <c r="M86" s="117">
        <f t="shared" si="7"/>
        <v>951</v>
      </c>
      <c r="N86" s="117">
        <f t="shared" si="7"/>
        <v>613</v>
      </c>
      <c r="O86" s="117">
        <f t="shared" si="7"/>
        <v>404</v>
      </c>
      <c r="P86" s="118">
        <f t="shared" si="7"/>
        <v>207</v>
      </c>
      <c r="Q86" s="119">
        <f t="shared" si="7"/>
        <v>3560</v>
      </c>
      <c r="R86" s="120">
        <f t="shared" si="7"/>
        <v>4485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417</v>
      </c>
      <c r="I87" s="126">
        <v>214</v>
      </c>
      <c r="J87" s="148">
        <f>SUM(H87:I87)</f>
        <v>631</v>
      </c>
      <c r="K87" s="128">
        <v>0</v>
      </c>
      <c r="L87" s="129">
        <v>851</v>
      </c>
      <c r="M87" s="129">
        <v>577</v>
      </c>
      <c r="N87" s="129">
        <v>367</v>
      </c>
      <c r="O87" s="129">
        <v>219</v>
      </c>
      <c r="P87" s="126">
        <v>118</v>
      </c>
      <c r="Q87" s="127">
        <f>SUM(K87:P87)</f>
        <v>2132</v>
      </c>
      <c r="R87" s="130">
        <f>SUM(J87,Q87)</f>
        <v>2763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170</v>
      </c>
      <c r="I88" s="143">
        <v>124</v>
      </c>
      <c r="J88" s="149">
        <f>SUM(H88:I88)</f>
        <v>294</v>
      </c>
      <c r="K88" s="145">
        <v>0</v>
      </c>
      <c r="L88" s="146">
        <v>534</v>
      </c>
      <c r="M88" s="146">
        <v>374</v>
      </c>
      <c r="N88" s="146">
        <v>246</v>
      </c>
      <c r="O88" s="146">
        <v>185</v>
      </c>
      <c r="P88" s="143">
        <v>89</v>
      </c>
      <c r="Q88" s="144">
        <f>SUM(K88:P88)</f>
        <v>1428</v>
      </c>
      <c r="R88" s="147">
        <f>SUM(J88,Q88)</f>
        <v>1722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3</v>
      </c>
      <c r="I89" s="114">
        <f t="shared" si="8"/>
        <v>4</v>
      </c>
      <c r="J89" s="115">
        <f t="shared" si="8"/>
        <v>7</v>
      </c>
      <c r="K89" s="116">
        <f t="shared" si="8"/>
        <v>0</v>
      </c>
      <c r="L89" s="117">
        <f t="shared" si="8"/>
        <v>116</v>
      </c>
      <c r="M89" s="117">
        <f t="shared" si="8"/>
        <v>131</v>
      </c>
      <c r="N89" s="117">
        <f t="shared" si="8"/>
        <v>126</v>
      </c>
      <c r="O89" s="117">
        <f t="shared" si="8"/>
        <v>122</v>
      </c>
      <c r="P89" s="118">
        <f t="shared" si="8"/>
        <v>80</v>
      </c>
      <c r="Q89" s="119">
        <f t="shared" si="8"/>
        <v>575</v>
      </c>
      <c r="R89" s="120">
        <f t="shared" si="8"/>
        <v>582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3</v>
      </c>
      <c r="I90" s="126">
        <v>-1</v>
      </c>
      <c r="J90" s="148">
        <f>SUM(H90:I90)</f>
        <v>2</v>
      </c>
      <c r="K90" s="128">
        <v>0</v>
      </c>
      <c r="L90" s="129">
        <v>77</v>
      </c>
      <c r="M90" s="129">
        <v>85</v>
      </c>
      <c r="N90" s="129">
        <v>77</v>
      </c>
      <c r="O90" s="129">
        <v>75</v>
      </c>
      <c r="P90" s="126">
        <v>42</v>
      </c>
      <c r="Q90" s="127">
        <f>SUM(K90:P90)</f>
        <v>356</v>
      </c>
      <c r="R90" s="130">
        <f>SUM(J90,Q90)</f>
        <v>358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5</v>
      </c>
      <c r="J91" s="150">
        <f>SUM(H91:I91)</f>
        <v>5</v>
      </c>
      <c r="K91" s="137">
        <v>0</v>
      </c>
      <c r="L91" s="138">
        <v>38</v>
      </c>
      <c r="M91" s="138">
        <v>39</v>
      </c>
      <c r="N91" s="138">
        <v>46</v>
      </c>
      <c r="O91" s="138">
        <v>41</v>
      </c>
      <c r="P91" s="135">
        <v>32</v>
      </c>
      <c r="Q91" s="136">
        <f>SUM(K91:P91)</f>
        <v>196</v>
      </c>
      <c r="R91" s="139">
        <f>SUM(J91,Q91)</f>
        <v>201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7</v>
      </c>
      <c r="N92" s="146">
        <v>3</v>
      </c>
      <c r="O92" s="146">
        <v>6</v>
      </c>
      <c r="P92" s="143">
        <v>6</v>
      </c>
      <c r="Q92" s="144">
        <f>SUM(K92:P92)</f>
        <v>23</v>
      </c>
      <c r="R92" s="147">
        <f>SUM(J92,Q92)</f>
        <v>23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397</v>
      </c>
      <c r="I93" s="114">
        <f t="shared" si="9"/>
        <v>262</v>
      </c>
      <c r="J93" s="115">
        <f t="shared" si="9"/>
        <v>659</v>
      </c>
      <c r="K93" s="116">
        <f t="shared" si="9"/>
        <v>0</v>
      </c>
      <c r="L93" s="117">
        <f t="shared" si="9"/>
        <v>611</v>
      </c>
      <c r="M93" s="117">
        <f t="shared" si="9"/>
        <v>721</v>
      </c>
      <c r="N93" s="117">
        <f t="shared" si="9"/>
        <v>549</v>
      </c>
      <c r="O93" s="117">
        <f t="shared" si="9"/>
        <v>451</v>
      </c>
      <c r="P93" s="118">
        <f t="shared" si="9"/>
        <v>314</v>
      </c>
      <c r="Q93" s="119">
        <f t="shared" si="9"/>
        <v>2646</v>
      </c>
      <c r="R93" s="120">
        <f t="shared" si="9"/>
        <v>3305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353</v>
      </c>
      <c r="I94" s="126">
        <v>235</v>
      </c>
      <c r="J94" s="148">
        <v>588</v>
      </c>
      <c r="K94" s="128">
        <v>0</v>
      </c>
      <c r="L94" s="129">
        <v>571</v>
      </c>
      <c r="M94" s="129">
        <v>690</v>
      </c>
      <c r="N94" s="129">
        <v>524</v>
      </c>
      <c r="O94" s="129">
        <v>435</v>
      </c>
      <c r="P94" s="126">
        <v>311</v>
      </c>
      <c r="Q94" s="127">
        <f>SUM(K94:P94)</f>
        <v>2531</v>
      </c>
      <c r="R94" s="130">
        <f>SUM(J94,Q94)</f>
        <v>3119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18</v>
      </c>
      <c r="I95" s="135">
        <v>14</v>
      </c>
      <c r="J95" s="150">
        <f>SUM(H95:I95)</f>
        <v>32</v>
      </c>
      <c r="K95" s="137">
        <v>0</v>
      </c>
      <c r="L95" s="138">
        <v>17</v>
      </c>
      <c r="M95" s="138">
        <v>17</v>
      </c>
      <c r="N95" s="138">
        <v>13</v>
      </c>
      <c r="O95" s="138">
        <v>8</v>
      </c>
      <c r="P95" s="135">
        <v>3</v>
      </c>
      <c r="Q95" s="136">
        <f>SUM(K95:P95)</f>
        <v>58</v>
      </c>
      <c r="R95" s="139">
        <f>SUM(J95,Q95)</f>
        <v>90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26</v>
      </c>
      <c r="I96" s="143">
        <v>13</v>
      </c>
      <c r="J96" s="149">
        <f>SUM(H96:I96)</f>
        <v>39</v>
      </c>
      <c r="K96" s="145">
        <v>0</v>
      </c>
      <c r="L96" s="146">
        <v>23</v>
      </c>
      <c r="M96" s="146">
        <v>14</v>
      </c>
      <c r="N96" s="146">
        <v>12</v>
      </c>
      <c r="O96" s="146">
        <v>8</v>
      </c>
      <c r="P96" s="143">
        <v>0</v>
      </c>
      <c r="Q96" s="144">
        <f>SUM(K96:P96)</f>
        <v>57</v>
      </c>
      <c r="R96" s="147">
        <f>SUM(J96,Q96)</f>
        <v>96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30</v>
      </c>
      <c r="I97" s="114">
        <v>10</v>
      </c>
      <c r="J97" s="115">
        <f>SUM(H97:I97)</f>
        <v>40</v>
      </c>
      <c r="K97" s="116">
        <v>0</v>
      </c>
      <c r="L97" s="117">
        <v>87</v>
      </c>
      <c r="M97" s="117">
        <v>49</v>
      </c>
      <c r="N97" s="117">
        <v>44</v>
      </c>
      <c r="O97" s="117">
        <v>28</v>
      </c>
      <c r="P97" s="118">
        <v>10</v>
      </c>
      <c r="Q97" s="119">
        <f>SUM(K97:P97)</f>
        <v>218</v>
      </c>
      <c r="R97" s="120">
        <f>SUM(J97,Q97)</f>
        <v>258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1560</v>
      </c>
      <c r="I98" s="114">
        <v>697</v>
      </c>
      <c r="J98" s="115">
        <f>SUM(H98:I98)</f>
        <v>2257</v>
      </c>
      <c r="K98" s="116">
        <v>0</v>
      </c>
      <c r="L98" s="117">
        <v>1978</v>
      </c>
      <c r="M98" s="117">
        <v>1320</v>
      </c>
      <c r="N98" s="117">
        <v>779</v>
      </c>
      <c r="O98" s="117">
        <v>516</v>
      </c>
      <c r="P98" s="118">
        <v>317</v>
      </c>
      <c r="Q98" s="119">
        <f>SUM(K98:P98)</f>
        <v>4910</v>
      </c>
      <c r="R98" s="120">
        <f>SUM(J98,Q98)</f>
        <v>7167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15</v>
      </c>
      <c r="I99" s="114">
        <f t="shared" si="10"/>
        <v>5</v>
      </c>
      <c r="J99" s="115">
        <f t="shared" si="10"/>
        <v>20</v>
      </c>
      <c r="K99" s="116">
        <f t="shared" si="10"/>
        <v>0</v>
      </c>
      <c r="L99" s="117">
        <f t="shared" si="10"/>
        <v>277</v>
      </c>
      <c r="M99" s="117">
        <f t="shared" si="10"/>
        <v>262</v>
      </c>
      <c r="N99" s="117">
        <f t="shared" si="10"/>
        <v>266</v>
      </c>
      <c r="O99" s="117">
        <f t="shared" si="10"/>
        <v>142</v>
      </c>
      <c r="P99" s="118">
        <f t="shared" si="10"/>
        <v>84</v>
      </c>
      <c r="Q99" s="119">
        <f t="shared" si="10"/>
        <v>1031</v>
      </c>
      <c r="R99" s="120">
        <f t="shared" si="10"/>
        <v>1051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15</v>
      </c>
      <c r="M100" s="129">
        <v>7</v>
      </c>
      <c r="N100" s="129">
        <v>3</v>
      </c>
      <c r="O100" s="129">
        <v>3</v>
      </c>
      <c r="P100" s="126">
        <v>4</v>
      </c>
      <c r="Q100" s="127">
        <f aca="true" t="shared" si="11" ref="Q100:Q105">SUM(K100:P100)</f>
        <v>32</v>
      </c>
      <c r="R100" s="130">
        <f aca="true" t="shared" si="12" ref="R100:R105">SUM(J100,Q100)</f>
        <v>32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9</v>
      </c>
      <c r="I101" s="135">
        <v>1</v>
      </c>
      <c r="J101" s="150">
        <f>SUM(H101:I101)</f>
        <v>10</v>
      </c>
      <c r="K101" s="137">
        <v>0</v>
      </c>
      <c r="L101" s="138">
        <v>33</v>
      </c>
      <c r="M101" s="138">
        <v>36</v>
      </c>
      <c r="N101" s="138">
        <v>25</v>
      </c>
      <c r="O101" s="138">
        <v>12</v>
      </c>
      <c r="P101" s="135">
        <v>14</v>
      </c>
      <c r="Q101" s="136">
        <f t="shared" si="11"/>
        <v>120</v>
      </c>
      <c r="R101" s="139">
        <f t="shared" si="12"/>
        <v>130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6</v>
      </c>
      <c r="I102" s="135">
        <v>4</v>
      </c>
      <c r="J102" s="150">
        <f>SUM(H102:I102)</f>
        <v>10</v>
      </c>
      <c r="K102" s="137">
        <v>0</v>
      </c>
      <c r="L102" s="138">
        <v>44</v>
      </c>
      <c r="M102" s="138">
        <v>40</v>
      </c>
      <c r="N102" s="138">
        <v>38</v>
      </c>
      <c r="O102" s="138">
        <v>26</v>
      </c>
      <c r="P102" s="135">
        <v>14</v>
      </c>
      <c r="Q102" s="136">
        <f t="shared" si="11"/>
        <v>162</v>
      </c>
      <c r="R102" s="139">
        <f t="shared" si="12"/>
        <v>172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169</v>
      </c>
      <c r="M103" s="138">
        <v>175</v>
      </c>
      <c r="N103" s="138">
        <v>185</v>
      </c>
      <c r="O103" s="138">
        <v>94</v>
      </c>
      <c r="P103" s="135">
        <v>47</v>
      </c>
      <c r="Q103" s="136">
        <f t="shared" si="11"/>
        <v>670</v>
      </c>
      <c r="R103" s="139">
        <f t="shared" si="12"/>
        <v>670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4</v>
      </c>
      <c r="N104" s="138">
        <v>7</v>
      </c>
      <c r="O104" s="138">
        <v>1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8</v>
      </c>
      <c r="O105" s="146">
        <v>6</v>
      </c>
      <c r="P105" s="143">
        <v>5</v>
      </c>
      <c r="Q105" s="144">
        <f t="shared" si="11"/>
        <v>20</v>
      </c>
      <c r="R105" s="147">
        <f t="shared" si="12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68</v>
      </c>
      <c r="M106" s="117">
        <f t="shared" si="13"/>
        <v>143</v>
      </c>
      <c r="N106" s="117">
        <f t="shared" si="13"/>
        <v>395</v>
      </c>
      <c r="O106" s="117">
        <f t="shared" si="13"/>
        <v>666</v>
      </c>
      <c r="P106" s="118">
        <f t="shared" si="13"/>
        <v>1054</v>
      </c>
      <c r="Q106" s="119">
        <f t="shared" si="13"/>
        <v>2326</v>
      </c>
      <c r="R106" s="120">
        <f t="shared" si="13"/>
        <v>2326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24</v>
      </c>
      <c r="M107" s="129">
        <v>48</v>
      </c>
      <c r="N107" s="129">
        <v>146</v>
      </c>
      <c r="O107" s="129">
        <v>247</v>
      </c>
      <c r="P107" s="126">
        <v>283</v>
      </c>
      <c r="Q107" s="127">
        <f>SUM(K107:P107)</f>
        <v>748</v>
      </c>
      <c r="R107" s="130">
        <f>SUM(J107,Q107)</f>
        <v>748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41</v>
      </c>
      <c r="M108" s="138">
        <v>78</v>
      </c>
      <c r="N108" s="138">
        <v>128</v>
      </c>
      <c r="O108" s="138">
        <v>127</v>
      </c>
      <c r="P108" s="135">
        <v>110</v>
      </c>
      <c r="Q108" s="136">
        <f>SUM(K108:P108)</f>
        <v>484</v>
      </c>
      <c r="R108" s="139">
        <f>SUM(J108,Q108)</f>
        <v>484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17</v>
      </c>
      <c r="N109" s="146">
        <v>121</v>
      </c>
      <c r="O109" s="146">
        <v>292</v>
      </c>
      <c r="P109" s="143">
        <v>661</v>
      </c>
      <c r="Q109" s="144">
        <f>SUM(K109:P109)</f>
        <v>1094</v>
      </c>
      <c r="R109" s="147">
        <f>SUM(J109,Q109)</f>
        <v>1094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3650</v>
      </c>
      <c r="I110" s="114">
        <f t="shared" si="14"/>
        <v>1767</v>
      </c>
      <c r="J110" s="115">
        <f t="shared" si="14"/>
        <v>5417</v>
      </c>
      <c r="K110" s="116">
        <f t="shared" si="14"/>
        <v>0</v>
      </c>
      <c r="L110" s="117">
        <f t="shared" si="14"/>
        <v>5769</v>
      </c>
      <c r="M110" s="117">
        <f t="shared" si="14"/>
        <v>4442</v>
      </c>
      <c r="N110" s="117">
        <f t="shared" si="14"/>
        <v>3267</v>
      </c>
      <c r="O110" s="117">
        <f t="shared" si="14"/>
        <v>2727</v>
      </c>
      <c r="P110" s="118">
        <f t="shared" si="14"/>
        <v>2453</v>
      </c>
      <c r="Q110" s="119">
        <f t="shared" si="14"/>
        <v>18658</v>
      </c>
      <c r="R110" s="120">
        <f t="shared" si="14"/>
        <v>24075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平成２１年（２００９年）６月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42461676</v>
      </c>
      <c r="I116" s="114">
        <f t="shared" si="15"/>
        <v>30819418</v>
      </c>
      <c r="J116" s="115">
        <f t="shared" si="15"/>
        <v>73281094</v>
      </c>
      <c r="K116" s="116">
        <f t="shared" si="15"/>
        <v>0</v>
      </c>
      <c r="L116" s="117">
        <f t="shared" si="15"/>
        <v>177496401</v>
      </c>
      <c r="M116" s="117">
        <f t="shared" si="15"/>
        <v>153918638</v>
      </c>
      <c r="N116" s="117">
        <f t="shared" si="15"/>
        <v>123533081</v>
      </c>
      <c r="O116" s="117">
        <f t="shared" si="15"/>
        <v>98665457</v>
      </c>
      <c r="P116" s="118">
        <f t="shared" si="15"/>
        <v>71406261</v>
      </c>
      <c r="Q116" s="119">
        <f t="shared" si="15"/>
        <v>625019838</v>
      </c>
      <c r="R116" s="120">
        <f t="shared" si="15"/>
        <v>698300932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16495947</v>
      </c>
      <c r="I117" s="114">
        <f t="shared" si="16"/>
        <v>9485119</v>
      </c>
      <c r="J117" s="115">
        <f t="shared" si="16"/>
        <v>25981066</v>
      </c>
      <c r="K117" s="116">
        <f t="shared" si="16"/>
        <v>0</v>
      </c>
      <c r="L117" s="117">
        <f t="shared" si="16"/>
        <v>38713213</v>
      </c>
      <c r="M117" s="117">
        <f t="shared" si="16"/>
        <v>37059831</v>
      </c>
      <c r="N117" s="117">
        <f t="shared" si="16"/>
        <v>27550269</v>
      </c>
      <c r="O117" s="117">
        <f t="shared" si="16"/>
        <v>22386672</v>
      </c>
      <c r="P117" s="118">
        <f t="shared" si="16"/>
        <v>24538788</v>
      </c>
      <c r="Q117" s="119">
        <f t="shared" si="16"/>
        <v>150248773</v>
      </c>
      <c r="R117" s="120">
        <f aca="true" t="shared" si="17" ref="R117:R122">SUM(J117,Q117)</f>
        <v>176229839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15859134</v>
      </c>
      <c r="I118" s="126">
        <v>8696232</v>
      </c>
      <c r="J118" s="127">
        <f>SUM(H118:I118)</f>
        <v>24555366</v>
      </c>
      <c r="K118" s="128">
        <v>0</v>
      </c>
      <c r="L118" s="129">
        <v>32962609</v>
      </c>
      <c r="M118" s="129">
        <v>31115655</v>
      </c>
      <c r="N118" s="129">
        <v>23088789</v>
      </c>
      <c r="O118" s="129">
        <v>18125721</v>
      </c>
      <c r="P118" s="126">
        <v>17067708</v>
      </c>
      <c r="Q118" s="127">
        <f>SUM(K118:P118)</f>
        <v>122360482</v>
      </c>
      <c r="R118" s="130">
        <f t="shared" si="17"/>
        <v>146915848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57330</v>
      </c>
      <c r="N119" s="138">
        <v>125910</v>
      </c>
      <c r="O119" s="138">
        <v>396342</v>
      </c>
      <c r="P119" s="135">
        <v>2013300</v>
      </c>
      <c r="Q119" s="136">
        <f>SUM(K119:P119)</f>
        <v>2592882</v>
      </c>
      <c r="R119" s="139">
        <f t="shared" si="17"/>
        <v>2592882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337680</v>
      </c>
      <c r="I120" s="135">
        <v>380961</v>
      </c>
      <c r="J120" s="136">
        <f>SUM(H120:I120)</f>
        <v>718641</v>
      </c>
      <c r="K120" s="137">
        <v>0</v>
      </c>
      <c r="L120" s="138">
        <v>3480264</v>
      </c>
      <c r="M120" s="138">
        <v>3387006</v>
      </c>
      <c r="N120" s="138">
        <v>2307591</v>
      </c>
      <c r="O120" s="138">
        <v>2181726</v>
      </c>
      <c r="P120" s="135">
        <v>3771288</v>
      </c>
      <c r="Q120" s="136">
        <f>SUM(K120:P120)</f>
        <v>15127875</v>
      </c>
      <c r="R120" s="139">
        <f t="shared" si="17"/>
        <v>15846516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237393</v>
      </c>
      <c r="I121" s="135">
        <v>373906</v>
      </c>
      <c r="J121" s="136">
        <f>SUM(H121:I121)</f>
        <v>611299</v>
      </c>
      <c r="K121" s="137">
        <v>0</v>
      </c>
      <c r="L121" s="138">
        <v>1822950</v>
      </c>
      <c r="M121" s="138">
        <v>1883790</v>
      </c>
      <c r="N121" s="138">
        <v>1659339</v>
      </c>
      <c r="O121" s="138">
        <v>1244673</v>
      </c>
      <c r="P121" s="135">
        <v>1271232</v>
      </c>
      <c r="Q121" s="136">
        <f>SUM(K121:P121)</f>
        <v>7881984</v>
      </c>
      <c r="R121" s="139">
        <f t="shared" si="17"/>
        <v>8493283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61740</v>
      </c>
      <c r="I122" s="143">
        <v>34020</v>
      </c>
      <c r="J122" s="144">
        <f>SUM(H122:I122)</f>
        <v>95760</v>
      </c>
      <c r="K122" s="145">
        <v>0</v>
      </c>
      <c r="L122" s="146">
        <v>447390</v>
      </c>
      <c r="M122" s="146">
        <v>616050</v>
      </c>
      <c r="N122" s="146">
        <v>368640</v>
      </c>
      <c r="O122" s="146">
        <v>438210</v>
      </c>
      <c r="P122" s="143">
        <v>415260</v>
      </c>
      <c r="Q122" s="144">
        <f>SUM(K122:P122)</f>
        <v>2285550</v>
      </c>
      <c r="R122" s="147">
        <f t="shared" si="17"/>
        <v>2381310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13022793</v>
      </c>
      <c r="I123" s="114">
        <f t="shared" si="18"/>
        <v>14399261</v>
      </c>
      <c r="J123" s="115">
        <f t="shared" si="18"/>
        <v>27422054</v>
      </c>
      <c r="K123" s="116">
        <f t="shared" si="18"/>
        <v>0</v>
      </c>
      <c r="L123" s="117">
        <f t="shared" si="18"/>
        <v>93039269</v>
      </c>
      <c r="M123" s="117">
        <f t="shared" si="18"/>
        <v>80330178</v>
      </c>
      <c r="N123" s="117">
        <f t="shared" si="18"/>
        <v>61363553</v>
      </c>
      <c r="O123" s="117">
        <f t="shared" si="18"/>
        <v>46773963</v>
      </c>
      <c r="P123" s="118">
        <f t="shared" si="18"/>
        <v>27156114</v>
      </c>
      <c r="Q123" s="119">
        <f t="shared" si="18"/>
        <v>308663077</v>
      </c>
      <c r="R123" s="120">
        <f t="shared" si="18"/>
        <v>336085131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8833788</v>
      </c>
      <c r="I124" s="126">
        <v>8654355</v>
      </c>
      <c r="J124" s="148">
        <f>SUM(H124:I124)</f>
        <v>17488143</v>
      </c>
      <c r="K124" s="128">
        <v>0</v>
      </c>
      <c r="L124" s="129">
        <v>59345481</v>
      </c>
      <c r="M124" s="129">
        <v>48361449</v>
      </c>
      <c r="N124" s="129">
        <v>37730195</v>
      </c>
      <c r="O124" s="129">
        <v>25032735</v>
      </c>
      <c r="P124" s="126">
        <v>16363708</v>
      </c>
      <c r="Q124" s="127">
        <f>SUM(K124:P124)</f>
        <v>186833568</v>
      </c>
      <c r="R124" s="130">
        <f>SUM(J124,Q124)</f>
        <v>204321711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4189005</v>
      </c>
      <c r="I125" s="143">
        <v>5744906</v>
      </c>
      <c r="J125" s="149">
        <f>SUM(H125:I125)</f>
        <v>9933911</v>
      </c>
      <c r="K125" s="145">
        <v>0</v>
      </c>
      <c r="L125" s="146">
        <v>33693788</v>
      </c>
      <c r="M125" s="146">
        <v>31968729</v>
      </c>
      <c r="N125" s="146">
        <v>23633358</v>
      </c>
      <c r="O125" s="146">
        <v>21741228</v>
      </c>
      <c r="P125" s="143">
        <v>10792406</v>
      </c>
      <c r="Q125" s="144">
        <f>SUM(K125:P125)</f>
        <v>121829509</v>
      </c>
      <c r="R125" s="147">
        <f>SUM(J125,Q125)</f>
        <v>131763420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58194</v>
      </c>
      <c r="I126" s="114">
        <f t="shared" si="19"/>
        <v>255375</v>
      </c>
      <c r="J126" s="115">
        <f t="shared" si="19"/>
        <v>313569</v>
      </c>
      <c r="K126" s="116">
        <f t="shared" si="19"/>
        <v>0</v>
      </c>
      <c r="L126" s="117">
        <f t="shared" si="19"/>
        <v>4692663</v>
      </c>
      <c r="M126" s="117">
        <f t="shared" si="19"/>
        <v>6118687</v>
      </c>
      <c r="N126" s="117">
        <f t="shared" si="19"/>
        <v>7450682</v>
      </c>
      <c r="O126" s="117">
        <f t="shared" si="19"/>
        <v>9902394</v>
      </c>
      <c r="P126" s="118">
        <f t="shared" si="19"/>
        <v>7702758</v>
      </c>
      <c r="Q126" s="119">
        <f t="shared" si="19"/>
        <v>35867184</v>
      </c>
      <c r="R126" s="120">
        <f t="shared" si="19"/>
        <v>36180753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58194</v>
      </c>
      <c r="I127" s="126">
        <v>45990</v>
      </c>
      <c r="J127" s="148">
        <f>SUM(H127:I127)</f>
        <v>104184</v>
      </c>
      <c r="K127" s="128">
        <v>0</v>
      </c>
      <c r="L127" s="129">
        <v>3204621</v>
      </c>
      <c r="M127" s="129">
        <v>3678427</v>
      </c>
      <c r="N127" s="129">
        <v>3422705</v>
      </c>
      <c r="O127" s="129">
        <v>5551227</v>
      </c>
      <c r="P127" s="126">
        <v>4199805</v>
      </c>
      <c r="Q127" s="127">
        <f>SUM(K127:P127)</f>
        <v>20056785</v>
      </c>
      <c r="R127" s="130">
        <f>SUM(J127,Q127)</f>
        <v>20160969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209385</v>
      </c>
      <c r="J128" s="150">
        <f>SUM(H128:I128)</f>
        <v>209385</v>
      </c>
      <c r="K128" s="137">
        <v>0</v>
      </c>
      <c r="L128" s="138">
        <v>1453014</v>
      </c>
      <c r="M128" s="138">
        <v>2123055</v>
      </c>
      <c r="N128" s="138">
        <v>3728637</v>
      </c>
      <c r="O128" s="138">
        <v>3829734</v>
      </c>
      <c r="P128" s="135">
        <v>2579076</v>
      </c>
      <c r="Q128" s="136">
        <f>SUM(K128:P128)</f>
        <v>13713516</v>
      </c>
      <c r="R128" s="139">
        <f>SUM(J128,Q128)</f>
        <v>13922901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35028</v>
      </c>
      <c r="M129" s="146">
        <v>317205</v>
      </c>
      <c r="N129" s="146">
        <v>299340</v>
      </c>
      <c r="O129" s="146">
        <v>521433</v>
      </c>
      <c r="P129" s="143">
        <v>923877</v>
      </c>
      <c r="Q129" s="144">
        <f>SUM(K129:P129)</f>
        <v>2096883</v>
      </c>
      <c r="R129" s="147">
        <f>SUM(J129,Q129)</f>
        <v>2096883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4595829</v>
      </c>
      <c r="I130" s="114">
        <f t="shared" si="20"/>
        <v>2518401</v>
      </c>
      <c r="J130" s="115">
        <f t="shared" si="20"/>
        <v>7114230</v>
      </c>
      <c r="K130" s="116">
        <f t="shared" si="20"/>
        <v>0</v>
      </c>
      <c r="L130" s="117">
        <f t="shared" si="20"/>
        <v>4928167</v>
      </c>
      <c r="M130" s="117">
        <f t="shared" si="20"/>
        <v>7102447</v>
      </c>
      <c r="N130" s="117">
        <f t="shared" si="20"/>
        <v>7300369</v>
      </c>
      <c r="O130" s="117">
        <f t="shared" si="20"/>
        <v>6444054</v>
      </c>
      <c r="P130" s="118">
        <f t="shared" si="20"/>
        <v>5132050</v>
      </c>
      <c r="Q130" s="119">
        <f t="shared" si="20"/>
        <v>30907087</v>
      </c>
      <c r="R130" s="120">
        <f t="shared" si="20"/>
        <v>38021317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2164986</v>
      </c>
      <c r="I131" s="126">
        <v>1607968</v>
      </c>
      <c r="J131" s="148">
        <f>SUM(H131:I131)</f>
        <v>3772954</v>
      </c>
      <c r="K131" s="128">
        <v>0</v>
      </c>
      <c r="L131" s="129">
        <v>3368037</v>
      </c>
      <c r="M131" s="129">
        <v>5842748</v>
      </c>
      <c r="N131" s="129">
        <v>5686596</v>
      </c>
      <c r="O131" s="129">
        <v>5565357</v>
      </c>
      <c r="P131" s="126">
        <v>5074866</v>
      </c>
      <c r="Q131" s="127">
        <f>SUM(K131:P131)</f>
        <v>25537604</v>
      </c>
      <c r="R131" s="130">
        <f>SUM(J131,Q131)</f>
        <v>29310558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263102</v>
      </c>
      <c r="I132" s="135">
        <v>210577</v>
      </c>
      <c r="J132" s="150">
        <f>SUM(H132:I132)</f>
        <v>473679</v>
      </c>
      <c r="K132" s="137">
        <v>0</v>
      </c>
      <c r="L132" s="138">
        <v>309001</v>
      </c>
      <c r="M132" s="138">
        <v>410912</v>
      </c>
      <c r="N132" s="138">
        <v>365620</v>
      </c>
      <c r="O132" s="138">
        <v>160542</v>
      </c>
      <c r="P132" s="135">
        <v>57184</v>
      </c>
      <c r="Q132" s="136">
        <f>SUM(K132:P132)</f>
        <v>1303259</v>
      </c>
      <c r="R132" s="139">
        <f>SUM(J132,Q132)</f>
        <v>1776938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2167741</v>
      </c>
      <c r="I133" s="143">
        <v>699856</v>
      </c>
      <c r="J133" s="149">
        <f>SUM(H133:I133)</f>
        <v>2867597</v>
      </c>
      <c r="K133" s="145">
        <v>0</v>
      </c>
      <c r="L133" s="146">
        <v>1251129</v>
      </c>
      <c r="M133" s="146">
        <v>848787</v>
      </c>
      <c r="N133" s="146">
        <v>1248153</v>
      </c>
      <c r="O133" s="146">
        <v>718155</v>
      </c>
      <c r="P133" s="143">
        <v>0</v>
      </c>
      <c r="Q133" s="144">
        <f>SUM(K133:P133)</f>
        <v>4066224</v>
      </c>
      <c r="R133" s="147">
        <f>SUM(J133,Q133)</f>
        <v>6933821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1678833</v>
      </c>
      <c r="I134" s="114">
        <v>1199862</v>
      </c>
      <c r="J134" s="115">
        <f>SUM(H134:I134)</f>
        <v>2878695</v>
      </c>
      <c r="K134" s="116">
        <v>0</v>
      </c>
      <c r="L134" s="117">
        <v>13411179</v>
      </c>
      <c r="M134" s="117">
        <v>8045595</v>
      </c>
      <c r="N134" s="117">
        <v>8514369</v>
      </c>
      <c r="O134" s="117">
        <v>5590874</v>
      </c>
      <c r="P134" s="118">
        <v>2230425</v>
      </c>
      <c r="Q134" s="119">
        <f>SUM(K134:P134)</f>
        <v>37792442</v>
      </c>
      <c r="R134" s="120">
        <f>SUM(J134,Q134)</f>
        <v>40671137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6610080</v>
      </c>
      <c r="I135" s="114">
        <v>2961400</v>
      </c>
      <c r="J135" s="115">
        <f>SUM(H135:I135)</f>
        <v>9571480</v>
      </c>
      <c r="K135" s="116">
        <v>0</v>
      </c>
      <c r="L135" s="117">
        <v>22711910</v>
      </c>
      <c r="M135" s="117">
        <v>15261900</v>
      </c>
      <c r="N135" s="117">
        <v>11353839</v>
      </c>
      <c r="O135" s="117">
        <v>7567500</v>
      </c>
      <c r="P135" s="118">
        <v>4646126</v>
      </c>
      <c r="Q135" s="119">
        <f>SUM(K135:P135)</f>
        <v>61541275</v>
      </c>
      <c r="R135" s="120">
        <f>SUM(J135,Q135)</f>
        <v>71112755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580977</v>
      </c>
      <c r="I136" s="114">
        <f t="shared" si="21"/>
        <v>369612</v>
      </c>
      <c r="J136" s="115">
        <f t="shared" si="21"/>
        <v>950589</v>
      </c>
      <c r="K136" s="116">
        <f t="shared" si="21"/>
        <v>0</v>
      </c>
      <c r="L136" s="117">
        <f t="shared" si="21"/>
        <v>47371761</v>
      </c>
      <c r="M136" s="117">
        <f t="shared" si="21"/>
        <v>50677092</v>
      </c>
      <c r="N136" s="117">
        <f t="shared" si="21"/>
        <v>57288076</v>
      </c>
      <c r="O136" s="117">
        <f t="shared" si="21"/>
        <v>31008528</v>
      </c>
      <c r="P136" s="118">
        <f t="shared" si="21"/>
        <v>17065935</v>
      </c>
      <c r="Q136" s="119">
        <f t="shared" si="21"/>
        <v>203411392</v>
      </c>
      <c r="R136" s="120">
        <f t="shared" si="21"/>
        <v>204361981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155880</v>
      </c>
      <c r="M137" s="129">
        <v>63000</v>
      </c>
      <c r="N137" s="129">
        <v>27000</v>
      </c>
      <c r="O137" s="129">
        <v>27000</v>
      </c>
      <c r="P137" s="126">
        <v>211986</v>
      </c>
      <c r="Q137" s="127">
        <f aca="true" t="shared" si="22" ref="Q137:Q142">SUM(K137:P137)</f>
        <v>484866</v>
      </c>
      <c r="R137" s="130">
        <f aca="true" t="shared" si="23" ref="R137:R142">SUM(J137,Q137)</f>
        <v>484866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328950</v>
      </c>
      <c r="I138" s="135">
        <v>69192</v>
      </c>
      <c r="J138" s="150">
        <f>SUM(H138:I138)</f>
        <v>398142</v>
      </c>
      <c r="K138" s="137">
        <v>0</v>
      </c>
      <c r="L138" s="138">
        <v>2949327</v>
      </c>
      <c r="M138" s="138">
        <v>3846663</v>
      </c>
      <c r="N138" s="138">
        <v>3071536</v>
      </c>
      <c r="O138" s="138">
        <v>1462509</v>
      </c>
      <c r="P138" s="135">
        <v>1466928</v>
      </c>
      <c r="Q138" s="136">
        <f t="shared" si="22"/>
        <v>12796963</v>
      </c>
      <c r="R138" s="139">
        <f t="shared" si="23"/>
        <v>13195105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252027</v>
      </c>
      <c r="I139" s="135">
        <v>300420</v>
      </c>
      <c r="J139" s="150">
        <f>SUM(H139:I139)</f>
        <v>552447</v>
      </c>
      <c r="K139" s="137">
        <v>0</v>
      </c>
      <c r="L139" s="138">
        <v>4711716</v>
      </c>
      <c r="M139" s="138">
        <v>6233796</v>
      </c>
      <c r="N139" s="138">
        <v>7931304</v>
      </c>
      <c r="O139" s="138">
        <v>5913810</v>
      </c>
      <c r="P139" s="135">
        <v>3058335</v>
      </c>
      <c r="Q139" s="136">
        <f t="shared" si="22"/>
        <v>27848961</v>
      </c>
      <c r="R139" s="139">
        <f t="shared" si="23"/>
        <v>28401408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37087614</v>
      </c>
      <c r="M140" s="138">
        <v>39881736</v>
      </c>
      <c r="N140" s="138">
        <v>43710363</v>
      </c>
      <c r="O140" s="138">
        <v>22292199</v>
      </c>
      <c r="P140" s="135">
        <v>11293344</v>
      </c>
      <c r="Q140" s="136">
        <f t="shared" si="22"/>
        <v>154265256</v>
      </c>
      <c r="R140" s="139">
        <f t="shared" si="23"/>
        <v>154265256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2291994</v>
      </c>
      <c r="M141" s="138">
        <v>651897</v>
      </c>
      <c r="N141" s="138">
        <v>1158219</v>
      </c>
      <c r="O141" s="138">
        <v>21060</v>
      </c>
      <c r="P141" s="135">
        <v>0</v>
      </c>
      <c r="Q141" s="136">
        <f t="shared" si="22"/>
        <v>4123170</v>
      </c>
      <c r="R141" s="139">
        <f t="shared" si="23"/>
        <v>4123170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175230</v>
      </c>
      <c r="M142" s="146">
        <v>0</v>
      </c>
      <c r="N142" s="146">
        <v>1389654</v>
      </c>
      <c r="O142" s="146">
        <v>1291950</v>
      </c>
      <c r="P142" s="143">
        <v>1035342</v>
      </c>
      <c r="Q142" s="144">
        <f t="shared" si="22"/>
        <v>3892176</v>
      </c>
      <c r="R142" s="147">
        <f t="shared" si="23"/>
        <v>3892176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13169526</v>
      </c>
      <c r="M143" s="117">
        <f t="shared" si="24"/>
        <v>32087505</v>
      </c>
      <c r="N143" s="117">
        <f t="shared" si="24"/>
        <v>104244458</v>
      </c>
      <c r="O143" s="117">
        <f t="shared" si="24"/>
        <v>195682860</v>
      </c>
      <c r="P143" s="118">
        <f t="shared" si="24"/>
        <v>349246237</v>
      </c>
      <c r="Q143" s="119">
        <f t="shared" si="24"/>
        <v>694430586</v>
      </c>
      <c r="R143" s="120">
        <f t="shared" si="24"/>
        <v>694430586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4625889</v>
      </c>
      <c r="M144" s="129">
        <v>10052571</v>
      </c>
      <c r="N144" s="129">
        <v>32338643</v>
      </c>
      <c r="O144" s="129">
        <v>60525585</v>
      </c>
      <c r="P144" s="126">
        <v>72591547</v>
      </c>
      <c r="Q144" s="127">
        <f>SUM(K144:P144)</f>
        <v>180134235</v>
      </c>
      <c r="R144" s="130">
        <f>SUM(J144,Q144)</f>
        <v>180134235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8199567</v>
      </c>
      <c r="M145" s="138">
        <v>17734914</v>
      </c>
      <c r="N145" s="138">
        <v>31401774</v>
      </c>
      <c r="O145" s="138">
        <v>31628952</v>
      </c>
      <c r="P145" s="135">
        <v>28722591</v>
      </c>
      <c r="Q145" s="136">
        <f>SUM(K145:P145)</f>
        <v>117687798</v>
      </c>
      <c r="R145" s="139">
        <f>SUM(J145,Q145)</f>
        <v>117687798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344070</v>
      </c>
      <c r="M146" s="146">
        <v>4300020</v>
      </c>
      <c r="N146" s="146">
        <v>40504041</v>
      </c>
      <c r="O146" s="146">
        <v>103528323</v>
      </c>
      <c r="P146" s="143">
        <v>247932099</v>
      </c>
      <c r="Q146" s="144">
        <f>SUM(K146:P146)</f>
        <v>396608553</v>
      </c>
      <c r="R146" s="147">
        <f>SUM(J146,Q146)</f>
        <v>396608553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43042653</v>
      </c>
      <c r="I147" s="114">
        <f t="shared" si="25"/>
        <v>31189030</v>
      </c>
      <c r="J147" s="115">
        <f t="shared" si="25"/>
        <v>74231683</v>
      </c>
      <c r="K147" s="116">
        <f t="shared" si="25"/>
        <v>0</v>
      </c>
      <c r="L147" s="117">
        <f t="shared" si="25"/>
        <v>238037688</v>
      </c>
      <c r="M147" s="117">
        <f t="shared" si="25"/>
        <v>236683235</v>
      </c>
      <c r="N147" s="117">
        <f t="shared" si="25"/>
        <v>285065615</v>
      </c>
      <c r="O147" s="117">
        <f t="shared" si="25"/>
        <v>325356845</v>
      </c>
      <c r="P147" s="118">
        <f t="shared" si="25"/>
        <v>437718433</v>
      </c>
      <c r="Q147" s="119">
        <f t="shared" si="25"/>
        <v>1522861816</v>
      </c>
      <c r="R147" s="120">
        <f t="shared" si="25"/>
        <v>1597093499</v>
      </c>
    </row>
  </sheetData>
  <sheetProtection/>
  <mergeCells count="42">
    <mergeCell ref="K23:Q23"/>
    <mergeCell ref="R23:R24"/>
    <mergeCell ref="J1:O1"/>
    <mergeCell ref="P1:Q1"/>
    <mergeCell ref="H4:I4"/>
    <mergeCell ref="B5:G5"/>
    <mergeCell ref="H5:I5"/>
    <mergeCell ref="K31:R31"/>
    <mergeCell ref="B32:G33"/>
    <mergeCell ref="H32:J32"/>
    <mergeCell ref="K32:Q32"/>
    <mergeCell ref="R32:R33"/>
    <mergeCell ref="Q12:R12"/>
    <mergeCell ref="B13:G13"/>
    <mergeCell ref="K22:R22"/>
    <mergeCell ref="B23:G24"/>
    <mergeCell ref="H23:J23"/>
    <mergeCell ref="J48:Q48"/>
    <mergeCell ref="B49:G50"/>
    <mergeCell ref="H49:J49"/>
    <mergeCell ref="K49:P49"/>
    <mergeCell ref="Q49:Q50"/>
    <mergeCell ref="J40:Q40"/>
    <mergeCell ref="B41:G42"/>
    <mergeCell ref="H41:J41"/>
    <mergeCell ref="K41:P41"/>
    <mergeCell ref="Q41:Q42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77:G78"/>
    <mergeCell ref="H77:J77"/>
    <mergeCell ref="K77:Q77"/>
    <mergeCell ref="R77:R78"/>
    <mergeCell ref="I113:R1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平成２１年（２００９年）５月※</v>
      </c>
      <c r="J1" s="216" t="s">
        <v>0</v>
      </c>
      <c r="K1" s="217"/>
      <c r="L1" s="217"/>
      <c r="M1" s="217"/>
      <c r="N1" s="217"/>
      <c r="O1" s="218"/>
      <c r="P1" s="244">
        <v>39996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5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平成２１年（２００９年）５月末日現在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38233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38960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77193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平成２１年（２００９年）５月末日現在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2791</v>
      </c>
      <c r="I14" s="32">
        <f>I15+I16</f>
        <v>1092</v>
      </c>
      <c r="J14" s="33">
        <f>SUM(H14:I14)</f>
        <v>3883</v>
      </c>
      <c r="K14" s="34">
        <f aca="true" t="shared" si="0" ref="K14:P14">K15+K16</f>
        <v>0</v>
      </c>
      <c r="L14" s="35">
        <f t="shared" si="0"/>
        <v>3022</v>
      </c>
      <c r="M14" s="35">
        <f t="shared" si="0"/>
        <v>2075</v>
      </c>
      <c r="N14" s="35">
        <f t="shared" si="0"/>
        <v>1754</v>
      </c>
      <c r="O14" s="35">
        <f t="shared" si="0"/>
        <v>1667</v>
      </c>
      <c r="P14" s="36">
        <f t="shared" si="0"/>
        <v>2112</v>
      </c>
      <c r="Q14" s="37">
        <f>SUM(K14:P14)</f>
        <v>10630</v>
      </c>
      <c r="R14" s="174">
        <f>SUM(J14,Q14)</f>
        <v>14513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441</v>
      </c>
      <c r="I15" s="42">
        <v>227</v>
      </c>
      <c r="J15" s="43">
        <f>SUM(H15:I15)</f>
        <v>668</v>
      </c>
      <c r="K15" s="44">
        <v>0</v>
      </c>
      <c r="L15" s="45">
        <v>422</v>
      </c>
      <c r="M15" s="45">
        <v>304</v>
      </c>
      <c r="N15" s="45">
        <v>228</v>
      </c>
      <c r="O15" s="45">
        <v>178</v>
      </c>
      <c r="P15" s="42">
        <v>250</v>
      </c>
      <c r="Q15" s="43">
        <f>SUM(K15:P15)</f>
        <v>1382</v>
      </c>
      <c r="R15" s="175">
        <f>SUM(J15,Q15)</f>
        <v>2050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2350</v>
      </c>
      <c r="I16" s="49">
        <v>865</v>
      </c>
      <c r="J16" s="50">
        <f>SUM(H16:I16)</f>
        <v>3215</v>
      </c>
      <c r="K16" s="51">
        <v>0</v>
      </c>
      <c r="L16" s="52">
        <v>2600</v>
      </c>
      <c r="M16" s="52">
        <v>1771</v>
      </c>
      <c r="N16" s="52">
        <v>1526</v>
      </c>
      <c r="O16" s="52">
        <v>1489</v>
      </c>
      <c r="P16" s="49">
        <v>1862</v>
      </c>
      <c r="Q16" s="50">
        <f>SUM(K16:P16)</f>
        <v>9248</v>
      </c>
      <c r="R16" s="176">
        <f>SUM(J16,Q16)</f>
        <v>12463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65</v>
      </c>
      <c r="I17" s="32">
        <v>49</v>
      </c>
      <c r="J17" s="33">
        <f>SUM(H17:I17)</f>
        <v>114</v>
      </c>
      <c r="K17" s="34">
        <v>0</v>
      </c>
      <c r="L17" s="35">
        <v>106</v>
      </c>
      <c r="M17" s="35">
        <v>77</v>
      </c>
      <c r="N17" s="35">
        <v>53</v>
      </c>
      <c r="O17" s="35">
        <v>46</v>
      </c>
      <c r="P17" s="36">
        <v>69</v>
      </c>
      <c r="Q17" s="56">
        <f>SUM(K17:P17)</f>
        <v>351</v>
      </c>
      <c r="R17" s="57">
        <f>SUM(J17,Q17)</f>
        <v>465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2856</v>
      </c>
      <c r="I18" s="59">
        <f>I14+I17</f>
        <v>1141</v>
      </c>
      <c r="J18" s="60">
        <f>SUM(H18:I18)</f>
        <v>3997</v>
      </c>
      <c r="K18" s="61">
        <f aca="true" t="shared" si="1" ref="K18:P18">K14+K17</f>
        <v>0</v>
      </c>
      <c r="L18" s="62">
        <f t="shared" si="1"/>
        <v>3128</v>
      </c>
      <c r="M18" s="62">
        <f t="shared" si="1"/>
        <v>2152</v>
      </c>
      <c r="N18" s="62">
        <f t="shared" si="1"/>
        <v>1807</v>
      </c>
      <c r="O18" s="62">
        <f t="shared" si="1"/>
        <v>1713</v>
      </c>
      <c r="P18" s="59">
        <f t="shared" si="1"/>
        <v>2181</v>
      </c>
      <c r="Q18" s="60">
        <f>SUM(K18:P18)</f>
        <v>10981</v>
      </c>
      <c r="R18" s="63">
        <f>SUM(J18,Q18)</f>
        <v>14978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平成２１年（２００９年）５月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1560</v>
      </c>
      <c r="I25" s="72">
        <v>683</v>
      </c>
      <c r="J25" s="73">
        <f>SUM(H25:I25)</f>
        <v>2243</v>
      </c>
      <c r="K25" s="74">
        <v>0</v>
      </c>
      <c r="L25" s="75">
        <v>1998</v>
      </c>
      <c r="M25" s="75">
        <v>1308</v>
      </c>
      <c r="N25" s="75">
        <v>836</v>
      </c>
      <c r="O25" s="75">
        <v>544</v>
      </c>
      <c r="P25" s="76">
        <v>321</v>
      </c>
      <c r="Q25" s="77">
        <f>SUM(K25:P25)</f>
        <v>5007</v>
      </c>
      <c r="R25" s="38">
        <f>SUM(J25,Q25)</f>
        <v>7250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29</v>
      </c>
      <c r="I26" s="79">
        <v>27</v>
      </c>
      <c r="J26" s="80">
        <f>SUM(H26:I26)</f>
        <v>56</v>
      </c>
      <c r="K26" s="81">
        <v>0</v>
      </c>
      <c r="L26" s="82">
        <v>68</v>
      </c>
      <c r="M26" s="82">
        <v>52</v>
      </c>
      <c r="N26" s="82">
        <v>27</v>
      </c>
      <c r="O26" s="82">
        <v>24</v>
      </c>
      <c r="P26" s="83">
        <v>19</v>
      </c>
      <c r="Q26" s="84">
        <f>SUM(K26:P26)</f>
        <v>190</v>
      </c>
      <c r="R26" s="53">
        <f>SUM(J26,Q26)</f>
        <v>246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1589</v>
      </c>
      <c r="I27" s="59">
        <f t="shared" si="2"/>
        <v>710</v>
      </c>
      <c r="J27" s="60">
        <f t="shared" si="2"/>
        <v>2299</v>
      </c>
      <c r="K27" s="61">
        <f t="shared" si="2"/>
        <v>0</v>
      </c>
      <c r="L27" s="62">
        <f t="shared" si="2"/>
        <v>2066</v>
      </c>
      <c r="M27" s="62">
        <f t="shared" si="2"/>
        <v>1360</v>
      </c>
      <c r="N27" s="62">
        <f t="shared" si="2"/>
        <v>863</v>
      </c>
      <c r="O27" s="62">
        <f t="shared" si="2"/>
        <v>568</v>
      </c>
      <c r="P27" s="59">
        <f t="shared" si="2"/>
        <v>340</v>
      </c>
      <c r="Q27" s="60">
        <f>SUM(K27:P27)</f>
        <v>5197</v>
      </c>
      <c r="R27" s="63">
        <f>SUM(J27,Q27)</f>
        <v>7496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平成２１年（２００９年）５月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15</v>
      </c>
      <c r="I34" s="72">
        <v>5</v>
      </c>
      <c r="J34" s="73">
        <f>SUM(H34:I34)</f>
        <v>20</v>
      </c>
      <c r="K34" s="74">
        <v>0</v>
      </c>
      <c r="L34" s="75">
        <v>245</v>
      </c>
      <c r="M34" s="75">
        <v>240</v>
      </c>
      <c r="N34" s="75">
        <v>259</v>
      </c>
      <c r="O34" s="75">
        <v>143</v>
      </c>
      <c r="P34" s="76">
        <v>77</v>
      </c>
      <c r="Q34" s="86">
        <f>SUM(K34:P34)</f>
        <v>964</v>
      </c>
      <c r="R34" s="87">
        <f>SUM(J34,Q34)</f>
        <v>984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5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14</v>
      </c>
      <c r="R35" s="89">
        <f>SUM(J35,Q35)</f>
        <v>14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15</v>
      </c>
      <c r="I36" s="59">
        <f>I34+I35</f>
        <v>5</v>
      </c>
      <c r="J36" s="60">
        <f>SUM(H36:I36)</f>
        <v>20</v>
      </c>
      <c r="K36" s="61">
        <f aca="true" t="shared" si="3" ref="K36:P36">K34+K35</f>
        <v>0</v>
      </c>
      <c r="L36" s="62">
        <f t="shared" si="3"/>
        <v>250</v>
      </c>
      <c r="M36" s="62">
        <f t="shared" si="3"/>
        <v>244</v>
      </c>
      <c r="N36" s="62">
        <f t="shared" si="3"/>
        <v>263</v>
      </c>
      <c r="O36" s="62">
        <f t="shared" si="3"/>
        <v>144</v>
      </c>
      <c r="P36" s="59">
        <f t="shared" si="3"/>
        <v>77</v>
      </c>
      <c r="Q36" s="90">
        <f>SUM(K36:P36)</f>
        <v>978</v>
      </c>
      <c r="R36" s="91">
        <f>SUM(J36,Q36)</f>
        <v>998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平成２１年（２００９年）５月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24</v>
      </c>
      <c r="L43" s="75">
        <v>44</v>
      </c>
      <c r="M43" s="75">
        <v>147</v>
      </c>
      <c r="N43" s="75">
        <v>245</v>
      </c>
      <c r="O43" s="76">
        <v>276</v>
      </c>
      <c r="P43" s="86">
        <f>SUM(K43:O43)</f>
        <v>736</v>
      </c>
      <c r="Q43" s="87">
        <f>SUM(J43,P43)</f>
        <v>736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3</v>
      </c>
      <c r="O44" s="83">
        <v>4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24</v>
      </c>
      <c r="L45" s="62">
        <f>L43+L44</f>
        <v>46</v>
      </c>
      <c r="M45" s="62">
        <f>M43+M44</f>
        <v>147</v>
      </c>
      <c r="N45" s="62">
        <f>N43+N44</f>
        <v>248</v>
      </c>
      <c r="O45" s="59">
        <f>O43+O44</f>
        <v>280</v>
      </c>
      <c r="P45" s="90">
        <f>SUM(K45:O45)</f>
        <v>745</v>
      </c>
      <c r="Q45" s="91">
        <f>SUM(J45,P45)</f>
        <v>745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平成２１年（２００９年）５月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44</v>
      </c>
      <c r="L51" s="75">
        <v>86</v>
      </c>
      <c r="M51" s="75">
        <v>125</v>
      </c>
      <c r="N51" s="75">
        <v>99</v>
      </c>
      <c r="O51" s="76">
        <v>112</v>
      </c>
      <c r="P51" s="86">
        <f>SUM(K51:O51)</f>
        <v>466</v>
      </c>
      <c r="Q51" s="87">
        <f>SUM(J51,P51)</f>
        <v>466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4</v>
      </c>
      <c r="O52" s="83">
        <v>3</v>
      </c>
      <c r="P52" s="88">
        <f>SUM(K52:O52)</f>
        <v>8</v>
      </c>
      <c r="Q52" s="89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44</v>
      </c>
      <c r="L53" s="62">
        <f>L51+L52</f>
        <v>86</v>
      </c>
      <c r="M53" s="62">
        <f>M51+M52</f>
        <v>126</v>
      </c>
      <c r="N53" s="62">
        <f>N51+N52</f>
        <v>103</v>
      </c>
      <c r="O53" s="59">
        <f>O51+O52</f>
        <v>115</v>
      </c>
      <c r="P53" s="90">
        <f>SUM(K53:O53)</f>
        <v>474</v>
      </c>
      <c r="Q53" s="91">
        <f>SUM(J53,P53)</f>
        <v>474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平成２１年（２００９年）５月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7</v>
      </c>
      <c r="L59" s="75">
        <v>18</v>
      </c>
      <c r="M59" s="75">
        <v>123</v>
      </c>
      <c r="N59" s="75">
        <v>279</v>
      </c>
      <c r="O59" s="76">
        <v>627</v>
      </c>
      <c r="P59" s="86">
        <f>SUM(K59:O59)</f>
        <v>1054</v>
      </c>
      <c r="Q59" s="87">
        <f>SUM(J59,P59)</f>
        <v>1054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2</v>
      </c>
      <c r="N60" s="82">
        <v>5</v>
      </c>
      <c r="O60" s="83">
        <v>15</v>
      </c>
      <c r="P60" s="88">
        <f>SUM(K60:O60)</f>
        <v>22</v>
      </c>
      <c r="Q60" s="89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7</v>
      </c>
      <c r="L61" s="62">
        <f>L59+L60</f>
        <v>18</v>
      </c>
      <c r="M61" s="62">
        <f>M59+M60</f>
        <v>125</v>
      </c>
      <c r="N61" s="62">
        <f>N59+N60</f>
        <v>284</v>
      </c>
      <c r="O61" s="59">
        <f>O59+O60</f>
        <v>642</v>
      </c>
      <c r="P61" s="90">
        <f>SUM(K61:O61)</f>
        <v>1076</v>
      </c>
      <c r="Q61" s="91">
        <f>SUM(J61,P61)</f>
        <v>1076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平成２１年（２００９年）５月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3632</v>
      </c>
      <c r="I79" s="114">
        <f t="shared" si="4"/>
        <v>1741</v>
      </c>
      <c r="J79" s="115">
        <f t="shared" si="4"/>
        <v>5373</v>
      </c>
      <c r="K79" s="116">
        <f t="shared" si="4"/>
        <v>0</v>
      </c>
      <c r="L79" s="117">
        <f t="shared" si="4"/>
        <v>5410</v>
      </c>
      <c r="M79" s="117">
        <f t="shared" si="4"/>
        <v>3973</v>
      </c>
      <c r="N79" s="117">
        <f t="shared" si="4"/>
        <v>2616</v>
      </c>
      <c r="O79" s="117">
        <f t="shared" si="4"/>
        <v>1940</v>
      </c>
      <c r="P79" s="118">
        <f t="shared" si="4"/>
        <v>1308</v>
      </c>
      <c r="Q79" s="119">
        <f t="shared" si="4"/>
        <v>15247</v>
      </c>
      <c r="R79" s="120">
        <f t="shared" si="4"/>
        <v>20620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1038</v>
      </c>
      <c r="I80" s="114">
        <f t="shared" si="5"/>
        <v>411</v>
      </c>
      <c r="J80" s="115">
        <f t="shared" si="5"/>
        <v>1449</v>
      </c>
      <c r="K80" s="116">
        <f t="shared" si="5"/>
        <v>0</v>
      </c>
      <c r="L80" s="117">
        <f t="shared" si="5"/>
        <v>1239</v>
      </c>
      <c r="M80" s="117">
        <f t="shared" si="5"/>
        <v>844</v>
      </c>
      <c r="N80" s="117">
        <f t="shared" si="5"/>
        <v>487</v>
      </c>
      <c r="O80" s="117">
        <f t="shared" si="5"/>
        <v>396</v>
      </c>
      <c r="P80" s="118">
        <f t="shared" si="5"/>
        <v>382</v>
      </c>
      <c r="Q80" s="119">
        <f t="shared" si="5"/>
        <v>3348</v>
      </c>
      <c r="R80" s="120">
        <f aca="true" t="shared" si="6" ref="R80:R85">SUM(J80,Q80)</f>
        <v>4797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995</v>
      </c>
      <c r="I81" s="126">
        <v>380</v>
      </c>
      <c r="J81" s="127">
        <f>SUM(H81:I81)</f>
        <v>1375</v>
      </c>
      <c r="K81" s="128">
        <v>0</v>
      </c>
      <c r="L81" s="129">
        <v>1006</v>
      </c>
      <c r="M81" s="129">
        <v>632</v>
      </c>
      <c r="N81" s="129">
        <v>314</v>
      </c>
      <c r="O81" s="129">
        <v>241</v>
      </c>
      <c r="P81" s="126">
        <v>180</v>
      </c>
      <c r="Q81" s="127">
        <f>SUM(K81:P81)</f>
        <v>2373</v>
      </c>
      <c r="R81" s="130">
        <f t="shared" si="6"/>
        <v>3748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2</v>
      </c>
      <c r="N82" s="138">
        <v>3</v>
      </c>
      <c r="O82" s="138">
        <v>6</v>
      </c>
      <c r="P82" s="135">
        <v>31</v>
      </c>
      <c r="Q82" s="136">
        <f>SUM(K82:P82)</f>
        <v>42</v>
      </c>
      <c r="R82" s="139">
        <f t="shared" si="6"/>
        <v>42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19</v>
      </c>
      <c r="I83" s="135">
        <v>13</v>
      </c>
      <c r="J83" s="136">
        <f>SUM(H83:I83)</f>
        <v>32</v>
      </c>
      <c r="K83" s="137">
        <v>0</v>
      </c>
      <c r="L83" s="138">
        <v>119</v>
      </c>
      <c r="M83" s="138">
        <v>97</v>
      </c>
      <c r="N83" s="138">
        <v>72</v>
      </c>
      <c r="O83" s="138">
        <v>58</v>
      </c>
      <c r="P83" s="135">
        <v>81</v>
      </c>
      <c r="Q83" s="136">
        <f>SUM(K83:P83)</f>
        <v>427</v>
      </c>
      <c r="R83" s="139">
        <f t="shared" si="6"/>
        <v>459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13</v>
      </c>
      <c r="I84" s="135">
        <v>16</v>
      </c>
      <c r="J84" s="136">
        <f>SUM(H84:I84)</f>
        <v>29</v>
      </c>
      <c r="K84" s="137">
        <v>0</v>
      </c>
      <c r="L84" s="138">
        <v>56</v>
      </c>
      <c r="M84" s="138">
        <v>61</v>
      </c>
      <c r="N84" s="138">
        <v>55</v>
      </c>
      <c r="O84" s="138">
        <v>41</v>
      </c>
      <c r="P84" s="135">
        <v>40</v>
      </c>
      <c r="Q84" s="136">
        <f>SUM(K84:P84)</f>
        <v>253</v>
      </c>
      <c r="R84" s="139">
        <f t="shared" si="6"/>
        <v>282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11</v>
      </c>
      <c r="I85" s="143">
        <v>2</v>
      </c>
      <c r="J85" s="144">
        <f>SUM(H85:I85)</f>
        <v>13</v>
      </c>
      <c r="K85" s="145">
        <v>0</v>
      </c>
      <c r="L85" s="146">
        <v>58</v>
      </c>
      <c r="M85" s="146">
        <v>52</v>
      </c>
      <c r="N85" s="146">
        <v>43</v>
      </c>
      <c r="O85" s="146">
        <v>50</v>
      </c>
      <c r="P85" s="143">
        <v>50</v>
      </c>
      <c r="Q85" s="144">
        <f>SUM(K85:P85)</f>
        <v>253</v>
      </c>
      <c r="R85" s="147">
        <f t="shared" si="6"/>
        <v>266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578</v>
      </c>
      <c r="I86" s="114">
        <f t="shared" si="7"/>
        <v>340</v>
      </c>
      <c r="J86" s="115">
        <f t="shared" si="7"/>
        <v>918</v>
      </c>
      <c r="K86" s="116">
        <f t="shared" si="7"/>
        <v>0</v>
      </c>
      <c r="L86" s="117">
        <f t="shared" si="7"/>
        <v>1387</v>
      </c>
      <c r="M86" s="117">
        <f t="shared" si="7"/>
        <v>932</v>
      </c>
      <c r="N86" s="117">
        <f t="shared" si="7"/>
        <v>612</v>
      </c>
      <c r="O86" s="117">
        <f t="shared" si="7"/>
        <v>405</v>
      </c>
      <c r="P86" s="118">
        <f t="shared" si="7"/>
        <v>214</v>
      </c>
      <c r="Q86" s="119">
        <f t="shared" si="7"/>
        <v>3550</v>
      </c>
      <c r="R86" s="120">
        <f t="shared" si="7"/>
        <v>4468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398</v>
      </c>
      <c r="I87" s="126">
        <v>208</v>
      </c>
      <c r="J87" s="148">
        <f>SUM(H87:I87)</f>
        <v>606</v>
      </c>
      <c r="K87" s="128">
        <v>0</v>
      </c>
      <c r="L87" s="129">
        <v>840</v>
      </c>
      <c r="M87" s="129">
        <v>552</v>
      </c>
      <c r="N87" s="129">
        <v>361</v>
      </c>
      <c r="O87" s="129">
        <v>208</v>
      </c>
      <c r="P87" s="126">
        <v>118</v>
      </c>
      <c r="Q87" s="127">
        <f>SUM(K87:P87)</f>
        <v>2079</v>
      </c>
      <c r="R87" s="130">
        <f>SUM(J87,Q87)</f>
        <v>2685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180</v>
      </c>
      <c r="I88" s="143">
        <v>132</v>
      </c>
      <c r="J88" s="149">
        <f>SUM(H88:I88)</f>
        <v>312</v>
      </c>
      <c r="K88" s="145">
        <v>0</v>
      </c>
      <c r="L88" s="146">
        <v>547</v>
      </c>
      <c r="M88" s="146">
        <v>380</v>
      </c>
      <c r="N88" s="146">
        <v>251</v>
      </c>
      <c r="O88" s="146">
        <v>197</v>
      </c>
      <c r="P88" s="143">
        <v>96</v>
      </c>
      <c r="Q88" s="144">
        <f>SUM(K88:P88)</f>
        <v>1471</v>
      </c>
      <c r="R88" s="147">
        <f>SUM(J88,Q88)</f>
        <v>1783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3</v>
      </c>
      <c r="I89" s="114">
        <f t="shared" si="8"/>
        <v>7</v>
      </c>
      <c r="J89" s="115">
        <f t="shared" si="8"/>
        <v>10</v>
      </c>
      <c r="K89" s="116">
        <f t="shared" si="8"/>
        <v>0</v>
      </c>
      <c r="L89" s="117">
        <f t="shared" si="8"/>
        <v>113</v>
      </c>
      <c r="M89" s="117">
        <f t="shared" si="8"/>
        <v>118</v>
      </c>
      <c r="N89" s="117">
        <f t="shared" si="8"/>
        <v>131</v>
      </c>
      <c r="O89" s="117">
        <f t="shared" si="8"/>
        <v>134</v>
      </c>
      <c r="P89" s="118">
        <f t="shared" si="8"/>
        <v>73</v>
      </c>
      <c r="Q89" s="119">
        <f t="shared" si="8"/>
        <v>569</v>
      </c>
      <c r="R89" s="120">
        <f t="shared" si="8"/>
        <v>579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3</v>
      </c>
      <c r="I90" s="126">
        <v>4</v>
      </c>
      <c r="J90" s="148">
        <f>SUM(H90:I90)</f>
        <v>7</v>
      </c>
      <c r="K90" s="128">
        <v>0</v>
      </c>
      <c r="L90" s="129">
        <v>76</v>
      </c>
      <c r="M90" s="129">
        <v>80</v>
      </c>
      <c r="N90" s="129">
        <v>82</v>
      </c>
      <c r="O90" s="129">
        <v>86</v>
      </c>
      <c r="P90" s="126">
        <v>39</v>
      </c>
      <c r="Q90" s="127">
        <f>SUM(K90:P90)</f>
        <v>363</v>
      </c>
      <c r="R90" s="130">
        <f>SUM(J90,Q90)</f>
        <v>370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3</v>
      </c>
      <c r="J91" s="150">
        <f>SUM(H91:I91)</f>
        <v>3</v>
      </c>
      <c r="K91" s="137">
        <v>0</v>
      </c>
      <c r="L91" s="138">
        <v>36</v>
      </c>
      <c r="M91" s="138">
        <v>32</v>
      </c>
      <c r="N91" s="138">
        <v>46</v>
      </c>
      <c r="O91" s="138">
        <v>42</v>
      </c>
      <c r="P91" s="135">
        <v>30</v>
      </c>
      <c r="Q91" s="136">
        <f>SUM(K91:P91)</f>
        <v>186</v>
      </c>
      <c r="R91" s="139">
        <f>SUM(J91,Q91)</f>
        <v>189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6</v>
      </c>
      <c r="N92" s="146">
        <v>3</v>
      </c>
      <c r="O92" s="146">
        <v>6</v>
      </c>
      <c r="P92" s="143">
        <v>4</v>
      </c>
      <c r="Q92" s="144">
        <f>SUM(K92:P92)</f>
        <v>20</v>
      </c>
      <c r="R92" s="147">
        <f>SUM(J92,Q92)</f>
        <v>20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421</v>
      </c>
      <c r="I93" s="114">
        <f t="shared" si="9"/>
        <v>274</v>
      </c>
      <c r="J93" s="115">
        <f t="shared" si="9"/>
        <v>695</v>
      </c>
      <c r="K93" s="116">
        <f t="shared" si="9"/>
        <v>0</v>
      </c>
      <c r="L93" s="117">
        <f t="shared" si="9"/>
        <v>623</v>
      </c>
      <c r="M93" s="117">
        <f t="shared" si="9"/>
        <v>734</v>
      </c>
      <c r="N93" s="117">
        <f t="shared" si="9"/>
        <v>557</v>
      </c>
      <c r="O93" s="117">
        <f t="shared" si="9"/>
        <v>457</v>
      </c>
      <c r="P93" s="118">
        <f t="shared" si="9"/>
        <v>310</v>
      </c>
      <c r="Q93" s="119">
        <f t="shared" si="9"/>
        <v>2681</v>
      </c>
      <c r="R93" s="120">
        <f t="shared" si="9"/>
        <v>3376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356</v>
      </c>
      <c r="I94" s="126">
        <v>244</v>
      </c>
      <c r="J94" s="148">
        <f>SUM(H94:I94)</f>
        <v>600</v>
      </c>
      <c r="K94" s="128">
        <v>0</v>
      </c>
      <c r="L94" s="129">
        <v>558</v>
      </c>
      <c r="M94" s="129">
        <v>683</v>
      </c>
      <c r="N94" s="129">
        <v>531</v>
      </c>
      <c r="O94" s="129">
        <v>441</v>
      </c>
      <c r="P94" s="126">
        <v>302</v>
      </c>
      <c r="Q94" s="127">
        <f>SUM(K94:P94)</f>
        <v>2515</v>
      </c>
      <c r="R94" s="130">
        <f>SUM(J94,Q94)</f>
        <v>3115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27</v>
      </c>
      <c r="I95" s="135">
        <v>10</v>
      </c>
      <c r="J95" s="150">
        <f>SUM(H95:I95)</f>
        <v>37</v>
      </c>
      <c r="K95" s="137">
        <v>0</v>
      </c>
      <c r="L95" s="138">
        <v>32</v>
      </c>
      <c r="M95" s="138">
        <v>24</v>
      </c>
      <c r="N95" s="138">
        <v>16</v>
      </c>
      <c r="O95" s="138">
        <v>10</v>
      </c>
      <c r="P95" s="135">
        <v>6</v>
      </c>
      <c r="Q95" s="136">
        <f>SUM(K95:P95)</f>
        <v>88</v>
      </c>
      <c r="R95" s="139">
        <f>SUM(J95,Q95)</f>
        <v>125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38</v>
      </c>
      <c r="I96" s="143">
        <v>20</v>
      </c>
      <c r="J96" s="149">
        <f>SUM(H96:I96)</f>
        <v>58</v>
      </c>
      <c r="K96" s="145">
        <v>0</v>
      </c>
      <c r="L96" s="146">
        <v>33</v>
      </c>
      <c r="M96" s="146">
        <v>27</v>
      </c>
      <c r="N96" s="146">
        <v>10</v>
      </c>
      <c r="O96" s="146">
        <v>6</v>
      </c>
      <c r="P96" s="143">
        <v>2</v>
      </c>
      <c r="Q96" s="144">
        <f>SUM(K96:P96)</f>
        <v>78</v>
      </c>
      <c r="R96" s="147">
        <f>SUM(J96,Q96)</f>
        <v>136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31</v>
      </c>
      <c r="I97" s="114">
        <v>12</v>
      </c>
      <c r="J97" s="115">
        <f>SUM(H97:I97)</f>
        <v>43</v>
      </c>
      <c r="K97" s="116">
        <v>0</v>
      </c>
      <c r="L97" s="117">
        <v>90</v>
      </c>
      <c r="M97" s="117">
        <v>50</v>
      </c>
      <c r="N97" s="117">
        <v>53</v>
      </c>
      <c r="O97" s="117">
        <v>31</v>
      </c>
      <c r="P97" s="118">
        <v>11</v>
      </c>
      <c r="Q97" s="119">
        <f>SUM(K97:P97)</f>
        <v>235</v>
      </c>
      <c r="R97" s="120">
        <f>SUM(J97,Q97)</f>
        <v>278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1561</v>
      </c>
      <c r="I98" s="114">
        <v>697</v>
      </c>
      <c r="J98" s="115">
        <f>SUM(H98:I98)</f>
        <v>2258</v>
      </c>
      <c r="K98" s="116">
        <v>0</v>
      </c>
      <c r="L98" s="117">
        <v>1958</v>
      </c>
      <c r="M98" s="117">
        <v>1295</v>
      </c>
      <c r="N98" s="117">
        <v>776</v>
      </c>
      <c r="O98" s="117">
        <v>517</v>
      </c>
      <c r="P98" s="118">
        <v>318</v>
      </c>
      <c r="Q98" s="119">
        <f>SUM(K98:P98)</f>
        <v>4864</v>
      </c>
      <c r="R98" s="120">
        <f>SUM(J98,Q98)</f>
        <v>7122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15</v>
      </c>
      <c r="I99" s="114">
        <f t="shared" si="10"/>
        <v>5</v>
      </c>
      <c r="J99" s="115">
        <f t="shared" si="10"/>
        <v>20</v>
      </c>
      <c r="K99" s="116">
        <f t="shared" si="10"/>
        <v>0</v>
      </c>
      <c r="L99" s="117">
        <f t="shared" si="10"/>
        <v>252</v>
      </c>
      <c r="M99" s="117">
        <f t="shared" si="10"/>
        <v>244</v>
      </c>
      <c r="N99" s="117">
        <f t="shared" si="10"/>
        <v>265</v>
      </c>
      <c r="O99" s="117">
        <f t="shared" si="10"/>
        <v>145</v>
      </c>
      <c r="P99" s="118">
        <f t="shared" si="10"/>
        <v>81</v>
      </c>
      <c r="Q99" s="119">
        <f t="shared" si="10"/>
        <v>987</v>
      </c>
      <c r="R99" s="120">
        <f t="shared" si="10"/>
        <v>1007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12</v>
      </c>
      <c r="M100" s="129">
        <v>7</v>
      </c>
      <c r="N100" s="129">
        <v>2</v>
      </c>
      <c r="O100" s="129">
        <v>3</v>
      </c>
      <c r="P100" s="126">
        <v>1</v>
      </c>
      <c r="Q100" s="127">
        <f aca="true" t="shared" si="11" ref="Q100:Q105">SUM(K100:P100)</f>
        <v>25</v>
      </c>
      <c r="R100" s="130">
        <f aca="true" t="shared" si="12" ref="R100:R105">SUM(J100,Q100)</f>
        <v>25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9</v>
      </c>
      <c r="I101" s="135">
        <v>1</v>
      </c>
      <c r="J101" s="150">
        <f>SUM(H101:I101)</f>
        <v>10</v>
      </c>
      <c r="K101" s="137">
        <v>0</v>
      </c>
      <c r="L101" s="138">
        <v>24</v>
      </c>
      <c r="M101" s="138">
        <v>28</v>
      </c>
      <c r="N101" s="138">
        <v>28</v>
      </c>
      <c r="O101" s="138">
        <v>16</v>
      </c>
      <c r="P101" s="135">
        <v>17</v>
      </c>
      <c r="Q101" s="136">
        <f t="shared" si="11"/>
        <v>113</v>
      </c>
      <c r="R101" s="139">
        <f t="shared" si="12"/>
        <v>123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6</v>
      </c>
      <c r="I102" s="135">
        <v>4</v>
      </c>
      <c r="J102" s="150">
        <f>SUM(H102:I102)</f>
        <v>10</v>
      </c>
      <c r="K102" s="137">
        <v>0</v>
      </c>
      <c r="L102" s="138">
        <v>37</v>
      </c>
      <c r="M102" s="138">
        <v>40</v>
      </c>
      <c r="N102" s="138">
        <v>39</v>
      </c>
      <c r="O102" s="138">
        <v>25</v>
      </c>
      <c r="P102" s="135">
        <v>7</v>
      </c>
      <c r="Q102" s="136">
        <f t="shared" si="11"/>
        <v>148</v>
      </c>
      <c r="R102" s="139">
        <f t="shared" si="12"/>
        <v>158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162</v>
      </c>
      <c r="M103" s="138">
        <v>165</v>
      </c>
      <c r="N103" s="138">
        <v>181</v>
      </c>
      <c r="O103" s="138">
        <v>94</v>
      </c>
      <c r="P103" s="135">
        <v>49</v>
      </c>
      <c r="Q103" s="136">
        <f t="shared" si="11"/>
        <v>651</v>
      </c>
      <c r="R103" s="139">
        <f t="shared" si="12"/>
        <v>651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16</v>
      </c>
      <c r="M104" s="138">
        <v>4</v>
      </c>
      <c r="N104" s="138">
        <v>7</v>
      </c>
      <c r="O104" s="138">
        <v>0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8</v>
      </c>
      <c r="O105" s="146">
        <v>7</v>
      </c>
      <c r="P105" s="143">
        <v>7</v>
      </c>
      <c r="Q105" s="144">
        <f t="shared" si="11"/>
        <v>23</v>
      </c>
      <c r="R105" s="147">
        <f t="shared" si="12"/>
        <v>23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76</v>
      </c>
      <c r="M106" s="117">
        <f t="shared" si="13"/>
        <v>150</v>
      </c>
      <c r="N106" s="117">
        <f t="shared" si="13"/>
        <v>400</v>
      </c>
      <c r="O106" s="117">
        <f t="shared" si="13"/>
        <v>640</v>
      </c>
      <c r="P106" s="118">
        <f t="shared" si="13"/>
        <v>1053</v>
      </c>
      <c r="Q106" s="119">
        <f t="shared" si="13"/>
        <v>2319</v>
      </c>
      <c r="R106" s="120">
        <f t="shared" si="13"/>
        <v>2319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24</v>
      </c>
      <c r="M107" s="129">
        <v>46</v>
      </c>
      <c r="N107" s="129">
        <v>148</v>
      </c>
      <c r="O107" s="129">
        <v>249</v>
      </c>
      <c r="P107" s="126">
        <v>282</v>
      </c>
      <c r="Q107" s="127">
        <f>SUM(K107:P107)</f>
        <v>749</v>
      </c>
      <c r="R107" s="130">
        <f>SUM(J107,Q107)</f>
        <v>749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45</v>
      </c>
      <c r="M108" s="138">
        <v>86</v>
      </c>
      <c r="N108" s="138">
        <v>127</v>
      </c>
      <c r="O108" s="138">
        <v>105</v>
      </c>
      <c r="P108" s="135">
        <v>116</v>
      </c>
      <c r="Q108" s="136">
        <f>SUM(K108:P108)</f>
        <v>479</v>
      </c>
      <c r="R108" s="139">
        <f>SUM(J108,Q108)</f>
        <v>479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7</v>
      </c>
      <c r="M109" s="146">
        <v>18</v>
      </c>
      <c r="N109" s="146">
        <v>125</v>
      </c>
      <c r="O109" s="146">
        <v>286</v>
      </c>
      <c r="P109" s="143">
        <v>655</v>
      </c>
      <c r="Q109" s="144">
        <f>SUM(K109:P109)</f>
        <v>1091</v>
      </c>
      <c r="R109" s="147">
        <f>SUM(J109,Q109)</f>
        <v>1091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3647</v>
      </c>
      <c r="I110" s="114">
        <f t="shared" si="14"/>
        <v>1746</v>
      </c>
      <c r="J110" s="115">
        <f t="shared" si="14"/>
        <v>5393</v>
      </c>
      <c r="K110" s="116">
        <f t="shared" si="14"/>
        <v>0</v>
      </c>
      <c r="L110" s="117">
        <f t="shared" si="14"/>
        <v>5738</v>
      </c>
      <c r="M110" s="117">
        <f t="shared" si="14"/>
        <v>4367</v>
      </c>
      <c r="N110" s="117">
        <f t="shared" si="14"/>
        <v>3281</v>
      </c>
      <c r="O110" s="117">
        <f t="shared" si="14"/>
        <v>2725</v>
      </c>
      <c r="P110" s="118">
        <f t="shared" si="14"/>
        <v>2442</v>
      </c>
      <c r="Q110" s="119">
        <f t="shared" si="14"/>
        <v>18553</v>
      </c>
      <c r="R110" s="120">
        <f t="shared" si="14"/>
        <v>23946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平成２１年（２００９年）５月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41864768</v>
      </c>
      <c r="I116" s="114">
        <f t="shared" si="15"/>
        <v>30550872</v>
      </c>
      <c r="J116" s="115">
        <f t="shared" si="15"/>
        <v>72415640</v>
      </c>
      <c r="K116" s="116">
        <f t="shared" si="15"/>
        <v>0</v>
      </c>
      <c r="L116" s="117">
        <f t="shared" si="15"/>
        <v>174729456</v>
      </c>
      <c r="M116" s="117">
        <f t="shared" si="15"/>
        <v>148331520</v>
      </c>
      <c r="N116" s="117">
        <f t="shared" si="15"/>
        <v>126432762</v>
      </c>
      <c r="O116" s="117">
        <f t="shared" si="15"/>
        <v>96556524</v>
      </c>
      <c r="P116" s="118">
        <f t="shared" si="15"/>
        <v>69219307</v>
      </c>
      <c r="Q116" s="119">
        <f t="shared" si="15"/>
        <v>615269569</v>
      </c>
      <c r="R116" s="120">
        <f t="shared" si="15"/>
        <v>687685209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15977367</v>
      </c>
      <c r="I117" s="114">
        <f t="shared" si="16"/>
        <v>8598283</v>
      </c>
      <c r="J117" s="115">
        <f t="shared" si="16"/>
        <v>24575650</v>
      </c>
      <c r="K117" s="116">
        <f t="shared" si="16"/>
        <v>0</v>
      </c>
      <c r="L117" s="117">
        <f t="shared" si="16"/>
        <v>37092006</v>
      </c>
      <c r="M117" s="117">
        <f t="shared" si="16"/>
        <v>35115012</v>
      </c>
      <c r="N117" s="117">
        <f t="shared" si="16"/>
        <v>27883123</v>
      </c>
      <c r="O117" s="117">
        <f t="shared" si="16"/>
        <v>20886714</v>
      </c>
      <c r="P117" s="118">
        <f t="shared" si="16"/>
        <v>23408037</v>
      </c>
      <c r="Q117" s="119">
        <f t="shared" si="16"/>
        <v>144384892</v>
      </c>
      <c r="R117" s="120">
        <f aca="true" t="shared" si="17" ref="R117:R122">SUM(J117,Q117)</f>
        <v>168960542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15291873</v>
      </c>
      <c r="I118" s="126">
        <v>7700157</v>
      </c>
      <c r="J118" s="127">
        <f>SUM(H118:I118)</f>
        <v>22992030</v>
      </c>
      <c r="K118" s="128">
        <v>0</v>
      </c>
      <c r="L118" s="129">
        <v>31455918</v>
      </c>
      <c r="M118" s="129">
        <v>29454822</v>
      </c>
      <c r="N118" s="129">
        <v>22800634</v>
      </c>
      <c r="O118" s="129">
        <v>16931853</v>
      </c>
      <c r="P118" s="126">
        <v>16487469</v>
      </c>
      <c r="Q118" s="127">
        <f>SUM(K118:P118)</f>
        <v>117130696</v>
      </c>
      <c r="R118" s="130">
        <f t="shared" si="17"/>
        <v>140122726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67500</v>
      </c>
      <c r="N119" s="138">
        <v>202500</v>
      </c>
      <c r="O119" s="138">
        <v>337500</v>
      </c>
      <c r="P119" s="135">
        <v>1788750</v>
      </c>
      <c r="Q119" s="136">
        <f>SUM(K119:P119)</f>
        <v>2396250</v>
      </c>
      <c r="R119" s="139">
        <f t="shared" si="17"/>
        <v>2396250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238374</v>
      </c>
      <c r="I120" s="135">
        <v>418536</v>
      </c>
      <c r="J120" s="136">
        <f>SUM(H120:I120)</f>
        <v>656910</v>
      </c>
      <c r="K120" s="137">
        <v>0</v>
      </c>
      <c r="L120" s="138">
        <v>3358908</v>
      </c>
      <c r="M120" s="138">
        <v>3495870</v>
      </c>
      <c r="N120" s="138">
        <v>2892339</v>
      </c>
      <c r="O120" s="138">
        <v>2208681</v>
      </c>
      <c r="P120" s="135">
        <v>3611988</v>
      </c>
      <c r="Q120" s="136">
        <f>SUM(K120:P120)</f>
        <v>15567786</v>
      </c>
      <c r="R120" s="139">
        <f t="shared" si="17"/>
        <v>16224696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340380</v>
      </c>
      <c r="I121" s="135">
        <v>466720</v>
      </c>
      <c r="J121" s="136">
        <f>SUM(H121:I121)</f>
        <v>807100</v>
      </c>
      <c r="K121" s="137">
        <v>0</v>
      </c>
      <c r="L121" s="138">
        <v>1706940</v>
      </c>
      <c r="M121" s="138">
        <v>1585800</v>
      </c>
      <c r="N121" s="138">
        <v>1610190</v>
      </c>
      <c r="O121" s="138">
        <v>990090</v>
      </c>
      <c r="P121" s="135">
        <v>1128240</v>
      </c>
      <c r="Q121" s="136">
        <f>SUM(K121:P121)</f>
        <v>7021260</v>
      </c>
      <c r="R121" s="139">
        <f t="shared" si="17"/>
        <v>7828360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106740</v>
      </c>
      <c r="I122" s="143">
        <v>12870</v>
      </c>
      <c r="J122" s="144">
        <f>SUM(H122:I122)</f>
        <v>119610</v>
      </c>
      <c r="K122" s="145">
        <v>0</v>
      </c>
      <c r="L122" s="146">
        <v>570240</v>
      </c>
      <c r="M122" s="146">
        <v>511020</v>
      </c>
      <c r="N122" s="146">
        <v>377460</v>
      </c>
      <c r="O122" s="146">
        <v>418590</v>
      </c>
      <c r="P122" s="143">
        <v>391590</v>
      </c>
      <c r="Q122" s="144">
        <f>SUM(K122:P122)</f>
        <v>2268900</v>
      </c>
      <c r="R122" s="147">
        <f t="shared" si="17"/>
        <v>2388510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12766239</v>
      </c>
      <c r="I123" s="114">
        <f t="shared" si="18"/>
        <v>14337338</v>
      </c>
      <c r="J123" s="115">
        <f t="shared" si="18"/>
        <v>27103577</v>
      </c>
      <c r="K123" s="116">
        <f t="shared" si="18"/>
        <v>0</v>
      </c>
      <c r="L123" s="117">
        <f t="shared" si="18"/>
        <v>92970938</v>
      </c>
      <c r="M123" s="117">
        <f t="shared" si="18"/>
        <v>78442164</v>
      </c>
      <c r="N123" s="117">
        <f t="shared" si="18"/>
        <v>62682085</v>
      </c>
      <c r="O123" s="117">
        <f t="shared" si="18"/>
        <v>46550214</v>
      </c>
      <c r="P123" s="118">
        <f t="shared" si="18"/>
        <v>26948855</v>
      </c>
      <c r="Q123" s="119">
        <f t="shared" si="18"/>
        <v>307594256</v>
      </c>
      <c r="R123" s="120">
        <f t="shared" si="18"/>
        <v>334697833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8412786</v>
      </c>
      <c r="I124" s="126">
        <v>8321094</v>
      </c>
      <c r="J124" s="148">
        <f>SUM(H124:I124)</f>
        <v>16733880</v>
      </c>
      <c r="K124" s="128">
        <v>0</v>
      </c>
      <c r="L124" s="129">
        <v>57918875</v>
      </c>
      <c r="M124" s="129">
        <v>47207349</v>
      </c>
      <c r="N124" s="129">
        <v>38729889</v>
      </c>
      <c r="O124" s="129">
        <v>23877072</v>
      </c>
      <c r="P124" s="126">
        <v>15795379</v>
      </c>
      <c r="Q124" s="127">
        <f>SUM(K124:P124)</f>
        <v>183528564</v>
      </c>
      <c r="R124" s="130">
        <f>SUM(J124,Q124)</f>
        <v>200262444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4353453</v>
      </c>
      <c r="I125" s="143">
        <v>6016244</v>
      </c>
      <c r="J125" s="149">
        <f>SUM(H125:I125)</f>
        <v>10369697</v>
      </c>
      <c r="K125" s="145">
        <v>0</v>
      </c>
      <c r="L125" s="146">
        <v>35052063</v>
      </c>
      <c r="M125" s="146">
        <v>31234815</v>
      </c>
      <c r="N125" s="146">
        <v>23952196</v>
      </c>
      <c r="O125" s="146">
        <v>22673142</v>
      </c>
      <c r="P125" s="143">
        <v>11153476</v>
      </c>
      <c r="Q125" s="144">
        <f>SUM(K125:P125)</f>
        <v>124065692</v>
      </c>
      <c r="R125" s="147">
        <f>SUM(J125,Q125)</f>
        <v>134435389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72648</v>
      </c>
      <c r="I126" s="114">
        <f t="shared" si="19"/>
        <v>273168</v>
      </c>
      <c r="J126" s="115">
        <f t="shared" si="19"/>
        <v>345816</v>
      </c>
      <c r="K126" s="116">
        <f t="shared" si="19"/>
        <v>0</v>
      </c>
      <c r="L126" s="117">
        <f t="shared" si="19"/>
        <v>4946787</v>
      </c>
      <c r="M126" s="117">
        <f t="shared" si="19"/>
        <v>5713572</v>
      </c>
      <c r="N126" s="117">
        <f t="shared" si="19"/>
        <v>9485348</v>
      </c>
      <c r="O126" s="117">
        <f t="shared" si="19"/>
        <v>10314972</v>
      </c>
      <c r="P126" s="118">
        <f t="shared" si="19"/>
        <v>6991479</v>
      </c>
      <c r="Q126" s="119">
        <f t="shared" si="19"/>
        <v>37452158</v>
      </c>
      <c r="R126" s="120">
        <f t="shared" si="19"/>
        <v>37797974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72648</v>
      </c>
      <c r="I127" s="126">
        <v>170208</v>
      </c>
      <c r="J127" s="148">
        <f>SUM(H127:I127)</f>
        <v>242856</v>
      </c>
      <c r="K127" s="128">
        <v>0</v>
      </c>
      <c r="L127" s="129">
        <v>3422538</v>
      </c>
      <c r="M127" s="129">
        <v>3591516</v>
      </c>
      <c r="N127" s="129">
        <v>5622539</v>
      </c>
      <c r="O127" s="129">
        <v>6438699</v>
      </c>
      <c r="P127" s="126">
        <v>3612708</v>
      </c>
      <c r="Q127" s="127">
        <f>SUM(K127:P127)</f>
        <v>22688000</v>
      </c>
      <c r="R127" s="130">
        <f>SUM(J127,Q127)</f>
        <v>22930856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102960</v>
      </c>
      <c r="J128" s="150">
        <f>SUM(H128:I128)</f>
        <v>102960</v>
      </c>
      <c r="K128" s="137">
        <v>0</v>
      </c>
      <c r="L128" s="138">
        <v>1442142</v>
      </c>
      <c r="M128" s="138">
        <v>1859850</v>
      </c>
      <c r="N128" s="138">
        <v>3422592</v>
      </c>
      <c r="O128" s="138">
        <v>3259440</v>
      </c>
      <c r="P128" s="135">
        <v>2614842</v>
      </c>
      <c r="Q128" s="136">
        <f>SUM(K128:P128)</f>
        <v>12598866</v>
      </c>
      <c r="R128" s="139">
        <f>SUM(J128,Q128)</f>
        <v>12701826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82107</v>
      </c>
      <c r="M129" s="146">
        <v>262206</v>
      </c>
      <c r="N129" s="146">
        <v>440217</v>
      </c>
      <c r="O129" s="146">
        <v>616833</v>
      </c>
      <c r="P129" s="143">
        <v>763929</v>
      </c>
      <c r="Q129" s="144">
        <f>SUM(K129:P129)</f>
        <v>2165292</v>
      </c>
      <c r="R129" s="147">
        <f>SUM(J129,Q129)</f>
        <v>2165292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4733500</v>
      </c>
      <c r="I130" s="114">
        <f t="shared" si="20"/>
        <v>3055321</v>
      </c>
      <c r="J130" s="115">
        <f t="shared" si="20"/>
        <v>7788821</v>
      </c>
      <c r="K130" s="116">
        <f t="shared" si="20"/>
        <v>0</v>
      </c>
      <c r="L130" s="117">
        <f t="shared" si="20"/>
        <v>6174869</v>
      </c>
      <c r="M130" s="117">
        <f t="shared" si="20"/>
        <v>8063102</v>
      </c>
      <c r="N130" s="117">
        <f t="shared" si="20"/>
        <v>6735192</v>
      </c>
      <c r="O130" s="117">
        <f t="shared" si="20"/>
        <v>6113394</v>
      </c>
      <c r="P130" s="118">
        <f t="shared" si="20"/>
        <v>5567730</v>
      </c>
      <c r="Q130" s="119">
        <f t="shared" si="20"/>
        <v>32654287</v>
      </c>
      <c r="R130" s="120">
        <f t="shared" si="20"/>
        <v>40443108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2098440</v>
      </c>
      <c r="I131" s="126">
        <v>1713138</v>
      </c>
      <c r="J131" s="148">
        <f>SUM(H131:I131)</f>
        <v>3811578</v>
      </c>
      <c r="K131" s="128">
        <v>0</v>
      </c>
      <c r="L131" s="129">
        <v>3409650</v>
      </c>
      <c r="M131" s="129">
        <v>5739391</v>
      </c>
      <c r="N131" s="129">
        <v>5810382</v>
      </c>
      <c r="O131" s="129">
        <v>5494239</v>
      </c>
      <c r="P131" s="126">
        <v>5070879</v>
      </c>
      <c r="Q131" s="127">
        <f>SUM(K131:P131)</f>
        <v>25524541</v>
      </c>
      <c r="R131" s="130">
        <f>SUM(J131,Q131)</f>
        <v>29336119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471893</v>
      </c>
      <c r="I132" s="135">
        <v>211601</v>
      </c>
      <c r="J132" s="150">
        <f>SUM(H132:I132)</f>
        <v>683494</v>
      </c>
      <c r="K132" s="137">
        <v>0</v>
      </c>
      <c r="L132" s="138">
        <v>554972</v>
      </c>
      <c r="M132" s="138">
        <v>463989</v>
      </c>
      <c r="N132" s="138">
        <v>384619</v>
      </c>
      <c r="O132" s="138">
        <v>275202</v>
      </c>
      <c r="P132" s="135">
        <v>225810</v>
      </c>
      <c r="Q132" s="136">
        <f>SUM(K132:P132)</f>
        <v>1904592</v>
      </c>
      <c r="R132" s="139">
        <f>SUM(J132,Q132)</f>
        <v>2588086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2163167</v>
      </c>
      <c r="I133" s="143">
        <v>1130582</v>
      </c>
      <c r="J133" s="149">
        <f>SUM(H133:I133)</f>
        <v>3293749</v>
      </c>
      <c r="K133" s="145">
        <v>0</v>
      </c>
      <c r="L133" s="146">
        <v>2210247</v>
      </c>
      <c r="M133" s="146">
        <v>1859722</v>
      </c>
      <c r="N133" s="146">
        <v>540191</v>
      </c>
      <c r="O133" s="146">
        <v>343953</v>
      </c>
      <c r="P133" s="143">
        <v>271041</v>
      </c>
      <c r="Q133" s="144">
        <f>SUM(K133:P133)</f>
        <v>5225154</v>
      </c>
      <c r="R133" s="147">
        <f>SUM(J133,Q133)</f>
        <v>8518903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1921014</v>
      </c>
      <c r="I134" s="114">
        <v>1443762</v>
      </c>
      <c r="J134" s="115">
        <f>SUM(H134:I134)</f>
        <v>3364776</v>
      </c>
      <c r="K134" s="116">
        <v>0</v>
      </c>
      <c r="L134" s="117">
        <v>13626756</v>
      </c>
      <c r="M134" s="117">
        <v>7858030</v>
      </c>
      <c r="N134" s="117">
        <v>9388588</v>
      </c>
      <c r="O134" s="117">
        <v>5884780</v>
      </c>
      <c r="P134" s="118">
        <v>2131092</v>
      </c>
      <c r="Q134" s="119">
        <f>SUM(K134:P134)</f>
        <v>38889246</v>
      </c>
      <c r="R134" s="120">
        <f>SUM(J134,Q134)</f>
        <v>42254022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6394000</v>
      </c>
      <c r="I135" s="114">
        <v>2843000</v>
      </c>
      <c r="J135" s="115">
        <f>SUM(H135:I135)</f>
        <v>9237000</v>
      </c>
      <c r="K135" s="116">
        <v>0</v>
      </c>
      <c r="L135" s="117">
        <v>19918100</v>
      </c>
      <c r="M135" s="117">
        <v>13139640</v>
      </c>
      <c r="N135" s="117">
        <v>10258426</v>
      </c>
      <c r="O135" s="117">
        <v>6806450</v>
      </c>
      <c r="P135" s="118">
        <v>4172114</v>
      </c>
      <c r="Q135" s="119">
        <f>SUM(K135:P135)</f>
        <v>54294730</v>
      </c>
      <c r="R135" s="120">
        <f>SUM(J135,Q135)</f>
        <v>63531730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492723</v>
      </c>
      <c r="I136" s="114">
        <f t="shared" si="21"/>
        <v>361863</v>
      </c>
      <c r="J136" s="115">
        <f t="shared" si="21"/>
        <v>854586</v>
      </c>
      <c r="K136" s="116">
        <f t="shared" si="21"/>
        <v>0</v>
      </c>
      <c r="L136" s="117">
        <f t="shared" si="21"/>
        <v>46424142</v>
      </c>
      <c r="M136" s="117">
        <f t="shared" si="21"/>
        <v>49055445</v>
      </c>
      <c r="N136" s="117">
        <f t="shared" si="21"/>
        <v>57161247</v>
      </c>
      <c r="O136" s="117">
        <f t="shared" si="21"/>
        <v>32411574</v>
      </c>
      <c r="P136" s="118">
        <f t="shared" si="21"/>
        <v>17047458</v>
      </c>
      <c r="Q136" s="119">
        <f t="shared" si="21"/>
        <v>202099866</v>
      </c>
      <c r="R136" s="120">
        <f t="shared" si="21"/>
        <v>202954452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92340</v>
      </c>
      <c r="M137" s="129">
        <v>63000</v>
      </c>
      <c r="N137" s="129">
        <v>-32994</v>
      </c>
      <c r="O137" s="129">
        <v>32220</v>
      </c>
      <c r="P137" s="126">
        <v>9000</v>
      </c>
      <c r="Q137" s="127">
        <f aca="true" t="shared" si="22" ref="Q137:Q142">SUM(K137:P137)</f>
        <v>163566</v>
      </c>
      <c r="R137" s="130">
        <f aca="true" t="shared" si="23" ref="R137:R142">SUM(J137,Q137)</f>
        <v>163566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268092</v>
      </c>
      <c r="I138" s="135">
        <v>77355</v>
      </c>
      <c r="J138" s="150">
        <f>SUM(H138:I138)</f>
        <v>345447</v>
      </c>
      <c r="K138" s="137">
        <v>0</v>
      </c>
      <c r="L138" s="138">
        <v>2440215</v>
      </c>
      <c r="M138" s="138">
        <v>2918070</v>
      </c>
      <c r="N138" s="138">
        <v>3097725</v>
      </c>
      <c r="O138" s="138">
        <v>1953306</v>
      </c>
      <c r="P138" s="135">
        <v>2030958</v>
      </c>
      <c r="Q138" s="136">
        <f t="shared" si="22"/>
        <v>12440274</v>
      </c>
      <c r="R138" s="139">
        <f t="shared" si="23"/>
        <v>12785721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224631</v>
      </c>
      <c r="I139" s="135">
        <v>284508</v>
      </c>
      <c r="J139" s="150">
        <f>SUM(H139:I139)</f>
        <v>509139</v>
      </c>
      <c r="K139" s="137">
        <v>0</v>
      </c>
      <c r="L139" s="138">
        <v>3455856</v>
      </c>
      <c r="M139" s="138">
        <v>5506029</v>
      </c>
      <c r="N139" s="138">
        <v>7825158</v>
      </c>
      <c r="O139" s="138">
        <v>5654520</v>
      </c>
      <c r="P139" s="135">
        <v>1771560</v>
      </c>
      <c r="Q139" s="136">
        <f t="shared" si="22"/>
        <v>24213123</v>
      </c>
      <c r="R139" s="139">
        <f t="shared" si="23"/>
        <v>24722262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37969290</v>
      </c>
      <c r="M140" s="138">
        <v>39880890</v>
      </c>
      <c r="N140" s="138">
        <v>43743933</v>
      </c>
      <c r="O140" s="138">
        <v>23382423</v>
      </c>
      <c r="P140" s="135">
        <v>11952954</v>
      </c>
      <c r="Q140" s="136">
        <f t="shared" si="22"/>
        <v>156929490</v>
      </c>
      <c r="R140" s="139">
        <f t="shared" si="23"/>
        <v>156929490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2292624</v>
      </c>
      <c r="M141" s="138">
        <v>687456</v>
      </c>
      <c r="N141" s="138">
        <v>1290870</v>
      </c>
      <c r="O141" s="138">
        <v>0</v>
      </c>
      <c r="P141" s="135">
        <v>0</v>
      </c>
      <c r="Q141" s="136">
        <f t="shared" si="22"/>
        <v>4270950</v>
      </c>
      <c r="R141" s="139">
        <f t="shared" si="23"/>
        <v>4270950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173817</v>
      </c>
      <c r="M142" s="146">
        <v>0</v>
      </c>
      <c r="N142" s="146">
        <v>1236555</v>
      </c>
      <c r="O142" s="146">
        <v>1389105</v>
      </c>
      <c r="P142" s="143">
        <v>1282986</v>
      </c>
      <c r="Q142" s="144">
        <f t="shared" si="22"/>
        <v>4082463</v>
      </c>
      <c r="R142" s="147">
        <f t="shared" si="23"/>
        <v>4082463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15031291</v>
      </c>
      <c r="M143" s="117">
        <f t="shared" si="24"/>
        <v>33961924</v>
      </c>
      <c r="N143" s="117">
        <f t="shared" si="24"/>
        <v>105630903</v>
      </c>
      <c r="O143" s="117">
        <f t="shared" si="24"/>
        <v>191624838</v>
      </c>
      <c r="P143" s="118">
        <f t="shared" si="24"/>
        <v>360445382</v>
      </c>
      <c r="Q143" s="119">
        <f t="shared" si="24"/>
        <v>706694338</v>
      </c>
      <c r="R143" s="120">
        <f t="shared" si="24"/>
        <v>706694338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4600966</v>
      </c>
      <c r="M144" s="129">
        <v>9435817</v>
      </c>
      <c r="N144" s="129">
        <v>33028200</v>
      </c>
      <c r="O144" s="129">
        <v>60087201</v>
      </c>
      <c r="P144" s="126">
        <v>72909737</v>
      </c>
      <c r="Q144" s="127">
        <f>SUM(K144:P144)</f>
        <v>180061921</v>
      </c>
      <c r="R144" s="130">
        <f>SUM(J144,Q144)</f>
        <v>180061921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9164277</v>
      </c>
      <c r="M145" s="138">
        <v>19440774</v>
      </c>
      <c r="N145" s="138">
        <v>30270528</v>
      </c>
      <c r="O145" s="138">
        <v>24899328</v>
      </c>
      <c r="P145" s="135">
        <v>31081554</v>
      </c>
      <c r="Q145" s="136">
        <f>SUM(K145:P145)</f>
        <v>114856461</v>
      </c>
      <c r="R145" s="139">
        <f>SUM(J145,Q145)</f>
        <v>114856461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1266048</v>
      </c>
      <c r="M146" s="146">
        <v>5085333</v>
      </c>
      <c r="N146" s="146">
        <v>42332175</v>
      </c>
      <c r="O146" s="146">
        <v>106638309</v>
      </c>
      <c r="P146" s="143">
        <v>256454091</v>
      </c>
      <c r="Q146" s="144">
        <f>SUM(K146:P146)</f>
        <v>411775956</v>
      </c>
      <c r="R146" s="147">
        <f>SUM(J146,Q146)</f>
        <v>411775956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42357491</v>
      </c>
      <c r="I147" s="114">
        <f t="shared" si="25"/>
        <v>30912735</v>
      </c>
      <c r="J147" s="115">
        <f t="shared" si="25"/>
        <v>73270226</v>
      </c>
      <c r="K147" s="116">
        <f t="shared" si="25"/>
        <v>0</v>
      </c>
      <c r="L147" s="117">
        <f t="shared" si="25"/>
        <v>236184889</v>
      </c>
      <c r="M147" s="117">
        <f t="shared" si="25"/>
        <v>231348889</v>
      </c>
      <c r="N147" s="117">
        <f t="shared" si="25"/>
        <v>289224912</v>
      </c>
      <c r="O147" s="117">
        <f t="shared" si="25"/>
        <v>320592936</v>
      </c>
      <c r="P147" s="118">
        <f t="shared" si="25"/>
        <v>446712147</v>
      </c>
      <c r="Q147" s="119">
        <f t="shared" si="25"/>
        <v>1524063773</v>
      </c>
      <c r="R147" s="120">
        <f t="shared" si="25"/>
        <v>1597333999</v>
      </c>
    </row>
  </sheetData>
  <sheetProtection/>
  <mergeCells count="42">
    <mergeCell ref="J56:Q56"/>
    <mergeCell ref="B57:G58"/>
    <mergeCell ref="H57:J57"/>
    <mergeCell ref="K57:P57"/>
    <mergeCell ref="Q57:Q58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平成２１年（２００９年）４月※</v>
      </c>
      <c r="J1" s="216" t="s">
        <v>0</v>
      </c>
      <c r="K1" s="217"/>
      <c r="L1" s="217"/>
      <c r="M1" s="217"/>
      <c r="N1" s="217"/>
      <c r="O1" s="218"/>
      <c r="P1" s="244">
        <v>39963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4</v>
      </c>
      <c r="D2" s="173">
        <v>1</v>
      </c>
      <c r="E2" s="173">
        <v>30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平成２１年（２００９年）４月末日現在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38134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38911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77045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平成２１年（２００９年）４月末日現在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2826</v>
      </c>
      <c r="I14" s="32">
        <f>I15+I16</f>
        <v>1098</v>
      </c>
      <c r="J14" s="33">
        <f>SUM(H14:I14)</f>
        <v>3924</v>
      </c>
      <c r="K14" s="34">
        <f aca="true" t="shared" si="0" ref="K14:P14">K15+K16</f>
        <v>0</v>
      </c>
      <c r="L14" s="35">
        <f t="shared" si="0"/>
        <v>3032</v>
      </c>
      <c r="M14" s="35">
        <f t="shared" si="0"/>
        <v>2055</v>
      </c>
      <c r="N14" s="35">
        <f t="shared" si="0"/>
        <v>1761</v>
      </c>
      <c r="O14" s="35">
        <f t="shared" si="0"/>
        <v>1655</v>
      </c>
      <c r="P14" s="36">
        <f t="shared" si="0"/>
        <v>2097</v>
      </c>
      <c r="Q14" s="37">
        <f>SUM(K14:P14)</f>
        <v>10600</v>
      </c>
      <c r="R14" s="174">
        <f>SUM(J14,Q14)</f>
        <v>14524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450</v>
      </c>
      <c r="I15" s="42">
        <v>225</v>
      </c>
      <c r="J15" s="43">
        <f>SUM(H15:I15)</f>
        <v>675</v>
      </c>
      <c r="K15" s="44">
        <v>0</v>
      </c>
      <c r="L15" s="45">
        <v>423</v>
      </c>
      <c r="M15" s="45">
        <v>308</v>
      </c>
      <c r="N15" s="45">
        <v>225</v>
      </c>
      <c r="O15" s="45">
        <v>185</v>
      </c>
      <c r="P15" s="42">
        <v>249</v>
      </c>
      <c r="Q15" s="43">
        <f>SUM(K15:P15)</f>
        <v>1390</v>
      </c>
      <c r="R15" s="175">
        <f>SUM(J15,Q15)</f>
        <v>2065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2376</v>
      </c>
      <c r="I16" s="49">
        <v>873</v>
      </c>
      <c r="J16" s="50">
        <f>SUM(H16:I16)</f>
        <v>3249</v>
      </c>
      <c r="K16" s="51">
        <v>0</v>
      </c>
      <c r="L16" s="52">
        <v>2609</v>
      </c>
      <c r="M16" s="52">
        <v>1747</v>
      </c>
      <c r="N16" s="52">
        <v>1536</v>
      </c>
      <c r="O16" s="52">
        <v>1470</v>
      </c>
      <c r="P16" s="49">
        <v>1848</v>
      </c>
      <c r="Q16" s="50">
        <f>SUM(K16:P16)</f>
        <v>9210</v>
      </c>
      <c r="R16" s="176">
        <f>SUM(J16,Q16)</f>
        <v>12459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67</v>
      </c>
      <c r="I17" s="32">
        <v>51</v>
      </c>
      <c r="J17" s="33">
        <f>SUM(H17:I17)</f>
        <v>118</v>
      </c>
      <c r="K17" s="34">
        <v>0</v>
      </c>
      <c r="L17" s="35">
        <v>103</v>
      </c>
      <c r="M17" s="35">
        <v>79</v>
      </c>
      <c r="N17" s="35">
        <v>53</v>
      </c>
      <c r="O17" s="35">
        <v>50</v>
      </c>
      <c r="P17" s="36">
        <v>69</v>
      </c>
      <c r="Q17" s="56">
        <f>SUM(K17:P17)</f>
        <v>354</v>
      </c>
      <c r="R17" s="57">
        <f>SUM(J17,Q17)</f>
        <v>472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2893</v>
      </c>
      <c r="I18" s="59">
        <f>I14+I17</f>
        <v>1149</v>
      </c>
      <c r="J18" s="60">
        <f>SUM(H18:I18)</f>
        <v>4042</v>
      </c>
      <c r="K18" s="61">
        <f aca="true" t="shared" si="1" ref="K18:P18">K14+K17</f>
        <v>0</v>
      </c>
      <c r="L18" s="62">
        <f t="shared" si="1"/>
        <v>3135</v>
      </c>
      <c r="M18" s="62">
        <f t="shared" si="1"/>
        <v>2134</v>
      </c>
      <c r="N18" s="62">
        <f t="shared" si="1"/>
        <v>1814</v>
      </c>
      <c r="O18" s="62">
        <f t="shared" si="1"/>
        <v>1705</v>
      </c>
      <c r="P18" s="59">
        <f t="shared" si="1"/>
        <v>2166</v>
      </c>
      <c r="Q18" s="60">
        <f>SUM(K18:P18)</f>
        <v>10954</v>
      </c>
      <c r="R18" s="63">
        <f>SUM(J18,Q18)</f>
        <v>14996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平成２１年（２００９年）４月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1537</v>
      </c>
      <c r="I25" s="72">
        <v>684</v>
      </c>
      <c r="J25" s="73">
        <f>SUM(H25:I25)</f>
        <v>2221</v>
      </c>
      <c r="K25" s="74">
        <v>0</v>
      </c>
      <c r="L25" s="75">
        <v>1956</v>
      </c>
      <c r="M25" s="75">
        <v>1298</v>
      </c>
      <c r="N25" s="75">
        <v>831</v>
      </c>
      <c r="O25" s="75">
        <v>531</v>
      </c>
      <c r="P25" s="76">
        <v>308</v>
      </c>
      <c r="Q25" s="77">
        <f>SUM(K25:P25)</f>
        <v>4924</v>
      </c>
      <c r="R25" s="38">
        <f>SUM(J25,Q25)</f>
        <v>7145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28</v>
      </c>
      <c r="I26" s="79">
        <v>28</v>
      </c>
      <c r="J26" s="80">
        <f>SUM(H26:I26)</f>
        <v>56</v>
      </c>
      <c r="K26" s="81">
        <v>0</v>
      </c>
      <c r="L26" s="82">
        <v>64</v>
      </c>
      <c r="M26" s="82">
        <v>52</v>
      </c>
      <c r="N26" s="82">
        <v>27</v>
      </c>
      <c r="O26" s="82">
        <v>26</v>
      </c>
      <c r="P26" s="83">
        <v>20</v>
      </c>
      <c r="Q26" s="84">
        <f>SUM(K26:P26)</f>
        <v>189</v>
      </c>
      <c r="R26" s="53">
        <f>SUM(J26,Q26)</f>
        <v>245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1565</v>
      </c>
      <c r="I27" s="59">
        <f t="shared" si="2"/>
        <v>712</v>
      </c>
      <c r="J27" s="60">
        <f t="shared" si="2"/>
        <v>2277</v>
      </c>
      <c r="K27" s="61">
        <f t="shared" si="2"/>
        <v>0</v>
      </c>
      <c r="L27" s="62">
        <f t="shared" si="2"/>
        <v>2020</v>
      </c>
      <c r="M27" s="62">
        <f t="shared" si="2"/>
        <v>1350</v>
      </c>
      <c r="N27" s="62">
        <f t="shared" si="2"/>
        <v>858</v>
      </c>
      <c r="O27" s="62">
        <f t="shared" si="2"/>
        <v>557</v>
      </c>
      <c r="P27" s="59">
        <f t="shared" si="2"/>
        <v>328</v>
      </c>
      <c r="Q27" s="60">
        <f>SUM(K27:P27)</f>
        <v>5113</v>
      </c>
      <c r="R27" s="63">
        <f>SUM(J27,Q27)</f>
        <v>7390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平成２１年（２００９年）４月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16</v>
      </c>
      <c r="I34" s="72">
        <v>4</v>
      </c>
      <c r="J34" s="73">
        <f>SUM(H34:I34)</f>
        <v>20</v>
      </c>
      <c r="K34" s="74">
        <v>0</v>
      </c>
      <c r="L34" s="75">
        <v>241</v>
      </c>
      <c r="M34" s="75">
        <v>245</v>
      </c>
      <c r="N34" s="75">
        <v>270</v>
      </c>
      <c r="O34" s="75">
        <v>146</v>
      </c>
      <c r="P34" s="76">
        <v>76</v>
      </c>
      <c r="Q34" s="86">
        <f>SUM(K34:P34)</f>
        <v>978</v>
      </c>
      <c r="R34" s="87">
        <f>SUM(J34,Q34)</f>
        <v>998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4</v>
      </c>
      <c r="N35" s="82">
        <v>5</v>
      </c>
      <c r="O35" s="82">
        <v>1</v>
      </c>
      <c r="P35" s="83">
        <v>0</v>
      </c>
      <c r="Q35" s="88">
        <f>SUM(K35:P35)</f>
        <v>14</v>
      </c>
      <c r="R35" s="89">
        <f>SUM(J35,Q35)</f>
        <v>14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16</v>
      </c>
      <c r="I36" s="59">
        <f>I34+I35</f>
        <v>4</v>
      </c>
      <c r="J36" s="60">
        <f>SUM(H36:I36)</f>
        <v>20</v>
      </c>
      <c r="K36" s="61">
        <f aca="true" t="shared" si="3" ref="K36:P36">K34+K35</f>
        <v>0</v>
      </c>
      <c r="L36" s="62">
        <f t="shared" si="3"/>
        <v>245</v>
      </c>
      <c r="M36" s="62">
        <f t="shared" si="3"/>
        <v>249</v>
      </c>
      <c r="N36" s="62">
        <f t="shared" si="3"/>
        <v>275</v>
      </c>
      <c r="O36" s="62">
        <f t="shared" si="3"/>
        <v>147</v>
      </c>
      <c r="P36" s="59">
        <f t="shared" si="3"/>
        <v>76</v>
      </c>
      <c r="Q36" s="90">
        <f>SUM(K36:P36)</f>
        <v>992</v>
      </c>
      <c r="R36" s="91">
        <f>SUM(J36,Q36)</f>
        <v>1012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平成２１年（２００９年）４月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25</v>
      </c>
      <c r="L43" s="75">
        <v>47</v>
      </c>
      <c r="M43" s="75">
        <v>149</v>
      </c>
      <c r="N43" s="75">
        <v>231</v>
      </c>
      <c r="O43" s="76">
        <v>273</v>
      </c>
      <c r="P43" s="86">
        <f>SUM(K43:O43)</f>
        <v>725</v>
      </c>
      <c r="Q43" s="87">
        <f>SUM(J43,P43)</f>
        <v>725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3</v>
      </c>
      <c r="O44" s="83">
        <v>4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25</v>
      </c>
      <c r="L45" s="62">
        <f>L43+L44</f>
        <v>49</v>
      </c>
      <c r="M45" s="62">
        <f>M43+M44</f>
        <v>149</v>
      </c>
      <c r="N45" s="62">
        <f>N43+N44</f>
        <v>234</v>
      </c>
      <c r="O45" s="59">
        <f>O43+O44</f>
        <v>277</v>
      </c>
      <c r="P45" s="90">
        <f>SUM(K45:O45)</f>
        <v>734</v>
      </c>
      <c r="Q45" s="91">
        <f>SUM(J45,P45)</f>
        <v>734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平成２１年（２００９年）４月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44</v>
      </c>
      <c r="L51" s="75">
        <v>78</v>
      </c>
      <c r="M51" s="75">
        <v>126</v>
      </c>
      <c r="N51" s="75">
        <v>114</v>
      </c>
      <c r="O51" s="76">
        <v>104</v>
      </c>
      <c r="P51" s="86">
        <f>SUM(K51:O51)</f>
        <v>466</v>
      </c>
      <c r="Q51" s="87">
        <f>SUM(J51,P51)</f>
        <v>466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5</v>
      </c>
      <c r="O52" s="83">
        <v>3</v>
      </c>
      <c r="P52" s="88">
        <f>SUM(K52:O52)</f>
        <v>9</v>
      </c>
      <c r="Q52" s="89">
        <f>SUM(J52,P52)</f>
        <v>9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44</v>
      </c>
      <c r="L53" s="62">
        <f>L51+L52</f>
        <v>78</v>
      </c>
      <c r="M53" s="62">
        <f>M51+M52</f>
        <v>127</v>
      </c>
      <c r="N53" s="62">
        <f>N51+N52</f>
        <v>119</v>
      </c>
      <c r="O53" s="59">
        <f>O51+O52</f>
        <v>107</v>
      </c>
      <c r="P53" s="90">
        <f>SUM(K53:O53)</f>
        <v>475</v>
      </c>
      <c r="Q53" s="91">
        <f>SUM(J53,P53)</f>
        <v>475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平成２１年（２００９年）４月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9</v>
      </c>
      <c r="L59" s="75">
        <v>28</v>
      </c>
      <c r="M59" s="75">
        <v>124</v>
      </c>
      <c r="N59" s="75">
        <v>275</v>
      </c>
      <c r="O59" s="76">
        <v>645</v>
      </c>
      <c r="P59" s="86">
        <f>SUM(K59:O59)</f>
        <v>1081</v>
      </c>
      <c r="Q59" s="87">
        <f>SUM(J59,P59)</f>
        <v>1081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2</v>
      </c>
      <c r="N60" s="82">
        <v>5</v>
      </c>
      <c r="O60" s="83">
        <v>13</v>
      </c>
      <c r="P60" s="88">
        <f>SUM(K60:O60)</f>
        <v>20</v>
      </c>
      <c r="Q60" s="89">
        <f>SUM(J60,P60)</f>
        <v>20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9</v>
      </c>
      <c r="L61" s="62">
        <f>L59+L60</f>
        <v>28</v>
      </c>
      <c r="M61" s="62">
        <f>M59+M60</f>
        <v>126</v>
      </c>
      <c r="N61" s="62">
        <f>N59+N60</f>
        <v>280</v>
      </c>
      <c r="O61" s="59">
        <f>O59+O60</f>
        <v>658</v>
      </c>
      <c r="P61" s="90">
        <f>SUM(K61:O61)</f>
        <v>1101</v>
      </c>
      <c r="Q61" s="91">
        <f>SUM(J61,P61)</f>
        <v>1101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平成２１年（２００９年）４月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3574</v>
      </c>
      <c r="I79" s="114">
        <f t="shared" si="4"/>
        <v>1758</v>
      </c>
      <c r="J79" s="115">
        <f t="shared" si="4"/>
        <v>5332</v>
      </c>
      <c r="K79" s="116">
        <f t="shared" si="4"/>
        <v>0</v>
      </c>
      <c r="L79" s="117">
        <f t="shared" si="4"/>
        <v>5278</v>
      </c>
      <c r="M79" s="117">
        <f t="shared" si="4"/>
        <v>3897</v>
      </c>
      <c r="N79" s="117">
        <f t="shared" si="4"/>
        <v>2616</v>
      </c>
      <c r="O79" s="117">
        <f t="shared" si="4"/>
        <v>1889</v>
      </c>
      <c r="P79" s="118">
        <f t="shared" si="4"/>
        <v>1314</v>
      </c>
      <c r="Q79" s="119">
        <f t="shared" si="4"/>
        <v>14994</v>
      </c>
      <c r="R79" s="120">
        <f t="shared" si="4"/>
        <v>20326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1025</v>
      </c>
      <c r="I80" s="114">
        <f t="shared" si="5"/>
        <v>439</v>
      </c>
      <c r="J80" s="115">
        <f t="shared" si="5"/>
        <v>1464</v>
      </c>
      <c r="K80" s="116">
        <f t="shared" si="5"/>
        <v>0</v>
      </c>
      <c r="L80" s="117">
        <f t="shared" si="5"/>
        <v>1217</v>
      </c>
      <c r="M80" s="117">
        <f t="shared" si="5"/>
        <v>830</v>
      </c>
      <c r="N80" s="117">
        <f t="shared" si="5"/>
        <v>503</v>
      </c>
      <c r="O80" s="117">
        <f t="shared" si="5"/>
        <v>389</v>
      </c>
      <c r="P80" s="118">
        <f t="shared" si="5"/>
        <v>402</v>
      </c>
      <c r="Q80" s="119">
        <f t="shared" si="5"/>
        <v>3341</v>
      </c>
      <c r="R80" s="120">
        <f aca="true" t="shared" si="6" ref="R80:R85">SUM(J80,Q80)</f>
        <v>4805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991</v>
      </c>
      <c r="I81" s="126">
        <v>407</v>
      </c>
      <c r="J81" s="127">
        <f>SUM(H81:I81)</f>
        <v>1398</v>
      </c>
      <c r="K81" s="128">
        <v>0</v>
      </c>
      <c r="L81" s="129">
        <v>986</v>
      </c>
      <c r="M81" s="129">
        <v>627</v>
      </c>
      <c r="N81" s="129">
        <v>331</v>
      </c>
      <c r="O81" s="129">
        <v>240</v>
      </c>
      <c r="P81" s="126">
        <v>187</v>
      </c>
      <c r="Q81" s="127">
        <f>SUM(K81:P81)</f>
        <v>2371</v>
      </c>
      <c r="R81" s="130">
        <f t="shared" si="6"/>
        <v>3769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2</v>
      </c>
      <c r="N82" s="138">
        <v>3</v>
      </c>
      <c r="O82" s="138">
        <v>6</v>
      </c>
      <c r="P82" s="135">
        <v>34</v>
      </c>
      <c r="Q82" s="136">
        <f>SUM(K82:P82)</f>
        <v>45</v>
      </c>
      <c r="R82" s="139">
        <f t="shared" si="6"/>
        <v>45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17</v>
      </c>
      <c r="I83" s="135">
        <v>15</v>
      </c>
      <c r="J83" s="136">
        <f>SUM(H83:I83)</f>
        <v>32</v>
      </c>
      <c r="K83" s="137">
        <v>0</v>
      </c>
      <c r="L83" s="138">
        <v>122</v>
      </c>
      <c r="M83" s="138">
        <v>96</v>
      </c>
      <c r="N83" s="138">
        <v>71</v>
      </c>
      <c r="O83" s="138">
        <v>64</v>
      </c>
      <c r="P83" s="135">
        <v>80</v>
      </c>
      <c r="Q83" s="136">
        <f>SUM(K83:P83)</f>
        <v>433</v>
      </c>
      <c r="R83" s="139">
        <f t="shared" si="6"/>
        <v>465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8</v>
      </c>
      <c r="I84" s="135">
        <v>14</v>
      </c>
      <c r="J84" s="136">
        <f>SUM(H84:I84)</f>
        <v>22</v>
      </c>
      <c r="K84" s="137">
        <v>0</v>
      </c>
      <c r="L84" s="138">
        <v>51</v>
      </c>
      <c r="M84" s="138">
        <v>53</v>
      </c>
      <c r="N84" s="138">
        <v>55</v>
      </c>
      <c r="O84" s="138">
        <v>38</v>
      </c>
      <c r="P84" s="135">
        <v>43</v>
      </c>
      <c r="Q84" s="136">
        <f>SUM(K84:P84)</f>
        <v>240</v>
      </c>
      <c r="R84" s="139">
        <f t="shared" si="6"/>
        <v>262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9</v>
      </c>
      <c r="I85" s="143">
        <v>3</v>
      </c>
      <c r="J85" s="144">
        <f>SUM(H85:I85)</f>
        <v>12</v>
      </c>
      <c r="K85" s="145">
        <v>0</v>
      </c>
      <c r="L85" s="146">
        <v>58</v>
      </c>
      <c r="M85" s="146">
        <v>52</v>
      </c>
      <c r="N85" s="146">
        <v>43</v>
      </c>
      <c r="O85" s="146">
        <v>41</v>
      </c>
      <c r="P85" s="143">
        <v>58</v>
      </c>
      <c r="Q85" s="144">
        <f>SUM(K85:P85)</f>
        <v>252</v>
      </c>
      <c r="R85" s="147">
        <f t="shared" si="6"/>
        <v>264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574</v>
      </c>
      <c r="I86" s="114">
        <f t="shared" si="7"/>
        <v>343</v>
      </c>
      <c r="J86" s="115">
        <f t="shared" si="7"/>
        <v>917</v>
      </c>
      <c r="K86" s="116">
        <f t="shared" si="7"/>
        <v>0</v>
      </c>
      <c r="L86" s="117">
        <f t="shared" si="7"/>
        <v>1351</v>
      </c>
      <c r="M86" s="117">
        <f t="shared" si="7"/>
        <v>915</v>
      </c>
      <c r="N86" s="117">
        <f t="shared" si="7"/>
        <v>612</v>
      </c>
      <c r="O86" s="117">
        <f t="shared" si="7"/>
        <v>392</v>
      </c>
      <c r="P86" s="118">
        <f t="shared" si="7"/>
        <v>206</v>
      </c>
      <c r="Q86" s="119">
        <f t="shared" si="7"/>
        <v>3476</v>
      </c>
      <c r="R86" s="120">
        <f t="shared" si="7"/>
        <v>4393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387</v>
      </c>
      <c r="I87" s="126">
        <v>208</v>
      </c>
      <c r="J87" s="148">
        <f>SUM(H87:I87)</f>
        <v>595</v>
      </c>
      <c r="K87" s="128">
        <v>0</v>
      </c>
      <c r="L87" s="129">
        <v>822</v>
      </c>
      <c r="M87" s="129">
        <v>543</v>
      </c>
      <c r="N87" s="129">
        <v>363</v>
      </c>
      <c r="O87" s="129">
        <v>207</v>
      </c>
      <c r="P87" s="126">
        <v>119</v>
      </c>
      <c r="Q87" s="127">
        <f>SUM(K87:P87)</f>
        <v>2054</v>
      </c>
      <c r="R87" s="130">
        <f>SUM(J87,Q87)</f>
        <v>2649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187</v>
      </c>
      <c r="I88" s="143">
        <v>135</v>
      </c>
      <c r="J88" s="149">
        <f>SUM(H88:I88)</f>
        <v>322</v>
      </c>
      <c r="K88" s="145">
        <v>0</v>
      </c>
      <c r="L88" s="146">
        <v>529</v>
      </c>
      <c r="M88" s="146">
        <v>372</v>
      </c>
      <c r="N88" s="146">
        <v>249</v>
      </c>
      <c r="O88" s="146">
        <v>185</v>
      </c>
      <c r="P88" s="143">
        <v>87</v>
      </c>
      <c r="Q88" s="144">
        <f>SUM(K88:P88)</f>
        <v>1422</v>
      </c>
      <c r="R88" s="147">
        <f>SUM(J88,Q88)</f>
        <v>1744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3</v>
      </c>
      <c r="I89" s="114">
        <f t="shared" si="8"/>
        <v>12</v>
      </c>
      <c r="J89" s="115">
        <f t="shared" si="8"/>
        <v>15</v>
      </c>
      <c r="K89" s="116">
        <f t="shared" si="8"/>
        <v>0</v>
      </c>
      <c r="L89" s="117">
        <f t="shared" si="8"/>
        <v>108</v>
      </c>
      <c r="M89" s="117">
        <f t="shared" si="8"/>
        <v>115</v>
      </c>
      <c r="N89" s="117">
        <f t="shared" si="8"/>
        <v>113</v>
      </c>
      <c r="O89" s="117">
        <f t="shared" si="8"/>
        <v>122</v>
      </c>
      <c r="P89" s="118">
        <f t="shared" si="8"/>
        <v>73</v>
      </c>
      <c r="Q89" s="119">
        <f t="shared" si="8"/>
        <v>531</v>
      </c>
      <c r="R89" s="120">
        <f t="shared" si="8"/>
        <v>546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3</v>
      </c>
      <c r="I90" s="126">
        <v>7</v>
      </c>
      <c r="J90" s="148">
        <f>SUM(H90:I90)</f>
        <v>10</v>
      </c>
      <c r="K90" s="128">
        <v>0</v>
      </c>
      <c r="L90" s="129">
        <v>70</v>
      </c>
      <c r="M90" s="129">
        <v>82</v>
      </c>
      <c r="N90" s="129">
        <v>72</v>
      </c>
      <c r="O90" s="129">
        <v>74</v>
      </c>
      <c r="P90" s="126">
        <v>45</v>
      </c>
      <c r="Q90" s="127">
        <f>SUM(K90:P90)</f>
        <v>343</v>
      </c>
      <c r="R90" s="130">
        <f>SUM(J90,Q90)</f>
        <v>353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5</v>
      </c>
      <c r="J91" s="150">
        <f>SUM(H91:I91)</f>
        <v>5</v>
      </c>
      <c r="K91" s="137">
        <v>0</v>
      </c>
      <c r="L91" s="138">
        <v>36</v>
      </c>
      <c r="M91" s="138">
        <v>28</v>
      </c>
      <c r="N91" s="138">
        <v>34</v>
      </c>
      <c r="O91" s="138">
        <v>42</v>
      </c>
      <c r="P91" s="135">
        <v>24</v>
      </c>
      <c r="Q91" s="136">
        <f>SUM(K91:P91)</f>
        <v>164</v>
      </c>
      <c r="R91" s="139">
        <f>SUM(J91,Q91)</f>
        <v>169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5</v>
      </c>
      <c r="N92" s="146">
        <v>7</v>
      </c>
      <c r="O92" s="146">
        <v>6</v>
      </c>
      <c r="P92" s="143">
        <v>4</v>
      </c>
      <c r="Q92" s="144">
        <f>SUM(K92:P92)</f>
        <v>24</v>
      </c>
      <c r="R92" s="147">
        <f>SUM(J92,Q92)</f>
        <v>24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408</v>
      </c>
      <c r="I93" s="114">
        <f t="shared" si="9"/>
        <v>250</v>
      </c>
      <c r="J93" s="115">
        <f t="shared" si="9"/>
        <v>658</v>
      </c>
      <c r="K93" s="116">
        <f t="shared" si="9"/>
        <v>0</v>
      </c>
      <c r="L93" s="117">
        <f t="shared" si="9"/>
        <v>594</v>
      </c>
      <c r="M93" s="117">
        <f t="shared" si="9"/>
        <v>704</v>
      </c>
      <c r="N93" s="117">
        <f t="shared" si="9"/>
        <v>558</v>
      </c>
      <c r="O93" s="117">
        <f t="shared" si="9"/>
        <v>445</v>
      </c>
      <c r="P93" s="118">
        <f t="shared" si="9"/>
        <v>308</v>
      </c>
      <c r="Q93" s="119">
        <f t="shared" si="9"/>
        <v>2609</v>
      </c>
      <c r="R93" s="120">
        <f t="shared" si="9"/>
        <v>3267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344</v>
      </c>
      <c r="I94" s="126">
        <v>226</v>
      </c>
      <c r="J94" s="148">
        <f>SUM(H94:I94)</f>
        <v>570</v>
      </c>
      <c r="K94" s="128">
        <v>0</v>
      </c>
      <c r="L94" s="129">
        <v>536</v>
      </c>
      <c r="M94" s="129">
        <v>666</v>
      </c>
      <c r="N94" s="129">
        <v>529</v>
      </c>
      <c r="O94" s="129">
        <v>433</v>
      </c>
      <c r="P94" s="129">
        <v>301</v>
      </c>
      <c r="Q94" s="127">
        <f>SUM(K94:P94)</f>
        <v>2465</v>
      </c>
      <c r="R94" s="130">
        <f>SUM(J94,Q94)</f>
        <v>3035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34</v>
      </c>
      <c r="I95" s="135">
        <v>12</v>
      </c>
      <c r="J95" s="150">
        <f>SUM(H95:I95)</f>
        <v>46</v>
      </c>
      <c r="K95" s="137">
        <v>0</v>
      </c>
      <c r="L95" s="138">
        <v>29</v>
      </c>
      <c r="M95" s="138">
        <v>21</v>
      </c>
      <c r="N95" s="138">
        <v>14</v>
      </c>
      <c r="O95" s="138">
        <v>7</v>
      </c>
      <c r="P95" s="138">
        <v>5</v>
      </c>
      <c r="Q95" s="136">
        <f>SUM(K95:P95)</f>
        <v>76</v>
      </c>
      <c r="R95" s="139">
        <f>SUM(J95,Q95)</f>
        <v>122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30</v>
      </c>
      <c r="I96" s="143">
        <v>12</v>
      </c>
      <c r="J96" s="149">
        <f>SUM(H96:I96)</f>
        <v>42</v>
      </c>
      <c r="K96" s="145">
        <v>0</v>
      </c>
      <c r="L96" s="146">
        <v>29</v>
      </c>
      <c r="M96" s="146">
        <v>17</v>
      </c>
      <c r="N96" s="146">
        <v>15</v>
      </c>
      <c r="O96" s="146">
        <v>5</v>
      </c>
      <c r="P96" s="146">
        <v>2</v>
      </c>
      <c r="Q96" s="144">
        <f>SUM(K96:P96)</f>
        <v>68</v>
      </c>
      <c r="R96" s="147">
        <f>SUM(J96,Q96)</f>
        <v>110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31</v>
      </c>
      <c r="I97" s="114">
        <v>12</v>
      </c>
      <c r="J97" s="115">
        <f>SUM(H97:I97)</f>
        <v>43</v>
      </c>
      <c r="K97" s="116">
        <v>0</v>
      </c>
      <c r="L97" s="117">
        <v>91</v>
      </c>
      <c r="M97" s="117">
        <v>53</v>
      </c>
      <c r="N97" s="117">
        <v>50</v>
      </c>
      <c r="O97" s="117">
        <v>29</v>
      </c>
      <c r="P97" s="118">
        <v>10</v>
      </c>
      <c r="Q97" s="119">
        <f>SUM(K97:P97)</f>
        <v>233</v>
      </c>
      <c r="R97" s="120">
        <f>SUM(J97,Q97)</f>
        <v>276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1533</v>
      </c>
      <c r="I98" s="114">
        <v>702</v>
      </c>
      <c r="J98" s="115">
        <f>SUM(H98:I98)</f>
        <v>2235</v>
      </c>
      <c r="K98" s="116">
        <v>0</v>
      </c>
      <c r="L98" s="117">
        <v>1917</v>
      </c>
      <c r="M98" s="117">
        <v>1280</v>
      </c>
      <c r="N98" s="117">
        <v>780</v>
      </c>
      <c r="O98" s="117">
        <v>512</v>
      </c>
      <c r="P98" s="118">
        <v>315</v>
      </c>
      <c r="Q98" s="119">
        <f>SUM(K98:P98)</f>
        <v>4804</v>
      </c>
      <c r="R98" s="120">
        <f>SUM(J98,Q98)</f>
        <v>7039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16</v>
      </c>
      <c r="I99" s="114">
        <f t="shared" si="10"/>
        <v>4</v>
      </c>
      <c r="J99" s="115">
        <f t="shared" si="10"/>
        <v>20</v>
      </c>
      <c r="K99" s="116">
        <f t="shared" si="10"/>
        <v>0</v>
      </c>
      <c r="L99" s="117">
        <f t="shared" si="10"/>
        <v>246</v>
      </c>
      <c r="M99" s="117">
        <f t="shared" si="10"/>
        <v>251</v>
      </c>
      <c r="N99" s="117">
        <f t="shared" si="10"/>
        <v>276</v>
      </c>
      <c r="O99" s="117">
        <f t="shared" si="10"/>
        <v>148</v>
      </c>
      <c r="P99" s="118">
        <f t="shared" si="10"/>
        <v>78</v>
      </c>
      <c r="Q99" s="119">
        <f t="shared" si="10"/>
        <v>999</v>
      </c>
      <c r="R99" s="120">
        <f t="shared" si="10"/>
        <v>1019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14</v>
      </c>
      <c r="M100" s="129">
        <v>6</v>
      </c>
      <c r="N100" s="129">
        <v>6</v>
      </c>
      <c r="O100" s="129">
        <v>5</v>
      </c>
      <c r="P100" s="126">
        <v>2</v>
      </c>
      <c r="Q100" s="127">
        <f aca="true" t="shared" si="11" ref="Q100:Q105">SUM(K100:P100)</f>
        <v>33</v>
      </c>
      <c r="R100" s="130">
        <f aca="true" t="shared" si="12" ref="R100:R105">SUM(J100,Q100)</f>
        <v>33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10</v>
      </c>
      <c r="I101" s="135">
        <v>1</v>
      </c>
      <c r="J101" s="150">
        <f>SUM(H101:I101)</f>
        <v>11</v>
      </c>
      <c r="K101" s="137">
        <v>0</v>
      </c>
      <c r="L101" s="138">
        <v>28</v>
      </c>
      <c r="M101" s="138">
        <v>33</v>
      </c>
      <c r="N101" s="138">
        <v>33</v>
      </c>
      <c r="O101" s="138">
        <v>15</v>
      </c>
      <c r="P101" s="135">
        <v>16</v>
      </c>
      <c r="Q101" s="136">
        <f t="shared" si="11"/>
        <v>125</v>
      </c>
      <c r="R101" s="139">
        <f t="shared" si="12"/>
        <v>136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6</v>
      </c>
      <c r="I102" s="135">
        <v>3</v>
      </c>
      <c r="J102" s="150">
        <f>SUM(H102:I102)</f>
        <v>9</v>
      </c>
      <c r="K102" s="137">
        <v>0</v>
      </c>
      <c r="L102" s="138">
        <v>34</v>
      </c>
      <c r="M102" s="138">
        <v>43</v>
      </c>
      <c r="N102" s="138">
        <v>43</v>
      </c>
      <c r="O102" s="138">
        <v>27</v>
      </c>
      <c r="P102" s="135">
        <v>9</v>
      </c>
      <c r="Q102" s="136">
        <f t="shared" si="11"/>
        <v>156</v>
      </c>
      <c r="R102" s="139">
        <f t="shared" si="12"/>
        <v>165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153</v>
      </c>
      <c r="M103" s="138">
        <v>166</v>
      </c>
      <c r="N103" s="138">
        <v>182</v>
      </c>
      <c r="O103" s="138">
        <v>95</v>
      </c>
      <c r="P103" s="135">
        <v>43</v>
      </c>
      <c r="Q103" s="136">
        <f t="shared" si="11"/>
        <v>639</v>
      </c>
      <c r="R103" s="139">
        <f t="shared" si="12"/>
        <v>639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16</v>
      </c>
      <c r="M104" s="138">
        <v>3</v>
      </c>
      <c r="N104" s="138">
        <v>7</v>
      </c>
      <c r="O104" s="138">
        <v>1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5</v>
      </c>
      <c r="O105" s="146">
        <v>5</v>
      </c>
      <c r="P105" s="143">
        <v>8</v>
      </c>
      <c r="Q105" s="144">
        <f t="shared" si="11"/>
        <v>19</v>
      </c>
      <c r="R105" s="147">
        <f t="shared" si="12"/>
        <v>19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78</v>
      </c>
      <c r="M106" s="117">
        <f t="shared" si="13"/>
        <v>155</v>
      </c>
      <c r="N106" s="117">
        <f t="shared" si="13"/>
        <v>404</v>
      </c>
      <c r="O106" s="117">
        <f t="shared" si="13"/>
        <v>639</v>
      </c>
      <c r="P106" s="118">
        <f t="shared" si="13"/>
        <v>1062</v>
      </c>
      <c r="Q106" s="119">
        <f t="shared" si="13"/>
        <v>2338</v>
      </c>
      <c r="R106" s="120">
        <f t="shared" si="13"/>
        <v>2338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25</v>
      </c>
      <c r="M107" s="129">
        <v>49</v>
      </c>
      <c r="N107" s="129">
        <v>149</v>
      </c>
      <c r="O107" s="129">
        <v>237</v>
      </c>
      <c r="P107" s="126">
        <v>282</v>
      </c>
      <c r="Q107" s="127">
        <f>SUM(K107:P107)</f>
        <v>742</v>
      </c>
      <c r="R107" s="130">
        <f>SUM(J107,Q107)</f>
        <v>742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44</v>
      </c>
      <c r="M108" s="138">
        <v>78</v>
      </c>
      <c r="N108" s="138">
        <v>128</v>
      </c>
      <c r="O108" s="138">
        <v>119</v>
      </c>
      <c r="P108" s="135">
        <v>108</v>
      </c>
      <c r="Q108" s="136">
        <f>SUM(K108:P108)</f>
        <v>477</v>
      </c>
      <c r="R108" s="139">
        <f>SUM(J108,Q108)</f>
        <v>477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9</v>
      </c>
      <c r="M109" s="146">
        <v>28</v>
      </c>
      <c r="N109" s="146">
        <v>127</v>
      </c>
      <c r="O109" s="146">
        <v>283</v>
      </c>
      <c r="P109" s="143">
        <v>672</v>
      </c>
      <c r="Q109" s="144">
        <f>SUM(K109:P109)</f>
        <v>1119</v>
      </c>
      <c r="R109" s="147">
        <f>SUM(J109,Q109)</f>
        <v>1119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3590</v>
      </c>
      <c r="I110" s="114">
        <f t="shared" si="14"/>
        <v>1762</v>
      </c>
      <c r="J110" s="115">
        <f t="shared" si="14"/>
        <v>5352</v>
      </c>
      <c r="K110" s="116">
        <f t="shared" si="14"/>
        <v>0</v>
      </c>
      <c r="L110" s="117">
        <f t="shared" si="14"/>
        <v>5602</v>
      </c>
      <c r="M110" s="117">
        <f t="shared" si="14"/>
        <v>4303</v>
      </c>
      <c r="N110" s="117">
        <f t="shared" si="14"/>
        <v>3296</v>
      </c>
      <c r="O110" s="117">
        <f t="shared" si="14"/>
        <v>2676</v>
      </c>
      <c r="P110" s="118">
        <f t="shared" si="14"/>
        <v>2454</v>
      </c>
      <c r="Q110" s="119">
        <f t="shared" si="14"/>
        <v>18331</v>
      </c>
      <c r="R110" s="120">
        <f t="shared" si="14"/>
        <v>23683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平成２１年（２００９年）４月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41564503</v>
      </c>
      <c r="I116" s="114">
        <f t="shared" si="15"/>
        <v>31090284</v>
      </c>
      <c r="J116" s="115">
        <f t="shared" si="15"/>
        <v>72654787</v>
      </c>
      <c r="K116" s="116">
        <f t="shared" si="15"/>
        <v>0</v>
      </c>
      <c r="L116" s="117">
        <f t="shared" si="15"/>
        <v>160676060</v>
      </c>
      <c r="M116" s="117">
        <f t="shared" si="15"/>
        <v>136210614</v>
      </c>
      <c r="N116" s="117">
        <f t="shared" si="15"/>
        <v>117847868</v>
      </c>
      <c r="O116" s="117">
        <f t="shared" si="15"/>
        <v>88689462</v>
      </c>
      <c r="P116" s="118">
        <f t="shared" si="15"/>
        <v>63983474</v>
      </c>
      <c r="Q116" s="119">
        <f t="shared" si="15"/>
        <v>567407478</v>
      </c>
      <c r="R116" s="120">
        <f t="shared" si="15"/>
        <v>640062265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15883236</v>
      </c>
      <c r="I117" s="114">
        <f t="shared" si="16"/>
        <v>9306871</v>
      </c>
      <c r="J117" s="115">
        <f t="shared" si="16"/>
        <v>25190107</v>
      </c>
      <c r="K117" s="116">
        <f t="shared" si="16"/>
        <v>0</v>
      </c>
      <c r="L117" s="117">
        <f t="shared" si="16"/>
        <v>34361424</v>
      </c>
      <c r="M117" s="117">
        <f t="shared" si="16"/>
        <v>31712301</v>
      </c>
      <c r="N117" s="117">
        <f t="shared" si="16"/>
        <v>26349255</v>
      </c>
      <c r="O117" s="117">
        <f t="shared" si="16"/>
        <v>20154456</v>
      </c>
      <c r="P117" s="118">
        <f t="shared" si="16"/>
        <v>22191264</v>
      </c>
      <c r="Q117" s="119">
        <f t="shared" si="16"/>
        <v>134768700</v>
      </c>
      <c r="R117" s="120">
        <f aca="true" t="shared" si="17" ref="R117:R122">SUM(J117,Q117)</f>
        <v>159958807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15377076</v>
      </c>
      <c r="I118" s="126">
        <v>8400465</v>
      </c>
      <c r="J118" s="127">
        <f>SUM(H118:I118)</f>
        <v>23777541</v>
      </c>
      <c r="K118" s="128">
        <v>0</v>
      </c>
      <c r="L118" s="129">
        <v>29185128</v>
      </c>
      <c r="M118" s="129">
        <v>26779113</v>
      </c>
      <c r="N118" s="129">
        <v>22233204</v>
      </c>
      <c r="O118" s="129">
        <v>16262235</v>
      </c>
      <c r="P118" s="126">
        <v>15375177</v>
      </c>
      <c r="Q118" s="127">
        <f>SUM(K118:P118)</f>
        <v>109834857</v>
      </c>
      <c r="R118" s="130">
        <f t="shared" si="17"/>
        <v>133612398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67500</v>
      </c>
      <c r="N119" s="138">
        <v>157500</v>
      </c>
      <c r="O119" s="138">
        <v>360000</v>
      </c>
      <c r="P119" s="135">
        <v>1743750</v>
      </c>
      <c r="Q119" s="136">
        <f>SUM(K119:P119)</f>
        <v>2328750</v>
      </c>
      <c r="R119" s="139">
        <f t="shared" si="17"/>
        <v>2328750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241380</v>
      </c>
      <c r="I120" s="135">
        <v>493326</v>
      </c>
      <c r="J120" s="136">
        <f>SUM(H120:I120)</f>
        <v>734706</v>
      </c>
      <c r="K120" s="137">
        <v>0</v>
      </c>
      <c r="L120" s="138">
        <v>3180726</v>
      </c>
      <c r="M120" s="138">
        <v>3078918</v>
      </c>
      <c r="N120" s="138">
        <v>2138841</v>
      </c>
      <c r="O120" s="138">
        <v>2341701</v>
      </c>
      <c r="P120" s="135">
        <v>3539457</v>
      </c>
      <c r="Q120" s="136">
        <f>SUM(K120:P120)</f>
        <v>14279643</v>
      </c>
      <c r="R120" s="139">
        <f t="shared" si="17"/>
        <v>15014349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172440</v>
      </c>
      <c r="I121" s="135">
        <v>385360</v>
      </c>
      <c r="J121" s="136">
        <f>SUM(H121:I121)</f>
        <v>557800</v>
      </c>
      <c r="K121" s="137">
        <v>0</v>
      </c>
      <c r="L121" s="138">
        <v>1462410</v>
      </c>
      <c r="M121" s="138">
        <v>1314450</v>
      </c>
      <c r="N121" s="138">
        <v>1475370</v>
      </c>
      <c r="O121" s="138">
        <v>847800</v>
      </c>
      <c r="P121" s="135">
        <v>1033470</v>
      </c>
      <c r="Q121" s="136">
        <f>SUM(K121:P121)</f>
        <v>6133500</v>
      </c>
      <c r="R121" s="139">
        <f t="shared" si="17"/>
        <v>6691300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92340</v>
      </c>
      <c r="I122" s="143">
        <v>27720</v>
      </c>
      <c r="J122" s="144">
        <f>SUM(H122:I122)</f>
        <v>120060</v>
      </c>
      <c r="K122" s="145">
        <v>0</v>
      </c>
      <c r="L122" s="146">
        <v>533160</v>
      </c>
      <c r="M122" s="146">
        <v>472320</v>
      </c>
      <c r="N122" s="146">
        <v>344340</v>
      </c>
      <c r="O122" s="146">
        <v>342720</v>
      </c>
      <c r="P122" s="143">
        <v>499410</v>
      </c>
      <c r="Q122" s="144">
        <f>SUM(K122:P122)</f>
        <v>2191950</v>
      </c>
      <c r="R122" s="147">
        <f t="shared" si="17"/>
        <v>2312010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12651714</v>
      </c>
      <c r="I123" s="114">
        <f t="shared" si="18"/>
        <v>14462983</v>
      </c>
      <c r="J123" s="115">
        <f t="shared" si="18"/>
        <v>27114697</v>
      </c>
      <c r="K123" s="116">
        <f t="shared" si="18"/>
        <v>0</v>
      </c>
      <c r="L123" s="117">
        <f t="shared" si="18"/>
        <v>84997817</v>
      </c>
      <c r="M123" s="117">
        <f t="shared" si="18"/>
        <v>70566217</v>
      </c>
      <c r="N123" s="117">
        <f t="shared" si="18"/>
        <v>58137452</v>
      </c>
      <c r="O123" s="117">
        <f t="shared" si="18"/>
        <v>41315514</v>
      </c>
      <c r="P123" s="118">
        <f t="shared" si="18"/>
        <v>24272328</v>
      </c>
      <c r="Q123" s="119">
        <f t="shared" si="18"/>
        <v>279289328</v>
      </c>
      <c r="R123" s="120">
        <f t="shared" si="18"/>
        <v>306404025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8128917</v>
      </c>
      <c r="I124" s="126">
        <v>8344026</v>
      </c>
      <c r="J124" s="148">
        <f>SUM(H124:I124)</f>
        <v>16472943</v>
      </c>
      <c r="K124" s="128">
        <v>0</v>
      </c>
      <c r="L124" s="129">
        <v>53903891</v>
      </c>
      <c r="M124" s="129">
        <v>41796961</v>
      </c>
      <c r="N124" s="129">
        <v>36272407</v>
      </c>
      <c r="O124" s="129">
        <v>21938001</v>
      </c>
      <c r="P124" s="126">
        <v>14270598</v>
      </c>
      <c r="Q124" s="127">
        <f>SUM(K124:P124)</f>
        <v>168181858</v>
      </c>
      <c r="R124" s="130">
        <f>SUM(J124,Q124)</f>
        <v>184654801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4522797</v>
      </c>
      <c r="I125" s="143">
        <v>6118957</v>
      </c>
      <c r="J125" s="149">
        <f>SUM(H125:I125)</f>
        <v>10641754</v>
      </c>
      <c r="K125" s="145">
        <v>0</v>
      </c>
      <c r="L125" s="146">
        <v>31093926</v>
      </c>
      <c r="M125" s="146">
        <v>28769256</v>
      </c>
      <c r="N125" s="146">
        <v>21865045</v>
      </c>
      <c r="O125" s="146">
        <v>19377513</v>
      </c>
      <c r="P125" s="143">
        <v>10001730</v>
      </c>
      <c r="Q125" s="144">
        <f>SUM(K125:P125)</f>
        <v>111107470</v>
      </c>
      <c r="R125" s="147">
        <f>SUM(J125,Q125)</f>
        <v>121749224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61560</v>
      </c>
      <c r="I126" s="114">
        <f t="shared" si="19"/>
        <v>417051</v>
      </c>
      <c r="J126" s="115">
        <f t="shared" si="19"/>
        <v>478611</v>
      </c>
      <c r="K126" s="116">
        <f t="shared" si="19"/>
        <v>0</v>
      </c>
      <c r="L126" s="117">
        <f t="shared" si="19"/>
        <v>4436181</v>
      </c>
      <c r="M126" s="117">
        <f t="shared" si="19"/>
        <v>6068754</v>
      </c>
      <c r="N126" s="117">
        <f t="shared" si="19"/>
        <v>7831764</v>
      </c>
      <c r="O126" s="117">
        <f t="shared" si="19"/>
        <v>9050324</v>
      </c>
      <c r="P126" s="118">
        <f t="shared" si="19"/>
        <v>6114150</v>
      </c>
      <c r="Q126" s="119">
        <f t="shared" si="19"/>
        <v>33501173</v>
      </c>
      <c r="R126" s="120">
        <f t="shared" si="19"/>
        <v>33979784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61560</v>
      </c>
      <c r="I127" s="126">
        <v>221634</v>
      </c>
      <c r="J127" s="148">
        <f>SUM(H127:I127)</f>
        <v>283194</v>
      </c>
      <c r="K127" s="128">
        <v>0</v>
      </c>
      <c r="L127" s="129">
        <v>2932281</v>
      </c>
      <c r="M127" s="129">
        <v>4137471</v>
      </c>
      <c r="N127" s="129">
        <v>4663323</v>
      </c>
      <c r="O127" s="129">
        <v>5207792</v>
      </c>
      <c r="P127" s="126">
        <v>3614427</v>
      </c>
      <c r="Q127" s="127">
        <f>SUM(K127:P127)</f>
        <v>20555294</v>
      </c>
      <c r="R127" s="130">
        <f>SUM(J127,Q127)</f>
        <v>20838488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195417</v>
      </c>
      <c r="J128" s="150">
        <f>SUM(H128:I128)</f>
        <v>195417</v>
      </c>
      <c r="K128" s="137">
        <v>0</v>
      </c>
      <c r="L128" s="138">
        <v>1353951</v>
      </c>
      <c r="M128" s="138">
        <v>1689399</v>
      </c>
      <c r="N128" s="138">
        <v>2494620</v>
      </c>
      <c r="O128" s="138">
        <v>3217590</v>
      </c>
      <c r="P128" s="135">
        <v>1838826</v>
      </c>
      <c r="Q128" s="136">
        <f>SUM(K128:P128)</f>
        <v>10594386</v>
      </c>
      <c r="R128" s="139">
        <f>SUM(J128,Q128)</f>
        <v>10789803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149949</v>
      </c>
      <c r="M129" s="146">
        <v>241884</v>
      </c>
      <c r="N129" s="146">
        <v>673821</v>
      </c>
      <c r="O129" s="146">
        <v>624942</v>
      </c>
      <c r="P129" s="143">
        <v>660897</v>
      </c>
      <c r="Q129" s="144">
        <f>SUM(K129:P129)</f>
        <v>2351493</v>
      </c>
      <c r="R129" s="147">
        <f>SUM(J129,Q129)</f>
        <v>2351493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5008145</v>
      </c>
      <c r="I130" s="114">
        <f t="shared" si="20"/>
        <v>2624575</v>
      </c>
      <c r="J130" s="115">
        <f t="shared" si="20"/>
        <v>7632720</v>
      </c>
      <c r="K130" s="116">
        <f t="shared" si="20"/>
        <v>0</v>
      </c>
      <c r="L130" s="117">
        <f t="shared" si="20"/>
        <v>5265590</v>
      </c>
      <c r="M130" s="117">
        <f t="shared" si="20"/>
        <v>7102641</v>
      </c>
      <c r="N130" s="117">
        <f t="shared" si="20"/>
        <v>7151941</v>
      </c>
      <c r="O130" s="117">
        <f t="shared" si="20"/>
        <v>6063141</v>
      </c>
      <c r="P130" s="118">
        <f t="shared" si="20"/>
        <v>5201868</v>
      </c>
      <c r="Q130" s="119">
        <f t="shared" si="20"/>
        <v>30785181</v>
      </c>
      <c r="R130" s="120">
        <f t="shared" si="20"/>
        <v>38417901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2102040</v>
      </c>
      <c r="I131" s="126">
        <v>1629398</v>
      </c>
      <c r="J131" s="148">
        <f>SUM(H131:I131)</f>
        <v>3731438</v>
      </c>
      <c r="K131" s="128">
        <v>0</v>
      </c>
      <c r="L131" s="129">
        <v>3162132</v>
      </c>
      <c r="M131" s="129">
        <v>5707505</v>
      </c>
      <c r="N131" s="129">
        <v>5764959</v>
      </c>
      <c r="O131" s="129">
        <v>5423301</v>
      </c>
      <c r="P131" s="126">
        <v>4917654</v>
      </c>
      <c r="Q131" s="127">
        <f>SUM(K131:P131)</f>
        <v>24975551</v>
      </c>
      <c r="R131" s="130">
        <f>SUM(J131,Q131)</f>
        <v>28706989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709056</v>
      </c>
      <c r="I132" s="135">
        <v>224656</v>
      </c>
      <c r="J132" s="150">
        <f>SUM(H132:I132)</f>
        <v>933712</v>
      </c>
      <c r="K132" s="137">
        <v>0</v>
      </c>
      <c r="L132" s="138">
        <v>511240</v>
      </c>
      <c r="M132" s="138">
        <v>445607</v>
      </c>
      <c r="N132" s="138">
        <v>347260</v>
      </c>
      <c r="O132" s="138">
        <v>262729</v>
      </c>
      <c r="P132" s="135">
        <v>162039</v>
      </c>
      <c r="Q132" s="136">
        <f>SUM(K132:P132)</f>
        <v>1728875</v>
      </c>
      <c r="R132" s="139">
        <f>SUM(J132,Q132)</f>
        <v>2662587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2197049</v>
      </c>
      <c r="I133" s="143">
        <v>770521</v>
      </c>
      <c r="J133" s="149">
        <f>SUM(H133:I133)</f>
        <v>2967570</v>
      </c>
      <c r="K133" s="145">
        <v>0</v>
      </c>
      <c r="L133" s="146">
        <v>1592218</v>
      </c>
      <c r="M133" s="146">
        <v>949529</v>
      </c>
      <c r="N133" s="146">
        <v>1039722</v>
      </c>
      <c r="O133" s="146">
        <v>377111</v>
      </c>
      <c r="P133" s="143">
        <v>122175</v>
      </c>
      <c r="Q133" s="144">
        <f>SUM(K133:P133)</f>
        <v>4080755</v>
      </c>
      <c r="R133" s="147">
        <f>SUM(J133,Q133)</f>
        <v>7048325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1695348</v>
      </c>
      <c r="I134" s="114">
        <v>1410804</v>
      </c>
      <c r="J134" s="115">
        <f>SUM(H134:I134)</f>
        <v>3106152</v>
      </c>
      <c r="K134" s="116">
        <v>0</v>
      </c>
      <c r="L134" s="117">
        <v>12278948</v>
      </c>
      <c r="M134" s="117">
        <v>7851241</v>
      </c>
      <c r="N134" s="117">
        <v>8074998</v>
      </c>
      <c r="O134" s="117">
        <v>5390043</v>
      </c>
      <c r="P134" s="118">
        <v>2091060</v>
      </c>
      <c r="Q134" s="119">
        <f>SUM(K134:P134)</f>
        <v>35686290</v>
      </c>
      <c r="R134" s="120">
        <f>SUM(J134,Q134)</f>
        <v>38792442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6264500</v>
      </c>
      <c r="I135" s="114">
        <v>2868000</v>
      </c>
      <c r="J135" s="115">
        <f>SUM(H135:I135)</f>
        <v>9132500</v>
      </c>
      <c r="K135" s="116">
        <v>0</v>
      </c>
      <c r="L135" s="117">
        <v>19336100</v>
      </c>
      <c r="M135" s="117">
        <v>12909460</v>
      </c>
      <c r="N135" s="117">
        <v>10302458</v>
      </c>
      <c r="O135" s="117">
        <v>6715984</v>
      </c>
      <c r="P135" s="118">
        <v>4112804</v>
      </c>
      <c r="Q135" s="119">
        <f>SUM(K135:P135)</f>
        <v>53376806</v>
      </c>
      <c r="R135" s="120">
        <f>SUM(J135,Q135)</f>
        <v>62509306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542412</v>
      </c>
      <c r="I136" s="114">
        <f t="shared" si="21"/>
        <v>276408</v>
      </c>
      <c r="J136" s="115">
        <f t="shared" si="21"/>
        <v>818820</v>
      </c>
      <c r="K136" s="116">
        <f t="shared" si="21"/>
        <v>0</v>
      </c>
      <c r="L136" s="117">
        <f t="shared" si="21"/>
        <v>40100427</v>
      </c>
      <c r="M136" s="117">
        <f t="shared" si="21"/>
        <v>45725085</v>
      </c>
      <c r="N136" s="117">
        <f t="shared" si="21"/>
        <v>53702512</v>
      </c>
      <c r="O136" s="117">
        <f t="shared" si="21"/>
        <v>29705220</v>
      </c>
      <c r="P136" s="118">
        <f t="shared" si="21"/>
        <v>15346458</v>
      </c>
      <c r="Q136" s="119">
        <f t="shared" si="21"/>
        <v>184579702</v>
      </c>
      <c r="R136" s="120">
        <f t="shared" si="21"/>
        <v>185398522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172980</v>
      </c>
      <c r="M137" s="129">
        <v>54000</v>
      </c>
      <c r="N137" s="129">
        <v>186372</v>
      </c>
      <c r="O137" s="129">
        <v>50220</v>
      </c>
      <c r="P137" s="126">
        <v>30492</v>
      </c>
      <c r="Q137" s="127">
        <f aca="true" t="shared" si="22" ref="Q137:Q142">SUM(K137:P137)</f>
        <v>494064</v>
      </c>
      <c r="R137" s="130">
        <f aca="true" t="shared" si="23" ref="R137:R142">SUM(J137,Q137)</f>
        <v>494064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301086</v>
      </c>
      <c r="I138" s="135">
        <v>60543</v>
      </c>
      <c r="J138" s="150">
        <f>SUM(H138:I138)</f>
        <v>361629</v>
      </c>
      <c r="K138" s="137">
        <v>0</v>
      </c>
      <c r="L138" s="138">
        <v>2307807</v>
      </c>
      <c r="M138" s="138">
        <v>3324816</v>
      </c>
      <c r="N138" s="138">
        <v>3462631</v>
      </c>
      <c r="O138" s="138">
        <v>1572903</v>
      </c>
      <c r="P138" s="135">
        <v>1831356</v>
      </c>
      <c r="Q138" s="136">
        <f t="shared" si="22"/>
        <v>12499513</v>
      </c>
      <c r="R138" s="139">
        <f t="shared" si="23"/>
        <v>12861142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241326</v>
      </c>
      <c r="I139" s="135">
        <v>215865</v>
      </c>
      <c r="J139" s="150">
        <f>SUM(H139:I139)</f>
        <v>457191</v>
      </c>
      <c r="K139" s="137">
        <v>0</v>
      </c>
      <c r="L139" s="138">
        <v>3201480</v>
      </c>
      <c r="M139" s="138">
        <v>5907834</v>
      </c>
      <c r="N139" s="138">
        <v>8460576</v>
      </c>
      <c r="O139" s="138">
        <v>6062445</v>
      </c>
      <c r="P139" s="135">
        <v>2129535</v>
      </c>
      <c r="Q139" s="136">
        <f t="shared" si="22"/>
        <v>25761870</v>
      </c>
      <c r="R139" s="139">
        <f t="shared" si="23"/>
        <v>26219061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32072301</v>
      </c>
      <c r="M140" s="138">
        <v>35972739</v>
      </c>
      <c r="N140" s="138">
        <v>39697812</v>
      </c>
      <c r="O140" s="138">
        <v>20948796</v>
      </c>
      <c r="P140" s="135">
        <v>9852849</v>
      </c>
      <c r="Q140" s="136">
        <f t="shared" si="22"/>
        <v>138544497</v>
      </c>
      <c r="R140" s="139">
        <f t="shared" si="23"/>
        <v>138544497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2188863</v>
      </c>
      <c r="M141" s="138">
        <v>465696</v>
      </c>
      <c r="N141" s="138">
        <v>1038843</v>
      </c>
      <c r="O141" s="138">
        <v>6750</v>
      </c>
      <c r="P141" s="135">
        <v>0</v>
      </c>
      <c r="Q141" s="136">
        <f t="shared" si="22"/>
        <v>3700152</v>
      </c>
      <c r="R141" s="139">
        <f t="shared" si="23"/>
        <v>3700152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156996</v>
      </c>
      <c r="M142" s="146">
        <v>0</v>
      </c>
      <c r="N142" s="146">
        <v>856278</v>
      </c>
      <c r="O142" s="146">
        <v>1064106</v>
      </c>
      <c r="P142" s="143">
        <v>1502226</v>
      </c>
      <c r="Q142" s="144">
        <f t="shared" si="22"/>
        <v>3579606</v>
      </c>
      <c r="R142" s="147">
        <f t="shared" si="23"/>
        <v>3579606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14452137</v>
      </c>
      <c r="M143" s="117">
        <f t="shared" si="24"/>
        <v>32407855</v>
      </c>
      <c r="N143" s="117">
        <f t="shared" si="24"/>
        <v>97475360</v>
      </c>
      <c r="O143" s="117">
        <f t="shared" si="24"/>
        <v>174320738</v>
      </c>
      <c r="P143" s="118">
        <f t="shared" si="24"/>
        <v>328619786</v>
      </c>
      <c r="Q143" s="119">
        <f t="shared" si="24"/>
        <v>647275876</v>
      </c>
      <c r="R143" s="120">
        <f t="shared" si="24"/>
        <v>647275876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4338756</v>
      </c>
      <c r="M144" s="129">
        <v>9226330</v>
      </c>
      <c r="N144" s="129">
        <v>29728625</v>
      </c>
      <c r="O144" s="129">
        <v>51810411</v>
      </c>
      <c r="P144" s="126">
        <v>65439014</v>
      </c>
      <c r="Q144" s="127">
        <f>SUM(K144:P144)</f>
        <v>160543136</v>
      </c>
      <c r="R144" s="130">
        <f>SUM(J144,Q144)</f>
        <v>160543136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8305632</v>
      </c>
      <c r="M145" s="138">
        <v>16195671</v>
      </c>
      <c r="N145" s="138">
        <v>28686195</v>
      </c>
      <c r="O145" s="138">
        <v>27966893</v>
      </c>
      <c r="P145" s="135">
        <v>27401553</v>
      </c>
      <c r="Q145" s="136">
        <f>SUM(K145:P145)</f>
        <v>108555944</v>
      </c>
      <c r="R145" s="139">
        <f>SUM(J145,Q145)</f>
        <v>108555944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1807749</v>
      </c>
      <c r="M146" s="146">
        <v>6985854</v>
      </c>
      <c r="N146" s="146">
        <v>39060540</v>
      </c>
      <c r="O146" s="146">
        <v>94543434</v>
      </c>
      <c r="P146" s="143">
        <v>235779219</v>
      </c>
      <c r="Q146" s="144">
        <f>SUM(K146:P146)</f>
        <v>378176796</v>
      </c>
      <c r="R146" s="147">
        <f>SUM(J146,Q146)</f>
        <v>378176796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42106915</v>
      </c>
      <c r="I147" s="114">
        <f t="shared" si="25"/>
        <v>31366692</v>
      </c>
      <c r="J147" s="115">
        <f t="shared" si="25"/>
        <v>73473607</v>
      </c>
      <c r="K147" s="116">
        <f t="shared" si="25"/>
        <v>0</v>
      </c>
      <c r="L147" s="117">
        <f t="shared" si="25"/>
        <v>215228624</v>
      </c>
      <c r="M147" s="117">
        <f t="shared" si="25"/>
        <v>214343554</v>
      </c>
      <c r="N147" s="117">
        <f t="shared" si="25"/>
        <v>269025740</v>
      </c>
      <c r="O147" s="117">
        <f t="shared" si="25"/>
        <v>292715420</v>
      </c>
      <c r="P147" s="118">
        <f t="shared" si="25"/>
        <v>407949718</v>
      </c>
      <c r="Q147" s="119">
        <f t="shared" si="25"/>
        <v>1399263056</v>
      </c>
      <c r="R147" s="120">
        <f t="shared" si="25"/>
        <v>1472736663</v>
      </c>
    </row>
  </sheetData>
  <sheetProtection/>
  <mergeCells count="42">
    <mergeCell ref="J1:O1"/>
    <mergeCell ref="P1:Q1"/>
    <mergeCell ref="I113:R113"/>
    <mergeCell ref="B5:G5"/>
    <mergeCell ref="B13:G13"/>
    <mergeCell ref="R23:R24"/>
    <mergeCell ref="K23:Q23"/>
    <mergeCell ref="H23:J23"/>
    <mergeCell ref="K22:R22"/>
    <mergeCell ref="H5:I5"/>
    <mergeCell ref="K49:P49"/>
    <mergeCell ref="R32:R33"/>
    <mergeCell ref="K31:R31"/>
    <mergeCell ref="H32:J32"/>
    <mergeCell ref="K32:Q32"/>
    <mergeCell ref="Q12:R12"/>
    <mergeCell ref="Q41:Q42"/>
    <mergeCell ref="H41:J41"/>
    <mergeCell ref="J40:Q40"/>
    <mergeCell ref="R114:R115"/>
    <mergeCell ref="B114:G115"/>
    <mergeCell ref="H77:J77"/>
    <mergeCell ref="K77:Q77"/>
    <mergeCell ref="R77:R78"/>
    <mergeCell ref="H114:J114"/>
    <mergeCell ref="K114:Q114"/>
    <mergeCell ref="Q57:Q58"/>
    <mergeCell ref="B57:G58"/>
    <mergeCell ref="I76:R76"/>
    <mergeCell ref="B77:G78"/>
    <mergeCell ref="H57:J57"/>
    <mergeCell ref="K57:P57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F126">
      <selection activeCell="B114" sqref="B114:G114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68</v>
      </c>
      <c r="J1" s="216" t="s">
        <v>69</v>
      </c>
      <c r="K1" s="217"/>
      <c r="L1" s="217"/>
      <c r="M1" s="217"/>
      <c r="N1" s="217"/>
      <c r="O1" s="202"/>
      <c r="P1" s="212">
        <v>40270</v>
      </c>
      <c r="Q1" s="219"/>
      <c r="R1" s="177" t="s">
        <v>70</v>
      </c>
    </row>
    <row r="2" spans="1:17" ht="16.5" customHeight="1" thickTop="1">
      <c r="A2" s="173">
        <v>22</v>
      </c>
      <c r="B2" s="173">
        <v>2010</v>
      </c>
      <c r="C2" s="173">
        <v>2</v>
      </c>
      <c r="D2" s="173">
        <v>1</v>
      </c>
      <c r="E2" s="173">
        <v>31</v>
      </c>
      <c r="Q2" s="177"/>
    </row>
    <row r="3" ht="16.5" customHeight="1">
      <c r="A3" s="1" t="s">
        <v>71</v>
      </c>
    </row>
    <row r="4" spans="2:9" ht="16.5" customHeight="1">
      <c r="B4" s="3"/>
      <c r="C4" s="3"/>
      <c r="D4" s="3"/>
      <c r="E4" s="4"/>
      <c r="F4" s="4"/>
      <c r="G4" s="4"/>
      <c r="H4" s="179" t="s">
        <v>72</v>
      </c>
      <c r="I4" s="179"/>
    </row>
    <row r="5" spans="2:9" ht="16.5" customHeight="1">
      <c r="B5" s="209" t="s">
        <v>73</v>
      </c>
      <c r="C5" s="210"/>
      <c r="D5" s="210"/>
      <c r="E5" s="210"/>
      <c r="F5" s="210"/>
      <c r="G5" s="211"/>
      <c r="H5" s="214" t="s">
        <v>74</v>
      </c>
      <c r="I5" s="215"/>
    </row>
    <row r="6" spans="2:9" ht="16.5" customHeight="1">
      <c r="B6" s="5" t="s">
        <v>75</v>
      </c>
      <c r="C6" s="6"/>
      <c r="D6" s="6"/>
      <c r="E6" s="6"/>
      <c r="F6" s="6"/>
      <c r="G6" s="7"/>
      <c r="H6" s="8"/>
      <c r="I6" s="9">
        <v>38634</v>
      </c>
    </row>
    <row r="7" spans="2:9" ht="16.5" customHeight="1">
      <c r="B7" s="10" t="s">
        <v>76</v>
      </c>
      <c r="C7" s="11"/>
      <c r="D7" s="11"/>
      <c r="E7" s="11"/>
      <c r="F7" s="11"/>
      <c r="G7" s="12"/>
      <c r="H7" s="13"/>
      <c r="I7" s="14">
        <v>39929</v>
      </c>
    </row>
    <row r="8" spans="2:9" ht="16.5" customHeight="1">
      <c r="B8" s="15" t="s">
        <v>77</v>
      </c>
      <c r="C8" s="16"/>
      <c r="D8" s="16"/>
      <c r="E8" s="16"/>
      <c r="F8" s="16"/>
      <c r="G8" s="17"/>
      <c r="H8" s="18"/>
      <c r="I8" s="19">
        <v>78563</v>
      </c>
    </row>
    <row r="11" ht="16.5" customHeight="1">
      <c r="A11" s="1" t="s">
        <v>78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79" t="s">
        <v>72</v>
      </c>
      <c r="R12" s="179"/>
    </row>
    <row r="13" spans="1:18" ht="16.5" customHeight="1">
      <c r="A13" s="173" t="s">
        <v>79</v>
      </c>
      <c r="B13" s="209" t="s">
        <v>73</v>
      </c>
      <c r="C13" s="210"/>
      <c r="D13" s="210"/>
      <c r="E13" s="210"/>
      <c r="F13" s="210"/>
      <c r="G13" s="211"/>
      <c r="H13" s="21" t="s">
        <v>80</v>
      </c>
      <c r="I13" s="22" t="s">
        <v>81</v>
      </c>
      <c r="J13" s="23" t="s">
        <v>82</v>
      </c>
      <c r="K13" s="24" t="s">
        <v>83</v>
      </c>
      <c r="L13" s="25" t="s">
        <v>84</v>
      </c>
      <c r="M13" s="25" t="s">
        <v>85</v>
      </c>
      <c r="N13" s="25" t="s">
        <v>86</v>
      </c>
      <c r="O13" s="25" t="s">
        <v>87</v>
      </c>
      <c r="P13" s="26" t="s">
        <v>88</v>
      </c>
      <c r="Q13" s="20" t="s">
        <v>82</v>
      </c>
      <c r="R13" s="27" t="s">
        <v>89</v>
      </c>
    </row>
    <row r="14" spans="1:18" ht="16.5" customHeight="1">
      <c r="A14" s="173">
        <v>875</v>
      </c>
      <c r="B14" s="28" t="s">
        <v>90</v>
      </c>
      <c r="C14" s="29"/>
      <c r="D14" s="29"/>
      <c r="E14" s="29"/>
      <c r="F14" s="29"/>
      <c r="G14" s="30"/>
      <c r="H14" s="31">
        <v>2438</v>
      </c>
      <c r="I14" s="32">
        <v>1477</v>
      </c>
      <c r="J14" s="33">
        <v>3915</v>
      </c>
      <c r="K14" s="34">
        <v>0</v>
      </c>
      <c r="L14" s="35">
        <v>3009</v>
      </c>
      <c r="M14" s="35">
        <v>2132</v>
      </c>
      <c r="N14" s="35">
        <v>1725</v>
      </c>
      <c r="O14" s="35">
        <v>1849</v>
      </c>
      <c r="P14" s="36">
        <v>2259</v>
      </c>
      <c r="Q14" s="37">
        <v>10974</v>
      </c>
      <c r="R14" s="174">
        <v>14889</v>
      </c>
    </row>
    <row r="15" spans="1:18" ht="16.5" customHeight="1">
      <c r="A15" s="173">
        <v>156</v>
      </c>
      <c r="B15" s="39"/>
      <c r="C15" s="40" t="s">
        <v>75</v>
      </c>
      <c r="D15" s="40"/>
      <c r="E15" s="40"/>
      <c r="F15" s="40"/>
      <c r="G15" s="40"/>
      <c r="H15" s="41">
        <v>376</v>
      </c>
      <c r="I15" s="42">
        <v>251</v>
      </c>
      <c r="J15" s="43">
        <v>627</v>
      </c>
      <c r="K15" s="44">
        <v>0</v>
      </c>
      <c r="L15" s="45">
        <v>407</v>
      </c>
      <c r="M15" s="45">
        <v>311</v>
      </c>
      <c r="N15" s="45">
        <v>214</v>
      </c>
      <c r="O15" s="45">
        <v>194</v>
      </c>
      <c r="P15" s="42">
        <v>269</v>
      </c>
      <c r="Q15" s="43">
        <v>1395</v>
      </c>
      <c r="R15" s="175">
        <v>2022</v>
      </c>
    </row>
    <row r="16" spans="1:18" ht="16.5" customHeight="1">
      <c r="A16" s="173">
        <v>719</v>
      </c>
      <c r="B16" s="46"/>
      <c r="C16" s="47" t="s">
        <v>76</v>
      </c>
      <c r="D16" s="47"/>
      <c r="E16" s="47"/>
      <c r="F16" s="47"/>
      <c r="G16" s="47"/>
      <c r="H16" s="48">
        <v>2062</v>
      </c>
      <c r="I16" s="49">
        <v>1226</v>
      </c>
      <c r="J16" s="50">
        <v>3288</v>
      </c>
      <c r="K16" s="51">
        <v>0</v>
      </c>
      <c r="L16" s="52">
        <v>2602</v>
      </c>
      <c r="M16" s="52">
        <v>1821</v>
      </c>
      <c r="N16" s="52">
        <v>1511</v>
      </c>
      <c r="O16" s="52">
        <v>1655</v>
      </c>
      <c r="P16" s="49">
        <v>1990</v>
      </c>
      <c r="Q16" s="50">
        <v>9579</v>
      </c>
      <c r="R16" s="176">
        <v>12867</v>
      </c>
    </row>
    <row r="17" spans="1:18" ht="16.5" customHeight="1">
      <c r="A17" s="173">
        <v>25</v>
      </c>
      <c r="B17" s="54" t="s">
        <v>91</v>
      </c>
      <c r="C17" s="55"/>
      <c r="D17" s="55"/>
      <c r="E17" s="55"/>
      <c r="F17" s="55"/>
      <c r="G17" s="55"/>
      <c r="H17" s="31">
        <v>53</v>
      </c>
      <c r="I17" s="32">
        <v>64</v>
      </c>
      <c r="J17" s="33">
        <v>117</v>
      </c>
      <c r="K17" s="34">
        <v>0</v>
      </c>
      <c r="L17" s="35">
        <v>102</v>
      </c>
      <c r="M17" s="35">
        <v>70</v>
      </c>
      <c r="N17" s="35">
        <v>50</v>
      </c>
      <c r="O17" s="35">
        <v>46</v>
      </c>
      <c r="P17" s="36">
        <v>75</v>
      </c>
      <c r="Q17" s="56">
        <v>343</v>
      </c>
      <c r="R17" s="57">
        <v>460</v>
      </c>
    </row>
    <row r="18" spans="1:18" ht="16.5" customHeight="1">
      <c r="A18" s="173">
        <v>900</v>
      </c>
      <c r="B18" s="15" t="s">
        <v>92</v>
      </c>
      <c r="C18" s="16"/>
      <c r="D18" s="16"/>
      <c r="E18" s="16"/>
      <c r="F18" s="16"/>
      <c r="G18" s="16"/>
      <c r="H18" s="58">
        <v>2491</v>
      </c>
      <c r="I18" s="59">
        <v>1541</v>
      </c>
      <c r="J18" s="60">
        <v>4032</v>
      </c>
      <c r="K18" s="61">
        <v>0</v>
      </c>
      <c r="L18" s="62">
        <v>3111</v>
      </c>
      <c r="M18" s="62">
        <v>2202</v>
      </c>
      <c r="N18" s="62">
        <v>1775</v>
      </c>
      <c r="O18" s="62">
        <v>1895</v>
      </c>
      <c r="P18" s="59">
        <v>2334</v>
      </c>
      <c r="Q18" s="60">
        <v>11317</v>
      </c>
      <c r="R18" s="63">
        <v>15349</v>
      </c>
    </row>
    <row r="21" ht="16.5" customHeight="1">
      <c r="A21" s="1" t="s">
        <v>93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79" t="s">
        <v>94</v>
      </c>
      <c r="L22" s="179"/>
      <c r="M22" s="179"/>
      <c r="N22" s="179"/>
      <c r="O22" s="179"/>
      <c r="P22" s="179"/>
      <c r="Q22" s="179"/>
      <c r="R22" s="179"/>
    </row>
    <row r="23" spans="2:18" ht="16.5" customHeight="1">
      <c r="B23" s="203" t="s">
        <v>95</v>
      </c>
      <c r="C23" s="204"/>
      <c r="D23" s="204"/>
      <c r="E23" s="204"/>
      <c r="F23" s="204"/>
      <c r="G23" s="205"/>
      <c r="H23" s="183" t="s">
        <v>96</v>
      </c>
      <c r="I23" s="184"/>
      <c r="J23" s="184"/>
      <c r="K23" s="185" t="s">
        <v>97</v>
      </c>
      <c r="L23" s="186"/>
      <c r="M23" s="186"/>
      <c r="N23" s="186"/>
      <c r="O23" s="186"/>
      <c r="P23" s="186"/>
      <c r="Q23" s="187"/>
      <c r="R23" s="188" t="s">
        <v>89</v>
      </c>
    </row>
    <row r="24" spans="2:18" ht="16.5" customHeight="1">
      <c r="B24" s="64"/>
      <c r="C24" s="181"/>
      <c r="D24" s="181"/>
      <c r="E24" s="181"/>
      <c r="F24" s="181"/>
      <c r="G24" s="182"/>
      <c r="H24" s="65" t="s">
        <v>80</v>
      </c>
      <c r="I24" s="66" t="s">
        <v>81</v>
      </c>
      <c r="J24" s="67" t="s">
        <v>82</v>
      </c>
      <c r="K24" s="68" t="s">
        <v>83</v>
      </c>
      <c r="L24" s="69" t="s">
        <v>84</v>
      </c>
      <c r="M24" s="69" t="s">
        <v>85</v>
      </c>
      <c r="N24" s="69" t="s">
        <v>86</v>
      </c>
      <c r="O24" s="69" t="s">
        <v>87</v>
      </c>
      <c r="P24" s="70" t="s">
        <v>88</v>
      </c>
      <c r="Q24" s="64" t="s">
        <v>82</v>
      </c>
      <c r="R24" s="189"/>
    </row>
    <row r="25" spans="2:18" ht="16.5" customHeight="1">
      <c r="B25" s="5" t="s">
        <v>90</v>
      </c>
      <c r="C25" s="7"/>
      <c r="D25" s="7"/>
      <c r="E25" s="7"/>
      <c r="F25" s="7"/>
      <c r="G25" s="7"/>
      <c r="H25" s="71">
        <v>1419</v>
      </c>
      <c r="I25" s="72">
        <v>864</v>
      </c>
      <c r="J25" s="73">
        <v>2283</v>
      </c>
      <c r="K25" s="74">
        <v>0</v>
      </c>
      <c r="L25" s="75">
        <v>2067</v>
      </c>
      <c r="M25" s="75">
        <v>1433</v>
      </c>
      <c r="N25" s="75">
        <v>936</v>
      </c>
      <c r="O25" s="75">
        <v>646</v>
      </c>
      <c r="P25" s="76">
        <v>366</v>
      </c>
      <c r="Q25" s="77">
        <v>5448</v>
      </c>
      <c r="R25" s="38">
        <v>7731</v>
      </c>
    </row>
    <row r="26" spans="2:18" ht="16.5" customHeight="1">
      <c r="B26" s="10" t="s">
        <v>91</v>
      </c>
      <c r="C26" s="12"/>
      <c r="D26" s="12"/>
      <c r="E26" s="12"/>
      <c r="F26" s="12"/>
      <c r="G26" s="12"/>
      <c r="H26" s="78">
        <v>28</v>
      </c>
      <c r="I26" s="79">
        <v>36</v>
      </c>
      <c r="J26" s="80">
        <v>64</v>
      </c>
      <c r="K26" s="81">
        <v>0</v>
      </c>
      <c r="L26" s="82">
        <v>67</v>
      </c>
      <c r="M26" s="82">
        <v>53</v>
      </c>
      <c r="N26" s="82">
        <v>30</v>
      </c>
      <c r="O26" s="82">
        <v>20</v>
      </c>
      <c r="P26" s="83">
        <v>20</v>
      </c>
      <c r="Q26" s="84">
        <v>190</v>
      </c>
      <c r="R26" s="53">
        <v>254</v>
      </c>
    </row>
    <row r="27" spans="2:18" ht="16.5" customHeight="1">
      <c r="B27" s="15" t="s">
        <v>92</v>
      </c>
      <c r="C27" s="16"/>
      <c r="D27" s="16"/>
      <c r="E27" s="16"/>
      <c r="F27" s="16"/>
      <c r="G27" s="16"/>
      <c r="H27" s="58">
        <v>1447</v>
      </c>
      <c r="I27" s="59">
        <v>900</v>
      </c>
      <c r="J27" s="60">
        <v>2347</v>
      </c>
      <c r="K27" s="61">
        <v>0</v>
      </c>
      <c r="L27" s="62">
        <v>2134</v>
      </c>
      <c r="M27" s="62">
        <v>1486</v>
      </c>
      <c r="N27" s="62">
        <v>966</v>
      </c>
      <c r="O27" s="62">
        <v>666</v>
      </c>
      <c r="P27" s="59">
        <v>386</v>
      </c>
      <c r="Q27" s="60">
        <v>5638</v>
      </c>
      <c r="R27" s="63">
        <v>7985</v>
      </c>
    </row>
    <row r="30" ht="16.5" customHeight="1">
      <c r="A30" s="1" t="s">
        <v>98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79" t="s">
        <v>94</v>
      </c>
      <c r="L31" s="179"/>
      <c r="M31" s="179"/>
      <c r="N31" s="179"/>
      <c r="O31" s="179"/>
      <c r="P31" s="179"/>
      <c r="Q31" s="179"/>
      <c r="R31" s="179"/>
    </row>
    <row r="32" spans="2:18" ht="16.5" customHeight="1">
      <c r="B32" s="203" t="s">
        <v>95</v>
      </c>
      <c r="C32" s="204"/>
      <c r="D32" s="204"/>
      <c r="E32" s="204"/>
      <c r="F32" s="204"/>
      <c r="G32" s="205"/>
      <c r="H32" s="183" t="s">
        <v>96</v>
      </c>
      <c r="I32" s="184"/>
      <c r="J32" s="184"/>
      <c r="K32" s="185" t="s">
        <v>97</v>
      </c>
      <c r="L32" s="186"/>
      <c r="M32" s="186"/>
      <c r="N32" s="186"/>
      <c r="O32" s="186"/>
      <c r="P32" s="186"/>
      <c r="Q32" s="187"/>
      <c r="R32" s="180" t="s">
        <v>89</v>
      </c>
    </row>
    <row r="33" spans="2:18" ht="16.5" customHeight="1">
      <c r="B33" s="64"/>
      <c r="C33" s="181"/>
      <c r="D33" s="181"/>
      <c r="E33" s="181"/>
      <c r="F33" s="181"/>
      <c r="G33" s="182"/>
      <c r="H33" s="65" t="s">
        <v>80</v>
      </c>
      <c r="I33" s="66" t="s">
        <v>81</v>
      </c>
      <c r="J33" s="67" t="s">
        <v>82</v>
      </c>
      <c r="K33" s="68" t="s">
        <v>83</v>
      </c>
      <c r="L33" s="69" t="s">
        <v>84</v>
      </c>
      <c r="M33" s="69" t="s">
        <v>85</v>
      </c>
      <c r="N33" s="69" t="s">
        <v>86</v>
      </c>
      <c r="O33" s="69" t="s">
        <v>87</v>
      </c>
      <c r="P33" s="70" t="s">
        <v>88</v>
      </c>
      <c r="Q33" s="85" t="s">
        <v>82</v>
      </c>
      <c r="R33" s="182"/>
    </row>
    <row r="34" spans="2:18" ht="16.5" customHeight="1">
      <c r="B34" s="5" t="s">
        <v>90</v>
      </c>
      <c r="C34" s="7"/>
      <c r="D34" s="7"/>
      <c r="E34" s="7"/>
      <c r="F34" s="7"/>
      <c r="G34" s="7"/>
      <c r="H34" s="71">
        <v>13</v>
      </c>
      <c r="I34" s="72">
        <v>6</v>
      </c>
      <c r="J34" s="73">
        <v>19</v>
      </c>
      <c r="K34" s="74">
        <v>0</v>
      </c>
      <c r="L34" s="75">
        <v>223</v>
      </c>
      <c r="M34" s="75">
        <v>293</v>
      </c>
      <c r="N34" s="75">
        <v>257</v>
      </c>
      <c r="O34" s="75">
        <v>176</v>
      </c>
      <c r="P34" s="76">
        <v>98</v>
      </c>
      <c r="Q34" s="86">
        <v>1047</v>
      </c>
      <c r="R34" s="87">
        <v>1066</v>
      </c>
    </row>
    <row r="35" spans="2:18" ht="16.5" customHeight="1">
      <c r="B35" s="10" t="s">
        <v>91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v>0</v>
      </c>
      <c r="K35" s="81">
        <v>0</v>
      </c>
      <c r="L35" s="82">
        <v>4</v>
      </c>
      <c r="M35" s="82">
        <v>3</v>
      </c>
      <c r="N35" s="82">
        <v>4</v>
      </c>
      <c r="O35" s="82">
        <v>1</v>
      </c>
      <c r="P35" s="83">
        <v>0</v>
      </c>
      <c r="Q35" s="88">
        <v>12</v>
      </c>
      <c r="R35" s="89">
        <v>12</v>
      </c>
    </row>
    <row r="36" spans="2:18" ht="16.5" customHeight="1">
      <c r="B36" s="15" t="s">
        <v>92</v>
      </c>
      <c r="C36" s="16"/>
      <c r="D36" s="16"/>
      <c r="E36" s="16"/>
      <c r="F36" s="16"/>
      <c r="G36" s="16"/>
      <c r="H36" s="58">
        <v>13</v>
      </c>
      <c r="I36" s="59">
        <v>6</v>
      </c>
      <c r="J36" s="60">
        <v>19</v>
      </c>
      <c r="K36" s="61">
        <v>0</v>
      </c>
      <c r="L36" s="62">
        <v>227</v>
      </c>
      <c r="M36" s="62">
        <v>296</v>
      </c>
      <c r="N36" s="62">
        <v>261</v>
      </c>
      <c r="O36" s="62">
        <v>177</v>
      </c>
      <c r="P36" s="59">
        <v>98</v>
      </c>
      <c r="Q36" s="90">
        <v>1059</v>
      </c>
      <c r="R36" s="91">
        <v>1078</v>
      </c>
    </row>
    <row r="38" ht="16.5" customHeight="1">
      <c r="A38" s="1" t="s">
        <v>99</v>
      </c>
    </row>
    <row r="39" ht="16.5" customHeight="1">
      <c r="A39" s="1" t="s">
        <v>100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79" t="s">
        <v>94</v>
      </c>
      <c r="K40" s="179"/>
      <c r="L40" s="179"/>
      <c r="M40" s="179"/>
      <c r="N40" s="179"/>
      <c r="O40" s="179"/>
      <c r="P40" s="179"/>
      <c r="Q40" s="179"/>
    </row>
    <row r="41" spans="2:17" ht="16.5" customHeight="1">
      <c r="B41" s="203" t="s">
        <v>95</v>
      </c>
      <c r="C41" s="204"/>
      <c r="D41" s="204"/>
      <c r="E41" s="204"/>
      <c r="F41" s="204"/>
      <c r="G41" s="205"/>
      <c r="H41" s="183" t="s">
        <v>96</v>
      </c>
      <c r="I41" s="184"/>
      <c r="J41" s="184"/>
      <c r="K41" s="185" t="s">
        <v>97</v>
      </c>
      <c r="L41" s="186"/>
      <c r="M41" s="186"/>
      <c r="N41" s="186"/>
      <c r="O41" s="186"/>
      <c r="P41" s="187"/>
      <c r="Q41" s="180" t="s">
        <v>89</v>
      </c>
    </row>
    <row r="42" spans="2:17" ht="16.5" customHeight="1">
      <c r="B42" s="64"/>
      <c r="C42" s="181"/>
      <c r="D42" s="181"/>
      <c r="E42" s="181"/>
      <c r="F42" s="181"/>
      <c r="G42" s="182"/>
      <c r="H42" s="65" t="s">
        <v>80</v>
      </c>
      <c r="I42" s="66" t="s">
        <v>81</v>
      </c>
      <c r="J42" s="67" t="s">
        <v>82</v>
      </c>
      <c r="K42" s="92" t="s">
        <v>84</v>
      </c>
      <c r="L42" s="69" t="s">
        <v>85</v>
      </c>
      <c r="M42" s="69" t="s">
        <v>86</v>
      </c>
      <c r="N42" s="69" t="s">
        <v>87</v>
      </c>
      <c r="O42" s="70" t="s">
        <v>88</v>
      </c>
      <c r="P42" s="85" t="s">
        <v>82</v>
      </c>
      <c r="Q42" s="182"/>
    </row>
    <row r="43" spans="2:17" ht="16.5" customHeight="1">
      <c r="B43" s="5" t="s">
        <v>90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v>0</v>
      </c>
      <c r="K43" s="74">
        <v>14</v>
      </c>
      <c r="L43" s="75">
        <v>48</v>
      </c>
      <c r="M43" s="75">
        <v>125</v>
      </c>
      <c r="N43" s="75">
        <v>265</v>
      </c>
      <c r="O43" s="76">
        <v>300</v>
      </c>
      <c r="P43" s="86">
        <v>752</v>
      </c>
      <c r="Q43" s="87">
        <v>752</v>
      </c>
    </row>
    <row r="44" spans="2:17" ht="16.5" customHeight="1">
      <c r="B44" s="10" t="s">
        <v>91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v>0</v>
      </c>
      <c r="K44" s="81">
        <v>0</v>
      </c>
      <c r="L44" s="82">
        <v>1</v>
      </c>
      <c r="M44" s="82">
        <v>0</v>
      </c>
      <c r="N44" s="82">
        <v>3</v>
      </c>
      <c r="O44" s="83">
        <v>6</v>
      </c>
      <c r="P44" s="88">
        <v>10</v>
      </c>
      <c r="Q44" s="89">
        <v>10</v>
      </c>
    </row>
    <row r="45" spans="2:17" ht="16.5" customHeight="1">
      <c r="B45" s="15" t="s">
        <v>92</v>
      </c>
      <c r="C45" s="16"/>
      <c r="D45" s="16"/>
      <c r="E45" s="16"/>
      <c r="F45" s="16"/>
      <c r="G45" s="16"/>
      <c r="H45" s="58">
        <v>0</v>
      </c>
      <c r="I45" s="59">
        <v>0</v>
      </c>
      <c r="J45" s="60">
        <v>0</v>
      </c>
      <c r="K45" s="61">
        <v>14</v>
      </c>
      <c r="L45" s="62">
        <v>49</v>
      </c>
      <c r="M45" s="62">
        <v>125</v>
      </c>
      <c r="N45" s="62">
        <v>268</v>
      </c>
      <c r="O45" s="59">
        <v>306</v>
      </c>
      <c r="P45" s="90">
        <v>762</v>
      </c>
      <c r="Q45" s="91">
        <v>762</v>
      </c>
    </row>
    <row r="47" ht="16.5" customHeight="1">
      <c r="A47" s="1" t="s">
        <v>101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79" t="s">
        <v>94</v>
      </c>
      <c r="K48" s="179"/>
      <c r="L48" s="179"/>
      <c r="M48" s="179"/>
      <c r="N48" s="179"/>
      <c r="O48" s="179"/>
      <c r="P48" s="179"/>
      <c r="Q48" s="179"/>
    </row>
    <row r="49" spans="2:17" ht="16.5" customHeight="1">
      <c r="B49" s="203" t="s">
        <v>95</v>
      </c>
      <c r="C49" s="204"/>
      <c r="D49" s="204"/>
      <c r="E49" s="204"/>
      <c r="F49" s="204"/>
      <c r="G49" s="205"/>
      <c r="H49" s="196" t="s">
        <v>96</v>
      </c>
      <c r="I49" s="197"/>
      <c r="J49" s="197"/>
      <c r="K49" s="198" t="s">
        <v>97</v>
      </c>
      <c r="L49" s="197"/>
      <c r="M49" s="197"/>
      <c r="N49" s="197"/>
      <c r="O49" s="197"/>
      <c r="P49" s="199"/>
      <c r="Q49" s="200" t="s">
        <v>89</v>
      </c>
    </row>
    <row r="50" spans="2:17" ht="16.5" customHeight="1">
      <c r="B50" s="64"/>
      <c r="C50" s="181"/>
      <c r="D50" s="181"/>
      <c r="E50" s="181"/>
      <c r="F50" s="181"/>
      <c r="G50" s="182"/>
      <c r="H50" s="94" t="s">
        <v>80</v>
      </c>
      <c r="I50" s="95" t="s">
        <v>81</v>
      </c>
      <c r="J50" s="93" t="s">
        <v>82</v>
      </c>
      <c r="K50" s="96" t="s">
        <v>84</v>
      </c>
      <c r="L50" s="97" t="s">
        <v>85</v>
      </c>
      <c r="M50" s="97" t="s">
        <v>86</v>
      </c>
      <c r="N50" s="97" t="s">
        <v>87</v>
      </c>
      <c r="O50" s="98" t="s">
        <v>88</v>
      </c>
      <c r="P50" s="99" t="s">
        <v>82</v>
      </c>
      <c r="Q50" s="201"/>
    </row>
    <row r="51" spans="2:17" ht="16.5" customHeight="1">
      <c r="B51" s="5" t="s">
        <v>90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v>0</v>
      </c>
      <c r="K51" s="74">
        <v>37</v>
      </c>
      <c r="L51" s="75">
        <v>78</v>
      </c>
      <c r="M51" s="75">
        <v>106</v>
      </c>
      <c r="N51" s="75">
        <v>121</v>
      </c>
      <c r="O51" s="76">
        <v>101</v>
      </c>
      <c r="P51" s="86">
        <v>443</v>
      </c>
      <c r="Q51" s="87">
        <v>443</v>
      </c>
    </row>
    <row r="52" spans="2:17" ht="16.5" customHeight="1">
      <c r="B52" s="10" t="s">
        <v>91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v>0</v>
      </c>
      <c r="K52" s="81">
        <v>0</v>
      </c>
      <c r="L52" s="82">
        <v>1</v>
      </c>
      <c r="M52" s="82">
        <v>1</v>
      </c>
      <c r="N52" s="82">
        <v>3</v>
      </c>
      <c r="O52" s="83">
        <v>1</v>
      </c>
      <c r="P52" s="88">
        <v>6</v>
      </c>
      <c r="Q52" s="89">
        <v>6</v>
      </c>
    </row>
    <row r="53" spans="2:17" ht="16.5" customHeight="1">
      <c r="B53" s="15" t="s">
        <v>92</v>
      </c>
      <c r="C53" s="16"/>
      <c r="D53" s="16"/>
      <c r="E53" s="16"/>
      <c r="F53" s="16"/>
      <c r="G53" s="16"/>
      <c r="H53" s="58">
        <v>0</v>
      </c>
      <c r="I53" s="59">
        <v>0</v>
      </c>
      <c r="J53" s="60">
        <v>0</v>
      </c>
      <c r="K53" s="61">
        <v>37</v>
      </c>
      <c r="L53" s="62">
        <v>79</v>
      </c>
      <c r="M53" s="62">
        <v>107</v>
      </c>
      <c r="N53" s="62">
        <v>124</v>
      </c>
      <c r="O53" s="59">
        <v>102</v>
      </c>
      <c r="P53" s="90">
        <v>449</v>
      </c>
      <c r="Q53" s="91">
        <v>449</v>
      </c>
    </row>
    <row r="55" ht="16.5" customHeight="1">
      <c r="A55" s="1" t="s">
        <v>102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79" t="s">
        <v>94</v>
      </c>
      <c r="K56" s="179"/>
      <c r="L56" s="179"/>
      <c r="M56" s="179"/>
      <c r="N56" s="179"/>
      <c r="O56" s="179"/>
      <c r="P56" s="179"/>
      <c r="Q56" s="179"/>
    </row>
    <row r="57" spans="2:17" ht="16.5" customHeight="1">
      <c r="B57" s="206" t="s">
        <v>95</v>
      </c>
      <c r="C57" s="207"/>
      <c r="D57" s="207"/>
      <c r="E57" s="207"/>
      <c r="F57" s="207"/>
      <c r="G57" s="208"/>
      <c r="H57" s="192" t="s">
        <v>96</v>
      </c>
      <c r="I57" s="193"/>
      <c r="J57" s="193"/>
      <c r="K57" s="194" t="s">
        <v>97</v>
      </c>
      <c r="L57" s="193"/>
      <c r="M57" s="193"/>
      <c r="N57" s="193"/>
      <c r="O57" s="193"/>
      <c r="P57" s="195"/>
      <c r="Q57" s="190" t="s">
        <v>89</v>
      </c>
    </row>
    <row r="58" spans="2:17" ht="16.5" customHeight="1">
      <c r="B58" s="100"/>
      <c r="C58" s="178"/>
      <c r="D58" s="178"/>
      <c r="E58" s="178"/>
      <c r="F58" s="178"/>
      <c r="G58" s="191"/>
      <c r="H58" s="101" t="s">
        <v>80</v>
      </c>
      <c r="I58" s="102" t="s">
        <v>81</v>
      </c>
      <c r="J58" s="100" t="s">
        <v>82</v>
      </c>
      <c r="K58" s="103" t="s">
        <v>84</v>
      </c>
      <c r="L58" s="104" t="s">
        <v>85</v>
      </c>
      <c r="M58" s="104" t="s">
        <v>86</v>
      </c>
      <c r="N58" s="104" t="s">
        <v>87</v>
      </c>
      <c r="O58" s="102" t="s">
        <v>88</v>
      </c>
      <c r="P58" s="105" t="s">
        <v>82</v>
      </c>
      <c r="Q58" s="191"/>
    </row>
    <row r="59" spans="2:17" ht="16.5" customHeight="1">
      <c r="B59" s="5" t="s">
        <v>90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v>0</v>
      </c>
      <c r="K59" s="74">
        <v>3</v>
      </c>
      <c r="L59" s="75">
        <v>17</v>
      </c>
      <c r="M59" s="75">
        <v>85</v>
      </c>
      <c r="N59" s="75">
        <v>269</v>
      </c>
      <c r="O59" s="76">
        <v>664</v>
      </c>
      <c r="P59" s="86">
        <v>1038</v>
      </c>
      <c r="Q59" s="87">
        <v>1038</v>
      </c>
    </row>
    <row r="60" spans="2:17" ht="16.5" customHeight="1">
      <c r="B60" s="10" t="s">
        <v>91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v>0</v>
      </c>
      <c r="K60" s="81">
        <v>0</v>
      </c>
      <c r="L60" s="82">
        <v>0</v>
      </c>
      <c r="M60" s="82">
        <v>1</v>
      </c>
      <c r="N60" s="82">
        <v>3</v>
      </c>
      <c r="O60" s="83">
        <v>13</v>
      </c>
      <c r="P60" s="88">
        <v>17</v>
      </c>
      <c r="Q60" s="89">
        <v>17</v>
      </c>
    </row>
    <row r="61" spans="2:17" ht="16.5" customHeight="1">
      <c r="B61" s="15" t="s">
        <v>92</v>
      </c>
      <c r="C61" s="16"/>
      <c r="D61" s="16"/>
      <c r="E61" s="16"/>
      <c r="F61" s="16"/>
      <c r="G61" s="16"/>
      <c r="H61" s="58">
        <v>0</v>
      </c>
      <c r="I61" s="59">
        <v>0</v>
      </c>
      <c r="J61" s="60">
        <v>0</v>
      </c>
      <c r="K61" s="61">
        <v>3</v>
      </c>
      <c r="L61" s="62">
        <v>17</v>
      </c>
      <c r="M61" s="62">
        <v>86</v>
      </c>
      <c r="N61" s="62">
        <v>272</v>
      </c>
      <c r="O61" s="59">
        <v>677</v>
      </c>
      <c r="P61" s="90">
        <v>1055</v>
      </c>
      <c r="Q61" s="91">
        <v>1055</v>
      </c>
    </row>
    <row r="75" spans="1:11" s="107" customFormat="1" ht="16.5" customHeight="1">
      <c r="A75" s="106" t="s">
        <v>103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79" t="s">
        <v>104</v>
      </c>
      <c r="J76" s="179"/>
      <c r="K76" s="179"/>
      <c r="L76" s="179"/>
      <c r="M76" s="179"/>
      <c r="N76" s="179"/>
      <c r="O76" s="179"/>
      <c r="P76" s="179"/>
      <c r="Q76" s="179"/>
      <c r="R76" s="179"/>
    </row>
    <row r="77" spans="2:18" s="107" customFormat="1" ht="16.5" customHeight="1">
      <c r="B77" s="203" t="s">
        <v>95</v>
      </c>
      <c r="C77" s="204"/>
      <c r="D77" s="204"/>
      <c r="E77" s="204"/>
      <c r="F77" s="204"/>
      <c r="G77" s="205"/>
      <c r="H77" s="183" t="s">
        <v>96</v>
      </c>
      <c r="I77" s="184"/>
      <c r="J77" s="184"/>
      <c r="K77" s="185" t="s">
        <v>97</v>
      </c>
      <c r="L77" s="186"/>
      <c r="M77" s="186"/>
      <c r="N77" s="186"/>
      <c r="O77" s="186"/>
      <c r="P77" s="186"/>
      <c r="Q77" s="187"/>
      <c r="R77" s="188" t="s">
        <v>89</v>
      </c>
    </row>
    <row r="78" spans="2:18" s="107" customFormat="1" ht="16.5" customHeight="1">
      <c r="B78" s="64"/>
      <c r="C78" s="181"/>
      <c r="D78" s="181"/>
      <c r="E78" s="181"/>
      <c r="F78" s="181"/>
      <c r="G78" s="182"/>
      <c r="H78" s="65" t="s">
        <v>80</v>
      </c>
      <c r="I78" s="66" t="s">
        <v>81</v>
      </c>
      <c r="J78" s="67" t="s">
        <v>82</v>
      </c>
      <c r="K78" s="68" t="s">
        <v>83</v>
      </c>
      <c r="L78" s="69" t="s">
        <v>84</v>
      </c>
      <c r="M78" s="69" t="s">
        <v>85</v>
      </c>
      <c r="N78" s="69" t="s">
        <v>86</v>
      </c>
      <c r="O78" s="69" t="s">
        <v>87</v>
      </c>
      <c r="P78" s="70" t="s">
        <v>88</v>
      </c>
      <c r="Q78" s="64" t="s">
        <v>82</v>
      </c>
      <c r="R78" s="189"/>
    </row>
    <row r="79" spans="2:18" s="107" customFormat="1" ht="16.5" customHeight="1">
      <c r="B79" s="110" t="s">
        <v>105</v>
      </c>
      <c r="C79" s="111"/>
      <c r="D79" s="111"/>
      <c r="E79" s="111"/>
      <c r="F79" s="111"/>
      <c r="G79" s="112"/>
      <c r="H79" s="113">
        <v>3316</v>
      </c>
      <c r="I79" s="114">
        <v>2267</v>
      </c>
      <c r="J79" s="115">
        <v>5583</v>
      </c>
      <c r="K79" s="116">
        <v>0</v>
      </c>
      <c r="L79" s="117">
        <v>5724</v>
      </c>
      <c r="M79" s="117">
        <v>4440</v>
      </c>
      <c r="N79" s="117">
        <v>3097</v>
      </c>
      <c r="O79" s="117">
        <v>2319</v>
      </c>
      <c r="P79" s="118">
        <v>1492</v>
      </c>
      <c r="Q79" s="119">
        <v>17072</v>
      </c>
      <c r="R79" s="120">
        <v>22655</v>
      </c>
    </row>
    <row r="80" spans="2:18" s="107" customFormat="1" ht="16.5" customHeight="1">
      <c r="B80" s="121"/>
      <c r="C80" s="110" t="s">
        <v>106</v>
      </c>
      <c r="D80" s="111"/>
      <c r="E80" s="111"/>
      <c r="F80" s="111"/>
      <c r="G80" s="112"/>
      <c r="H80" s="113">
        <v>964</v>
      </c>
      <c r="I80" s="114">
        <v>568</v>
      </c>
      <c r="J80" s="115">
        <v>1532</v>
      </c>
      <c r="K80" s="116">
        <v>0</v>
      </c>
      <c r="L80" s="117">
        <v>1273</v>
      </c>
      <c r="M80" s="117">
        <v>907</v>
      </c>
      <c r="N80" s="117">
        <v>616</v>
      </c>
      <c r="O80" s="117">
        <v>472</v>
      </c>
      <c r="P80" s="118">
        <v>420</v>
      </c>
      <c r="Q80" s="119">
        <v>3688</v>
      </c>
      <c r="R80" s="120">
        <v>5220</v>
      </c>
    </row>
    <row r="81" spans="2:18" s="107" customFormat="1" ht="16.5" customHeight="1">
      <c r="B81" s="121"/>
      <c r="C81" s="121"/>
      <c r="D81" s="122" t="s">
        <v>107</v>
      </c>
      <c r="E81" s="123"/>
      <c r="F81" s="123"/>
      <c r="G81" s="124"/>
      <c r="H81" s="125">
        <v>920</v>
      </c>
      <c r="I81" s="126">
        <v>538</v>
      </c>
      <c r="J81" s="127">
        <v>1458</v>
      </c>
      <c r="K81" s="128">
        <v>0</v>
      </c>
      <c r="L81" s="129">
        <v>1039</v>
      </c>
      <c r="M81" s="129">
        <v>654</v>
      </c>
      <c r="N81" s="129">
        <v>393</v>
      </c>
      <c r="O81" s="129">
        <v>273</v>
      </c>
      <c r="P81" s="126">
        <v>194</v>
      </c>
      <c r="Q81" s="127">
        <v>2553</v>
      </c>
      <c r="R81" s="130">
        <v>4011</v>
      </c>
    </row>
    <row r="82" spans="2:18" s="107" customFormat="1" ht="16.5" customHeight="1">
      <c r="B82" s="121"/>
      <c r="C82" s="121"/>
      <c r="D82" s="131" t="s">
        <v>108</v>
      </c>
      <c r="E82" s="132"/>
      <c r="F82" s="132"/>
      <c r="G82" s="133"/>
      <c r="H82" s="134">
        <v>0</v>
      </c>
      <c r="I82" s="135">
        <v>0</v>
      </c>
      <c r="J82" s="136">
        <v>0</v>
      </c>
      <c r="K82" s="137">
        <v>0</v>
      </c>
      <c r="L82" s="138">
        <v>0</v>
      </c>
      <c r="M82" s="138">
        <v>1</v>
      </c>
      <c r="N82" s="138">
        <v>3</v>
      </c>
      <c r="O82" s="138">
        <v>5</v>
      </c>
      <c r="P82" s="135">
        <v>29</v>
      </c>
      <c r="Q82" s="136">
        <v>38</v>
      </c>
      <c r="R82" s="139">
        <v>38</v>
      </c>
    </row>
    <row r="83" spans="2:18" s="107" customFormat="1" ht="16.5" customHeight="1">
      <c r="B83" s="121"/>
      <c r="C83" s="121"/>
      <c r="D83" s="131" t="s">
        <v>109</v>
      </c>
      <c r="E83" s="132"/>
      <c r="F83" s="132"/>
      <c r="G83" s="133"/>
      <c r="H83" s="134">
        <v>20</v>
      </c>
      <c r="I83" s="135">
        <v>7</v>
      </c>
      <c r="J83" s="136">
        <v>27</v>
      </c>
      <c r="K83" s="137">
        <v>0</v>
      </c>
      <c r="L83" s="138">
        <v>110</v>
      </c>
      <c r="M83" s="138">
        <v>111</v>
      </c>
      <c r="N83" s="138">
        <v>88</v>
      </c>
      <c r="O83" s="138">
        <v>82</v>
      </c>
      <c r="P83" s="135">
        <v>74</v>
      </c>
      <c r="Q83" s="136">
        <v>465</v>
      </c>
      <c r="R83" s="139">
        <v>492</v>
      </c>
    </row>
    <row r="84" spans="2:18" s="107" customFormat="1" ht="16.5" customHeight="1">
      <c r="B84" s="121"/>
      <c r="C84" s="121"/>
      <c r="D84" s="131" t="s">
        <v>110</v>
      </c>
      <c r="E84" s="132"/>
      <c r="F84" s="132"/>
      <c r="G84" s="133"/>
      <c r="H84" s="134">
        <v>10</v>
      </c>
      <c r="I84" s="135">
        <v>15</v>
      </c>
      <c r="J84" s="136">
        <v>25</v>
      </c>
      <c r="K84" s="137">
        <v>0</v>
      </c>
      <c r="L84" s="138">
        <v>61</v>
      </c>
      <c r="M84" s="138">
        <v>61</v>
      </c>
      <c r="N84" s="138">
        <v>57</v>
      </c>
      <c r="O84" s="138">
        <v>35</v>
      </c>
      <c r="P84" s="135">
        <v>45</v>
      </c>
      <c r="Q84" s="136">
        <v>259</v>
      </c>
      <c r="R84" s="139">
        <v>284</v>
      </c>
    </row>
    <row r="85" spans="2:18" s="107" customFormat="1" ht="16.5" customHeight="1">
      <c r="B85" s="121"/>
      <c r="C85" s="121"/>
      <c r="D85" s="140" t="s">
        <v>111</v>
      </c>
      <c r="E85" s="47"/>
      <c r="F85" s="47"/>
      <c r="G85" s="141"/>
      <c r="H85" s="142">
        <v>14</v>
      </c>
      <c r="I85" s="143">
        <v>8</v>
      </c>
      <c r="J85" s="144">
        <v>22</v>
      </c>
      <c r="K85" s="145">
        <v>0</v>
      </c>
      <c r="L85" s="146">
        <v>63</v>
      </c>
      <c r="M85" s="146">
        <v>80</v>
      </c>
      <c r="N85" s="146">
        <v>75</v>
      </c>
      <c r="O85" s="146">
        <v>77</v>
      </c>
      <c r="P85" s="143">
        <v>78</v>
      </c>
      <c r="Q85" s="144">
        <v>373</v>
      </c>
      <c r="R85" s="147">
        <v>395</v>
      </c>
    </row>
    <row r="86" spans="2:18" s="107" customFormat="1" ht="16.5" customHeight="1">
      <c r="B86" s="121"/>
      <c r="C86" s="110" t="s">
        <v>112</v>
      </c>
      <c r="D86" s="111"/>
      <c r="E86" s="111"/>
      <c r="F86" s="111"/>
      <c r="G86" s="112"/>
      <c r="H86" s="113">
        <v>517</v>
      </c>
      <c r="I86" s="114">
        <v>428</v>
      </c>
      <c r="J86" s="115">
        <v>945</v>
      </c>
      <c r="K86" s="116">
        <v>0</v>
      </c>
      <c r="L86" s="117">
        <v>1442</v>
      </c>
      <c r="M86" s="117">
        <v>1008</v>
      </c>
      <c r="N86" s="117">
        <v>681</v>
      </c>
      <c r="O86" s="117">
        <v>474</v>
      </c>
      <c r="P86" s="118">
        <v>262</v>
      </c>
      <c r="Q86" s="119">
        <v>3867</v>
      </c>
      <c r="R86" s="120">
        <v>4812</v>
      </c>
    </row>
    <row r="87" spans="2:18" s="107" customFormat="1" ht="16.5" customHeight="1">
      <c r="B87" s="121"/>
      <c r="C87" s="121"/>
      <c r="D87" s="122" t="s">
        <v>113</v>
      </c>
      <c r="E87" s="123"/>
      <c r="F87" s="123"/>
      <c r="G87" s="124"/>
      <c r="H87" s="125">
        <v>371</v>
      </c>
      <c r="I87" s="126">
        <v>277</v>
      </c>
      <c r="J87" s="148">
        <v>648</v>
      </c>
      <c r="K87" s="128">
        <v>0</v>
      </c>
      <c r="L87" s="129">
        <v>925</v>
      </c>
      <c r="M87" s="129">
        <v>628</v>
      </c>
      <c r="N87" s="129">
        <v>405</v>
      </c>
      <c r="O87" s="129">
        <v>258</v>
      </c>
      <c r="P87" s="126">
        <v>156</v>
      </c>
      <c r="Q87" s="127">
        <v>2372</v>
      </c>
      <c r="R87" s="130">
        <v>3020</v>
      </c>
    </row>
    <row r="88" spans="2:18" s="107" customFormat="1" ht="16.5" customHeight="1">
      <c r="B88" s="121"/>
      <c r="C88" s="121"/>
      <c r="D88" s="140" t="s">
        <v>114</v>
      </c>
      <c r="E88" s="47"/>
      <c r="F88" s="47"/>
      <c r="G88" s="141"/>
      <c r="H88" s="142">
        <v>146</v>
      </c>
      <c r="I88" s="143">
        <v>151</v>
      </c>
      <c r="J88" s="149">
        <v>297</v>
      </c>
      <c r="K88" s="145">
        <v>0</v>
      </c>
      <c r="L88" s="146">
        <v>517</v>
      </c>
      <c r="M88" s="146">
        <v>380</v>
      </c>
      <c r="N88" s="146">
        <v>276</v>
      </c>
      <c r="O88" s="146">
        <v>216</v>
      </c>
      <c r="P88" s="143">
        <v>106</v>
      </c>
      <c r="Q88" s="144">
        <v>1495</v>
      </c>
      <c r="R88" s="147">
        <v>1792</v>
      </c>
    </row>
    <row r="89" spans="2:18" s="107" customFormat="1" ht="16.5" customHeight="1">
      <c r="B89" s="121"/>
      <c r="C89" s="110" t="s">
        <v>115</v>
      </c>
      <c r="D89" s="111"/>
      <c r="E89" s="111"/>
      <c r="F89" s="111"/>
      <c r="G89" s="112"/>
      <c r="H89" s="113">
        <v>3</v>
      </c>
      <c r="I89" s="114">
        <v>11</v>
      </c>
      <c r="J89" s="115">
        <v>14</v>
      </c>
      <c r="K89" s="116">
        <v>0</v>
      </c>
      <c r="L89" s="117">
        <v>96</v>
      </c>
      <c r="M89" s="117">
        <v>139</v>
      </c>
      <c r="N89" s="117">
        <v>157</v>
      </c>
      <c r="O89" s="117">
        <v>149</v>
      </c>
      <c r="P89" s="118">
        <v>86</v>
      </c>
      <c r="Q89" s="119">
        <v>627</v>
      </c>
      <c r="R89" s="120">
        <v>641</v>
      </c>
    </row>
    <row r="90" spans="2:18" s="107" customFormat="1" ht="16.5" customHeight="1">
      <c r="B90" s="121"/>
      <c r="C90" s="121"/>
      <c r="D90" s="122" t="s">
        <v>116</v>
      </c>
      <c r="E90" s="123"/>
      <c r="F90" s="123"/>
      <c r="G90" s="124"/>
      <c r="H90" s="125">
        <v>3</v>
      </c>
      <c r="I90" s="126">
        <v>8</v>
      </c>
      <c r="J90" s="148">
        <v>11</v>
      </c>
      <c r="K90" s="128">
        <v>0</v>
      </c>
      <c r="L90" s="129">
        <v>67</v>
      </c>
      <c r="M90" s="129">
        <v>86</v>
      </c>
      <c r="N90" s="129">
        <v>96</v>
      </c>
      <c r="O90" s="129">
        <v>91</v>
      </c>
      <c r="P90" s="126">
        <v>50</v>
      </c>
      <c r="Q90" s="127">
        <v>390</v>
      </c>
      <c r="R90" s="130">
        <v>401</v>
      </c>
    </row>
    <row r="91" spans="2:18" s="107" customFormat="1" ht="16.5" customHeight="1">
      <c r="B91" s="121"/>
      <c r="C91" s="121"/>
      <c r="D91" s="131" t="s">
        <v>117</v>
      </c>
      <c r="E91" s="132"/>
      <c r="F91" s="132"/>
      <c r="G91" s="133"/>
      <c r="H91" s="134">
        <v>0</v>
      </c>
      <c r="I91" s="135">
        <v>3</v>
      </c>
      <c r="J91" s="150">
        <v>3</v>
      </c>
      <c r="K91" s="137">
        <v>0</v>
      </c>
      <c r="L91" s="138">
        <v>25</v>
      </c>
      <c r="M91" s="138">
        <v>49</v>
      </c>
      <c r="N91" s="138">
        <v>57</v>
      </c>
      <c r="O91" s="138">
        <v>53</v>
      </c>
      <c r="P91" s="135">
        <v>33</v>
      </c>
      <c r="Q91" s="136">
        <v>217</v>
      </c>
      <c r="R91" s="139">
        <v>220</v>
      </c>
    </row>
    <row r="92" spans="2:18" s="107" customFormat="1" ht="16.5" customHeight="1">
      <c r="B92" s="121"/>
      <c r="C92" s="151"/>
      <c r="D92" s="140" t="s">
        <v>118</v>
      </c>
      <c r="E92" s="47"/>
      <c r="F92" s="47"/>
      <c r="G92" s="141"/>
      <c r="H92" s="142">
        <v>0</v>
      </c>
      <c r="I92" s="143">
        <v>0</v>
      </c>
      <c r="J92" s="149">
        <v>0</v>
      </c>
      <c r="K92" s="145">
        <v>0</v>
      </c>
      <c r="L92" s="146">
        <v>4</v>
      </c>
      <c r="M92" s="146">
        <v>4</v>
      </c>
      <c r="N92" s="146">
        <v>4</v>
      </c>
      <c r="O92" s="146">
        <v>5</v>
      </c>
      <c r="P92" s="143">
        <v>3</v>
      </c>
      <c r="Q92" s="144">
        <v>20</v>
      </c>
      <c r="R92" s="147">
        <v>20</v>
      </c>
    </row>
    <row r="93" spans="2:18" s="107" customFormat="1" ht="16.5" customHeight="1">
      <c r="B93" s="121"/>
      <c r="C93" s="110" t="s">
        <v>119</v>
      </c>
      <c r="D93" s="111"/>
      <c r="E93" s="111"/>
      <c r="F93" s="111"/>
      <c r="G93" s="112"/>
      <c r="H93" s="113">
        <v>390</v>
      </c>
      <c r="I93" s="114">
        <v>353</v>
      </c>
      <c r="J93" s="115">
        <v>743</v>
      </c>
      <c r="K93" s="116">
        <v>0</v>
      </c>
      <c r="L93" s="117">
        <v>656</v>
      </c>
      <c r="M93" s="117">
        <v>825</v>
      </c>
      <c r="N93" s="117">
        <v>607</v>
      </c>
      <c r="O93" s="117">
        <v>527</v>
      </c>
      <c r="P93" s="118">
        <v>352</v>
      </c>
      <c r="Q93" s="119">
        <v>2967</v>
      </c>
      <c r="R93" s="120">
        <v>3710</v>
      </c>
    </row>
    <row r="94" spans="2:18" s="107" customFormat="1" ht="16.5" customHeight="1">
      <c r="B94" s="121"/>
      <c r="C94" s="121"/>
      <c r="D94" s="122" t="s">
        <v>120</v>
      </c>
      <c r="E94" s="123"/>
      <c r="F94" s="123"/>
      <c r="G94" s="124"/>
      <c r="H94" s="125">
        <v>336</v>
      </c>
      <c r="I94" s="126">
        <v>323</v>
      </c>
      <c r="J94" s="148">
        <v>659</v>
      </c>
      <c r="K94" s="128">
        <v>0</v>
      </c>
      <c r="L94" s="129">
        <v>595</v>
      </c>
      <c r="M94" s="129">
        <v>786</v>
      </c>
      <c r="N94" s="129">
        <v>590</v>
      </c>
      <c r="O94" s="129">
        <v>514</v>
      </c>
      <c r="P94" s="126">
        <v>345</v>
      </c>
      <c r="Q94" s="127">
        <v>2830</v>
      </c>
      <c r="R94" s="130">
        <v>3489</v>
      </c>
    </row>
    <row r="95" spans="2:18" s="107" customFormat="1" ht="16.5" customHeight="1">
      <c r="B95" s="121"/>
      <c r="C95" s="121"/>
      <c r="D95" s="131" t="s">
        <v>121</v>
      </c>
      <c r="E95" s="132"/>
      <c r="F95" s="132"/>
      <c r="G95" s="133"/>
      <c r="H95" s="134">
        <v>24</v>
      </c>
      <c r="I95" s="135">
        <v>13</v>
      </c>
      <c r="J95" s="150">
        <v>37</v>
      </c>
      <c r="K95" s="137">
        <v>0</v>
      </c>
      <c r="L95" s="138">
        <v>29</v>
      </c>
      <c r="M95" s="138">
        <v>18</v>
      </c>
      <c r="N95" s="138">
        <v>9</v>
      </c>
      <c r="O95" s="138">
        <v>8</v>
      </c>
      <c r="P95" s="135">
        <v>5</v>
      </c>
      <c r="Q95" s="136">
        <v>69</v>
      </c>
      <c r="R95" s="139">
        <v>106</v>
      </c>
    </row>
    <row r="96" spans="2:18" s="107" customFormat="1" ht="16.5" customHeight="1">
      <c r="B96" s="121"/>
      <c r="C96" s="121"/>
      <c r="D96" s="140" t="s">
        <v>122</v>
      </c>
      <c r="E96" s="47"/>
      <c r="F96" s="47"/>
      <c r="G96" s="141"/>
      <c r="H96" s="142">
        <v>30</v>
      </c>
      <c r="I96" s="143">
        <v>17</v>
      </c>
      <c r="J96" s="149">
        <v>47</v>
      </c>
      <c r="K96" s="145">
        <v>0</v>
      </c>
      <c r="L96" s="146">
        <v>32</v>
      </c>
      <c r="M96" s="146">
        <v>21</v>
      </c>
      <c r="N96" s="146">
        <v>8</v>
      </c>
      <c r="O96" s="146">
        <v>5</v>
      </c>
      <c r="P96" s="143">
        <v>2</v>
      </c>
      <c r="Q96" s="144">
        <v>68</v>
      </c>
      <c r="R96" s="147">
        <v>115</v>
      </c>
    </row>
    <row r="97" spans="2:18" s="107" customFormat="1" ht="16.5" customHeight="1">
      <c r="B97" s="121"/>
      <c r="C97" s="152" t="s">
        <v>123</v>
      </c>
      <c r="D97" s="153"/>
      <c r="E97" s="153"/>
      <c r="F97" s="153"/>
      <c r="G97" s="154"/>
      <c r="H97" s="113">
        <v>29</v>
      </c>
      <c r="I97" s="114">
        <v>11</v>
      </c>
      <c r="J97" s="115">
        <v>40</v>
      </c>
      <c r="K97" s="116">
        <v>0</v>
      </c>
      <c r="L97" s="117">
        <v>101</v>
      </c>
      <c r="M97" s="117">
        <v>47</v>
      </c>
      <c r="N97" s="117">
        <v>53</v>
      </c>
      <c r="O97" s="117">
        <v>41</v>
      </c>
      <c r="P97" s="118">
        <v>10</v>
      </c>
      <c r="Q97" s="119">
        <v>252</v>
      </c>
      <c r="R97" s="120">
        <v>292</v>
      </c>
    </row>
    <row r="98" spans="2:18" s="107" customFormat="1" ht="16.5" customHeight="1">
      <c r="B98" s="151"/>
      <c r="C98" s="152" t="s">
        <v>124</v>
      </c>
      <c r="D98" s="153"/>
      <c r="E98" s="153"/>
      <c r="F98" s="153"/>
      <c r="G98" s="154"/>
      <c r="H98" s="113">
        <v>1413</v>
      </c>
      <c r="I98" s="114">
        <v>896</v>
      </c>
      <c r="J98" s="115">
        <v>2309</v>
      </c>
      <c r="K98" s="116">
        <v>0</v>
      </c>
      <c r="L98" s="117">
        <v>2156</v>
      </c>
      <c r="M98" s="117">
        <v>1514</v>
      </c>
      <c r="N98" s="117">
        <v>983</v>
      </c>
      <c r="O98" s="117">
        <v>656</v>
      </c>
      <c r="P98" s="118">
        <v>362</v>
      </c>
      <c r="Q98" s="119">
        <v>5671</v>
      </c>
      <c r="R98" s="120">
        <v>7980</v>
      </c>
    </row>
    <row r="99" spans="2:18" s="107" customFormat="1" ht="16.5" customHeight="1">
      <c r="B99" s="110" t="s">
        <v>125</v>
      </c>
      <c r="C99" s="111"/>
      <c r="D99" s="111"/>
      <c r="E99" s="111"/>
      <c r="F99" s="111"/>
      <c r="G99" s="112"/>
      <c r="H99" s="113">
        <v>13</v>
      </c>
      <c r="I99" s="114">
        <v>6</v>
      </c>
      <c r="J99" s="115">
        <v>19</v>
      </c>
      <c r="K99" s="116">
        <v>0</v>
      </c>
      <c r="L99" s="117">
        <v>228</v>
      </c>
      <c r="M99" s="117">
        <v>298</v>
      </c>
      <c r="N99" s="117">
        <v>262</v>
      </c>
      <c r="O99" s="117">
        <v>179</v>
      </c>
      <c r="P99" s="118">
        <v>97</v>
      </c>
      <c r="Q99" s="119">
        <v>1064</v>
      </c>
      <c r="R99" s="120">
        <v>1083</v>
      </c>
    </row>
    <row r="100" spans="2:18" s="107" customFormat="1" ht="16.5" customHeight="1">
      <c r="B100" s="121"/>
      <c r="C100" s="122" t="s">
        <v>126</v>
      </c>
      <c r="D100" s="123"/>
      <c r="E100" s="123"/>
      <c r="F100" s="123"/>
      <c r="G100" s="124"/>
      <c r="H100" s="155"/>
      <c r="I100" s="156"/>
      <c r="J100" s="157"/>
      <c r="K100" s="158"/>
      <c r="L100" s="129">
        <v>12</v>
      </c>
      <c r="M100" s="129">
        <v>7</v>
      </c>
      <c r="N100" s="129">
        <v>1</v>
      </c>
      <c r="O100" s="129">
        <v>4</v>
      </c>
      <c r="P100" s="126">
        <v>4</v>
      </c>
      <c r="Q100" s="127">
        <v>28</v>
      </c>
      <c r="R100" s="130">
        <v>28</v>
      </c>
    </row>
    <row r="101" spans="2:18" s="107" customFormat="1" ht="16.5" customHeight="1">
      <c r="B101" s="121"/>
      <c r="C101" s="131" t="s">
        <v>127</v>
      </c>
      <c r="D101" s="132"/>
      <c r="E101" s="132"/>
      <c r="F101" s="132"/>
      <c r="G101" s="133"/>
      <c r="H101" s="134">
        <v>7</v>
      </c>
      <c r="I101" s="135">
        <v>2</v>
      </c>
      <c r="J101" s="150">
        <v>9</v>
      </c>
      <c r="K101" s="137">
        <v>0</v>
      </c>
      <c r="L101" s="138">
        <v>29</v>
      </c>
      <c r="M101" s="138">
        <v>40</v>
      </c>
      <c r="N101" s="138">
        <v>43</v>
      </c>
      <c r="O101" s="138">
        <v>24</v>
      </c>
      <c r="P101" s="135">
        <v>12</v>
      </c>
      <c r="Q101" s="136">
        <v>148</v>
      </c>
      <c r="R101" s="139">
        <v>157</v>
      </c>
    </row>
    <row r="102" spans="2:18" s="107" customFormat="1" ht="16.5" customHeight="1">
      <c r="B102" s="121"/>
      <c r="C102" s="131" t="s">
        <v>128</v>
      </c>
      <c r="D102" s="132"/>
      <c r="E102" s="132"/>
      <c r="F102" s="132"/>
      <c r="G102" s="133"/>
      <c r="H102" s="134">
        <v>6</v>
      </c>
      <c r="I102" s="135">
        <v>4</v>
      </c>
      <c r="J102" s="150">
        <v>10</v>
      </c>
      <c r="K102" s="137">
        <v>0</v>
      </c>
      <c r="L102" s="138">
        <v>41</v>
      </c>
      <c r="M102" s="138">
        <v>45</v>
      </c>
      <c r="N102" s="138">
        <v>35</v>
      </c>
      <c r="O102" s="138">
        <v>29</v>
      </c>
      <c r="P102" s="135">
        <v>13</v>
      </c>
      <c r="Q102" s="136">
        <v>163</v>
      </c>
      <c r="R102" s="139">
        <v>173</v>
      </c>
    </row>
    <row r="103" spans="2:18" s="107" customFormat="1" ht="16.5" customHeight="1">
      <c r="B103" s="121"/>
      <c r="C103" s="131" t="s">
        <v>129</v>
      </c>
      <c r="D103" s="132"/>
      <c r="E103" s="132"/>
      <c r="F103" s="132"/>
      <c r="G103" s="133"/>
      <c r="H103" s="159"/>
      <c r="I103" s="135">
        <v>0</v>
      </c>
      <c r="J103" s="150">
        <v>0</v>
      </c>
      <c r="K103" s="160"/>
      <c r="L103" s="138">
        <v>134</v>
      </c>
      <c r="M103" s="138">
        <v>198</v>
      </c>
      <c r="N103" s="138">
        <v>171</v>
      </c>
      <c r="O103" s="138">
        <v>112</v>
      </c>
      <c r="P103" s="135">
        <v>62</v>
      </c>
      <c r="Q103" s="136">
        <v>677</v>
      </c>
      <c r="R103" s="139">
        <v>677</v>
      </c>
    </row>
    <row r="104" spans="2:18" s="107" customFormat="1" ht="16.5" customHeight="1">
      <c r="B104" s="121"/>
      <c r="C104" s="161" t="s">
        <v>130</v>
      </c>
      <c r="D104" s="162"/>
      <c r="E104" s="162"/>
      <c r="F104" s="162"/>
      <c r="G104" s="163"/>
      <c r="H104" s="159"/>
      <c r="I104" s="164"/>
      <c r="J104" s="165"/>
      <c r="K104" s="160"/>
      <c r="L104" s="138">
        <v>11</v>
      </c>
      <c r="M104" s="138">
        <v>8</v>
      </c>
      <c r="N104" s="138">
        <v>5</v>
      </c>
      <c r="O104" s="138">
        <v>4</v>
      </c>
      <c r="P104" s="135">
        <v>0</v>
      </c>
      <c r="Q104" s="136">
        <v>28</v>
      </c>
      <c r="R104" s="139">
        <v>28</v>
      </c>
    </row>
    <row r="105" spans="2:18" s="107" customFormat="1" ht="16.5" customHeight="1">
      <c r="B105" s="166"/>
      <c r="C105" s="167" t="s">
        <v>131</v>
      </c>
      <c r="D105" s="168"/>
      <c r="E105" s="168"/>
      <c r="F105" s="168"/>
      <c r="G105" s="169"/>
      <c r="H105" s="142">
        <v>0</v>
      </c>
      <c r="I105" s="143">
        <v>0</v>
      </c>
      <c r="J105" s="149">
        <v>0</v>
      </c>
      <c r="K105" s="170"/>
      <c r="L105" s="146">
        <v>1</v>
      </c>
      <c r="M105" s="146">
        <v>0</v>
      </c>
      <c r="N105" s="146">
        <v>7</v>
      </c>
      <c r="O105" s="146">
        <v>6</v>
      </c>
      <c r="P105" s="143">
        <v>6</v>
      </c>
      <c r="Q105" s="144">
        <v>20</v>
      </c>
      <c r="R105" s="147">
        <v>20</v>
      </c>
    </row>
    <row r="106" spans="2:18" s="107" customFormat="1" ht="16.5" customHeight="1">
      <c r="B106" s="110" t="s">
        <v>132</v>
      </c>
      <c r="C106" s="111"/>
      <c r="D106" s="111"/>
      <c r="E106" s="111"/>
      <c r="F106" s="111"/>
      <c r="G106" s="112"/>
      <c r="H106" s="113">
        <v>0</v>
      </c>
      <c r="I106" s="114">
        <v>0</v>
      </c>
      <c r="J106" s="115">
        <v>0</v>
      </c>
      <c r="K106" s="171"/>
      <c r="L106" s="117">
        <v>54</v>
      </c>
      <c r="M106" s="117">
        <v>146</v>
      </c>
      <c r="N106" s="117">
        <v>321</v>
      </c>
      <c r="O106" s="117">
        <v>673</v>
      </c>
      <c r="P106" s="118">
        <v>1100</v>
      </c>
      <c r="Q106" s="119">
        <v>2294</v>
      </c>
      <c r="R106" s="120">
        <v>2294</v>
      </c>
    </row>
    <row r="107" spans="2:18" s="107" customFormat="1" ht="16.5" customHeight="1">
      <c r="B107" s="121"/>
      <c r="C107" s="122" t="s">
        <v>133</v>
      </c>
      <c r="D107" s="123"/>
      <c r="E107" s="123"/>
      <c r="F107" s="123"/>
      <c r="G107" s="124"/>
      <c r="H107" s="125">
        <v>0</v>
      </c>
      <c r="I107" s="126">
        <v>0</v>
      </c>
      <c r="J107" s="148">
        <v>0</v>
      </c>
      <c r="K107" s="158"/>
      <c r="L107" s="129">
        <v>14</v>
      </c>
      <c r="M107" s="129">
        <v>49</v>
      </c>
      <c r="N107" s="129">
        <v>125</v>
      </c>
      <c r="O107" s="129">
        <v>269</v>
      </c>
      <c r="P107" s="126">
        <v>308</v>
      </c>
      <c r="Q107" s="127">
        <v>765</v>
      </c>
      <c r="R107" s="130">
        <v>765</v>
      </c>
    </row>
    <row r="108" spans="2:18" s="107" customFormat="1" ht="16.5" customHeight="1">
      <c r="B108" s="121"/>
      <c r="C108" s="131" t="s">
        <v>134</v>
      </c>
      <c r="D108" s="132"/>
      <c r="E108" s="132"/>
      <c r="F108" s="132"/>
      <c r="G108" s="133"/>
      <c r="H108" s="134">
        <v>0</v>
      </c>
      <c r="I108" s="135">
        <v>0</v>
      </c>
      <c r="J108" s="150">
        <v>0</v>
      </c>
      <c r="K108" s="160"/>
      <c r="L108" s="138">
        <v>37</v>
      </c>
      <c r="M108" s="138">
        <v>80</v>
      </c>
      <c r="N108" s="138">
        <v>107</v>
      </c>
      <c r="O108" s="138">
        <v>125</v>
      </c>
      <c r="P108" s="135">
        <v>102</v>
      </c>
      <c r="Q108" s="136">
        <v>451</v>
      </c>
      <c r="R108" s="139">
        <v>451</v>
      </c>
    </row>
    <row r="109" spans="2:18" s="107" customFormat="1" ht="16.5" customHeight="1">
      <c r="B109" s="166"/>
      <c r="C109" s="140" t="s">
        <v>135</v>
      </c>
      <c r="D109" s="47"/>
      <c r="E109" s="47"/>
      <c r="F109" s="47"/>
      <c r="G109" s="141"/>
      <c r="H109" s="142">
        <v>0</v>
      </c>
      <c r="I109" s="143">
        <v>0</v>
      </c>
      <c r="J109" s="149">
        <v>0</v>
      </c>
      <c r="K109" s="170"/>
      <c r="L109" s="146">
        <v>3</v>
      </c>
      <c r="M109" s="146">
        <v>17</v>
      </c>
      <c r="N109" s="146">
        <v>89</v>
      </c>
      <c r="O109" s="146">
        <v>279</v>
      </c>
      <c r="P109" s="143">
        <v>690</v>
      </c>
      <c r="Q109" s="144">
        <v>1078</v>
      </c>
      <c r="R109" s="147">
        <v>1078</v>
      </c>
    </row>
    <row r="110" spans="2:18" s="107" customFormat="1" ht="16.5" customHeight="1">
      <c r="B110" s="172" t="s">
        <v>136</v>
      </c>
      <c r="C110" s="29"/>
      <c r="D110" s="29"/>
      <c r="E110" s="29"/>
      <c r="F110" s="29"/>
      <c r="G110" s="30"/>
      <c r="H110" s="113">
        <v>3329</v>
      </c>
      <c r="I110" s="114">
        <v>2273</v>
      </c>
      <c r="J110" s="115">
        <v>5602</v>
      </c>
      <c r="K110" s="116">
        <v>0</v>
      </c>
      <c r="L110" s="117">
        <v>6006</v>
      </c>
      <c r="M110" s="117">
        <v>4884</v>
      </c>
      <c r="N110" s="117">
        <v>3680</v>
      </c>
      <c r="O110" s="117">
        <v>3171</v>
      </c>
      <c r="P110" s="118">
        <v>2689</v>
      </c>
      <c r="Q110" s="119">
        <v>20430</v>
      </c>
      <c r="R110" s="120">
        <v>26032</v>
      </c>
    </row>
    <row r="111" s="107" customFormat="1" ht="16.5" customHeight="1"/>
    <row r="112" spans="1:11" s="107" customFormat="1" ht="16.5" customHeight="1">
      <c r="A112" s="106" t="s">
        <v>137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79" t="s">
        <v>138</v>
      </c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2:18" s="107" customFormat="1" ht="16.5" customHeight="1">
      <c r="B114" s="203" t="s">
        <v>95</v>
      </c>
      <c r="C114" s="204"/>
      <c r="D114" s="204"/>
      <c r="E114" s="204"/>
      <c r="F114" s="204"/>
      <c r="G114" s="205"/>
      <c r="H114" s="183" t="s">
        <v>96</v>
      </c>
      <c r="I114" s="184"/>
      <c r="J114" s="184"/>
      <c r="K114" s="185" t="s">
        <v>97</v>
      </c>
      <c r="L114" s="186"/>
      <c r="M114" s="186"/>
      <c r="N114" s="186"/>
      <c r="O114" s="186"/>
      <c r="P114" s="186"/>
      <c r="Q114" s="187"/>
      <c r="R114" s="188" t="s">
        <v>89</v>
      </c>
    </row>
    <row r="115" spans="2:18" s="107" customFormat="1" ht="16.5" customHeight="1">
      <c r="B115" s="64"/>
      <c r="C115" s="181"/>
      <c r="D115" s="181"/>
      <c r="E115" s="181"/>
      <c r="F115" s="181"/>
      <c r="G115" s="182"/>
      <c r="H115" s="65" t="s">
        <v>80</v>
      </c>
      <c r="I115" s="66" t="s">
        <v>81</v>
      </c>
      <c r="J115" s="67" t="s">
        <v>82</v>
      </c>
      <c r="K115" s="68" t="s">
        <v>83</v>
      </c>
      <c r="L115" s="69" t="s">
        <v>84</v>
      </c>
      <c r="M115" s="69" t="s">
        <v>85</v>
      </c>
      <c r="N115" s="69" t="s">
        <v>86</v>
      </c>
      <c r="O115" s="69" t="s">
        <v>87</v>
      </c>
      <c r="P115" s="70" t="s">
        <v>88</v>
      </c>
      <c r="Q115" s="64" t="s">
        <v>82</v>
      </c>
      <c r="R115" s="189"/>
    </row>
    <row r="116" spans="2:18" s="107" customFormat="1" ht="16.5" customHeight="1">
      <c r="B116" s="110" t="s">
        <v>105</v>
      </c>
      <c r="C116" s="111"/>
      <c r="D116" s="111"/>
      <c r="E116" s="111"/>
      <c r="F116" s="111"/>
      <c r="G116" s="112"/>
      <c r="H116" s="113">
        <v>37948105</v>
      </c>
      <c r="I116" s="114">
        <v>38909640</v>
      </c>
      <c r="J116" s="115">
        <v>76857745</v>
      </c>
      <c r="K116" s="116">
        <v>0</v>
      </c>
      <c r="L116" s="117">
        <v>184881591</v>
      </c>
      <c r="M116" s="117">
        <v>163141424</v>
      </c>
      <c r="N116" s="117">
        <v>141446822</v>
      </c>
      <c r="O116" s="117">
        <v>119485336</v>
      </c>
      <c r="P116" s="118">
        <v>80927516</v>
      </c>
      <c r="Q116" s="119">
        <v>689882689</v>
      </c>
      <c r="R116" s="120">
        <v>766740434</v>
      </c>
    </row>
    <row r="117" spans="2:18" s="107" customFormat="1" ht="16.5" customHeight="1">
      <c r="B117" s="121"/>
      <c r="C117" s="110" t="s">
        <v>106</v>
      </c>
      <c r="D117" s="111"/>
      <c r="E117" s="111"/>
      <c r="F117" s="111"/>
      <c r="G117" s="112"/>
      <c r="H117" s="113">
        <v>14737437</v>
      </c>
      <c r="I117" s="114">
        <v>11415010</v>
      </c>
      <c r="J117" s="115">
        <v>26152447</v>
      </c>
      <c r="K117" s="116">
        <v>0</v>
      </c>
      <c r="L117" s="117">
        <v>39043079</v>
      </c>
      <c r="M117" s="117">
        <v>37179585</v>
      </c>
      <c r="N117" s="117">
        <v>31745997</v>
      </c>
      <c r="O117" s="117">
        <v>28022346</v>
      </c>
      <c r="P117" s="118">
        <v>24973259</v>
      </c>
      <c r="Q117" s="119">
        <v>160964266</v>
      </c>
      <c r="R117" s="120">
        <v>187116713</v>
      </c>
    </row>
    <row r="118" spans="2:18" s="107" customFormat="1" ht="16.5" customHeight="1">
      <c r="B118" s="121"/>
      <c r="C118" s="121"/>
      <c r="D118" s="122" t="s">
        <v>107</v>
      </c>
      <c r="E118" s="123"/>
      <c r="F118" s="123"/>
      <c r="G118" s="124"/>
      <c r="H118" s="125">
        <v>14047686</v>
      </c>
      <c r="I118" s="126">
        <v>10632532</v>
      </c>
      <c r="J118" s="127">
        <v>24680218</v>
      </c>
      <c r="K118" s="128">
        <v>0</v>
      </c>
      <c r="L118" s="129">
        <v>33375158</v>
      </c>
      <c r="M118" s="129">
        <v>30718602</v>
      </c>
      <c r="N118" s="129">
        <v>26241282</v>
      </c>
      <c r="O118" s="129">
        <v>22736763</v>
      </c>
      <c r="P118" s="126">
        <v>18031986</v>
      </c>
      <c r="Q118" s="127">
        <v>131103791</v>
      </c>
      <c r="R118" s="130">
        <v>155784009</v>
      </c>
    </row>
    <row r="119" spans="2:18" s="107" customFormat="1" ht="16.5" customHeight="1">
      <c r="B119" s="121"/>
      <c r="C119" s="121"/>
      <c r="D119" s="131" t="s">
        <v>108</v>
      </c>
      <c r="E119" s="132"/>
      <c r="F119" s="132"/>
      <c r="G119" s="133"/>
      <c r="H119" s="134">
        <v>0</v>
      </c>
      <c r="I119" s="135">
        <v>0</v>
      </c>
      <c r="J119" s="136">
        <v>0</v>
      </c>
      <c r="K119" s="137">
        <v>0</v>
      </c>
      <c r="L119" s="138">
        <v>0</v>
      </c>
      <c r="M119" s="138">
        <v>11250</v>
      </c>
      <c r="N119" s="138">
        <v>159660</v>
      </c>
      <c r="O119" s="138">
        <v>292032</v>
      </c>
      <c r="P119" s="135">
        <v>1536228</v>
      </c>
      <c r="Q119" s="136">
        <v>1999170</v>
      </c>
      <c r="R119" s="139">
        <v>1999170</v>
      </c>
    </row>
    <row r="120" spans="2:18" s="107" customFormat="1" ht="16.5" customHeight="1">
      <c r="B120" s="121"/>
      <c r="C120" s="121"/>
      <c r="D120" s="131" t="s">
        <v>109</v>
      </c>
      <c r="E120" s="132"/>
      <c r="F120" s="132"/>
      <c r="G120" s="133"/>
      <c r="H120" s="134">
        <v>349524</v>
      </c>
      <c r="I120" s="135">
        <v>253728</v>
      </c>
      <c r="J120" s="136">
        <v>603252</v>
      </c>
      <c r="K120" s="137">
        <v>0</v>
      </c>
      <c r="L120" s="138">
        <v>3123828</v>
      </c>
      <c r="M120" s="138">
        <v>3760029</v>
      </c>
      <c r="N120" s="138">
        <v>2853504</v>
      </c>
      <c r="O120" s="138">
        <v>3322980</v>
      </c>
      <c r="P120" s="135">
        <v>3416409</v>
      </c>
      <c r="Q120" s="136">
        <v>16476750</v>
      </c>
      <c r="R120" s="139">
        <v>17080002</v>
      </c>
    </row>
    <row r="121" spans="2:18" s="107" customFormat="1" ht="16.5" customHeight="1">
      <c r="B121" s="121"/>
      <c r="C121" s="121"/>
      <c r="D121" s="131" t="s">
        <v>110</v>
      </c>
      <c r="E121" s="132"/>
      <c r="F121" s="132"/>
      <c r="G121" s="133"/>
      <c r="H121" s="134">
        <v>249147</v>
      </c>
      <c r="I121" s="135">
        <v>455760</v>
      </c>
      <c r="J121" s="136">
        <v>704907</v>
      </c>
      <c r="K121" s="137">
        <v>0</v>
      </c>
      <c r="L121" s="138">
        <v>2091573</v>
      </c>
      <c r="M121" s="138">
        <v>2101644</v>
      </c>
      <c r="N121" s="138">
        <v>1922031</v>
      </c>
      <c r="O121" s="138">
        <v>1077201</v>
      </c>
      <c r="P121" s="135">
        <v>1367046</v>
      </c>
      <c r="Q121" s="136">
        <v>8559495</v>
      </c>
      <c r="R121" s="139">
        <v>9264402</v>
      </c>
    </row>
    <row r="122" spans="2:18" s="107" customFormat="1" ht="16.5" customHeight="1">
      <c r="B122" s="121"/>
      <c r="C122" s="121"/>
      <c r="D122" s="140" t="s">
        <v>111</v>
      </c>
      <c r="E122" s="47"/>
      <c r="F122" s="47"/>
      <c r="G122" s="141"/>
      <c r="H122" s="142">
        <v>91080</v>
      </c>
      <c r="I122" s="143">
        <v>72990</v>
      </c>
      <c r="J122" s="144">
        <v>164070</v>
      </c>
      <c r="K122" s="145">
        <v>0</v>
      </c>
      <c r="L122" s="146">
        <v>452520</v>
      </c>
      <c r="M122" s="146">
        <v>588060</v>
      </c>
      <c r="N122" s="146">
        <v>569520</v>
      </c>
      <c r="O122" s="146">
        <v>593370</v>
      </c>
      <c r="P122" s="143">
        <v>621590</v>
      </c>
      <c r="Q122" s="144">
        <v>2825060</v>
      </c>
      <c r="R122" s="147">
        <v>2989130</v>
      </c>
    </row>
    <row r="123" spans="2:18" s="107" customFormat="1" ht="16.5" customHeight="1">
      <c r="B123" s="121"/>
      <c r="C123" s="110" t="s">
        <v>112</v>
      </c>
      <c r="D123" s="111"/>
      <c r="E123" s="111"/>
      <c r="F123" s="111"/>
      <c r="G123" s="112"/>
      <c r="H123" s="113">
        <v>11616534</v>
      </c>
      <c r="I123" s="114">
        <v>18241009</v>
      </c>
      <c r="J123" s="115">
        <v>29857543</v>
      </c>
      <c r="K123" s="116">
        <v>0</v>
      </c>
      <c r="L123" s="117">
        <v>94793324</v>
      </c>
      <c r="M123" s="117">
        <v>84517118</v>
      </c>
      <c r="N123" s="117">
        <v>68483733</v>
      </c>
      <c r="O123" s="117">
        <v>54531133</v>
      </c>
      <c r="P123" s="118">
        <v>34361382</v>
      </c>
      <c r="Q123" s="119">
        <v>336686690</v>
      </c>
      <c r="R123" s="120">
        <v>366544233</v>
      </c>
    </row>
    <row r="124" spans="2:18" s="107" customFormat="1" ht="16.5" customHeight="1">
      <c r="B124" s="121"/>
      <c r="C124" s="121"/>
      <c r="D124" s="122" t="s">
        <v>113</v>
      </c>
      <c r="E124" s="123"/>
      <c r="F124" s="123"/>
      <c r="G124" s="124"/>
      <c r="H124" s="125">
        <v>7990938</v>
      </c>
      <c r="I124" s="126">
        <v>11225779</v>
      </c>
      <c r="J124" s="148">
        <v>19216717</v>
      </c>
      <c r="K124" s="128">
        <v>0</v>
      </c>
      <c r="L124" s="129">
        <v>63260258</v>
      </c>
      <c r="M124" s="129">
        <v>52808637</v>
      </c>
      <c r="N124" s="129">
        <v>42686808</v>
      </c>
      <c r="O124" s="129">
        <v>29828954</v>
      </c>
      <c r="P124" s="126">
        <v>20869193</v>
      </c>
      <c r="Q124" s="127">
        <v>209453850</v>
      </c>
      <c r="R124" s="130">
        <v>228670567</v>
      </c>
    </row>
    <row r="125" spans="2:18" s="107" customFormat="1" ht="16.5" customHeight="1">
      <c r="B125" s="121"/>
      <c r="C125" s="121"/>
      <c r="D125" s="140" t="s">
        <v>114</v>
      </c>
      <c r="E125" s="47"/>
      <c r="F125" s="47"/>
      <c r="G125" s="141"/>
      <c r="H125" s="142">
        <v>3625596</v>
      </c>
      <c r="I125" s="143">
        <v>7015230</v>
      </c>
      <c r="J125" s="149">
        <v>10640826</v>
      </c>
      <c r="K125" s="145">
        <v>0</v>
      </c>
      <c r="L125" s="146">
        <v>31533066</v>
      </c>
      <c r="M125" s="146">
        <v>31708481</v>
      </c>
      <c r="N125" s="146">
        <v>25796925</v>
      </c>
      <c r="O125" s="146">
        <v>24702179</v>
      </c>
      <c r="P125" s="143">
        <v>13492189</v>
      </c>
      <c r="Q125" s="144">
        <v>127232840</v>
      </c>
      <c r="R125" s="147">
        <v>137873666</v>
      </c>
    </row>
    <row r="126" spans="2:18" s="107" customFormat="1" ht="16.5" customHeight="1">
      <c r="B126" s="121"/>
      <c r="C126" s="110" t="s">
        <v>115</v>
      </c>
      <c r="D126" s="111"/>
      <c r="E126" s="111"/>
      <c r="F126" s="111"/>
      <c r="G126" s="112"/>
      <c r="H126" s="113">
        <v>46278</v>
      </c>
      <c r="I126" s="114">
        <v>430344</v>
      </c>
      <c r="J126" s="115">
        <v>476622</v>
      </c>
      <c r="K126" s="116">
        <v>0</v>
      </c>
      <c r="L126" s="117">
        <v>4210569</v>
      </c>
      <c r="M126" s="117">
        <v>7530023</v>
      </c>
      <c r="N126" s="117">
        <v>10360183</v>
      </c>
      <c r="O126" s="117">
        <v>11330818</v>
      </c>
      <c r="P126" s="118">
        <v>8231994</v>
      </c>
      <c r="Q126" s="119">
        <v>41663587</v>
      </c>
      <c r="R126" s="120">
        <v>42140209</v>
      </c>
    </row>
    <row r="127" spans="2:18" s="107" customFormat="1" ht="16.5" customHeight="1">
      <c r="B127" s="121"/>
      <c r="C127" s="121"/>
      <c r="D127" s="122" t="s">
        <v>116</v>
      </c>
      <c r="E127" s="123"/>
      <c r="F127" s="123"/>
      <c r="G127" s="124"/>
      <c r="H127" s="125">
        <v>46278</v>
      </c>
      <c r="I127" s="126">
        <v>308862</v>
      </c>
      <c r="J127" s="148">
        <v>355140</v>
      </c>
      <c r="K127" s="128">
        <v>0</v>
      </c>
      <c r="L127" s="129">
        <v>2778174</v>
      </c>
      <c r="M127" s="129">
        <v>4503605</v>
      </c>
      <c r="N127" s="129">
        <v>6339505</v>
      </c>
      <c r="O127" s="129">
        <v>6432226</v>
      </c>
      <c r="P127" s="126">
        <v>4583943</v>
      </c>
      <c r="Q127" s="127">
        <v>24637453</v>
      </c>
      <c r="R127" s="130">
        <v>24992593</v>
      </c>
    </row>
    <row r="128" spans="2:18" s="107" customFormat="1" ht="16.5" customHeight="1">
      <c r="B128" s="121"/>
      <c r="C128" s="121"/>
      <c r="D128" s="131" t="s">
        <v>117</v>
      </c>
      <c r="E128" s="132"/>
      <c r="F128" s="132"/>
      <c r="G128" s="133"/>
      <c r="H128" s="134">
        <v>0</v>
      </c>
      <c r="I128" s="135">
        <v>121482</v>
      </c>
      <c r="J128" s="150">
        <v>121482</v>
      </c>
      <c r="K128" s="137">
        <v>0</v>
      </c>
      <c r="L128" s="138">
        <v>1244673</v>
      </c>
      <c r="M128" s="138">
        <v>2780412</v>
      </c>
      <c r="N128" s="138">
        <v>3789234</v>
      </c>
      <c r="O128" s="138">
        <v>4394871</v>
      </c>
      <c r="P128" s="135">
        <v>3091572</v>
      </c>
      <c r="Q128" s="136">
        <v>15300762</v>
      </c>
      <c r="R128" s="139">
        <v>15422244</v>
      </c>
    </row>
    <row r="129" spans="2:18" s="107" customFormat="1" ht="16.5" customHeight="1">
      <c r="B129" s="121"/>
      <c r="C129" s="151"/>
      <c r="D129" s="140" t="s">
        <v>118</v>
      </c>
      <c r="E129" s="47"/>
      <c r="F129" s="47"/>
      <c r="G129" s="141"/>
      <c r="H129" s="142">
        <v>0</v>
      </c>
      <c r="I129" s="143">
        <v>0</v>
      </c>
      <c r="J129" s="149">
        <v>0</v>
      </c>
      <c r="K129" s="145">
        <v>0</v>
      </c>
      <c r="L129" s="146">
        <v>187722</v>
      </c>
      <c r="M129" s="146">
        <v>246006</v>
      </c>
      <c r="N129" s="146">
        <v>231444</v>
      </c>
      <c r="O129" s="146">
        <v>503721</v>
      </c>
      <c r="P129" s="143">
        <v>556479</v>
      </c>
      <c r="Q129" s="144">
        <v>1725372</v>
      </c>
      <c r="R129" s="147">
        <v>1725372</v>
      </c>
    </row>
    <row r="130" spans="2:18" s="107" customFormat="1" ht="16.5" customHeight="1">
      <c r="B130" s="121"/>
      <c r="C130" s="110" t="s">
        <v>119</v>
      </c>
      <c r="D130" s="111"/>
      <c r="E130" s="111"/>
      <c r="F130" s="111"/>
      <c r="G130" s="112"/>
      <c r="H130" s="113">
        <v>3939676</v>
      </c>
      <c r="I130" s="114">
        <v>3580712</v>
      </c>
      <c r="J130" s="115">
        <v>7520388</v>
      </c>
      <c r="K130" s="116">
        <v>0</v>
      </c>
      <c r="L130" s="117">
        <v>6586409</v>
      </c>
      <c r="M130" s="117">
        <v>8378946</v>
      </c>
      <c r="N130" s="117">
        <v>7206548</v>
      </c>
      <c r="O130" s="117">
        <v>7474612</v>
      </c>
      <c r="P130" s="118">
        <v>5721919</v>
      </c>
      <c r="Q130" s="119">
        <v>35368434</v>
      </c>
      <c r="R130" s="120">
        <v>42888822</v>
      </c>
    </row>
    <row r="131" spans="2:18" s="107" customFormat="1" ht="16.5" customHeight="1">
      <c r="B131" s="121"/>
      <c r="C131" s="121"/>
      <c r="D131" s="122" t="s">
        <v>120</v>
      </c>
      <c r="E131" s="123"/>
      <c r="F131" s="123"/>
      <c r="G131" s="124"/>
      <c r="H131" s="125">
        <v>1795860</v>
      </c>
      <c r="I131" s="126">
        <v>2098773</v>
      </c>
      <c r="J131" s="148">
        <v>3894633</v>
      </c>
      <c r="K131" s="128">
        <v>0</v>
      </c>
      <c r="L131" s="129">
        <v>3713352</v>
      </c>
      <c r="M131" s="129">
        <v>6719504</v>
      </c>
      <c r="N131" s="129">
        <v>6223526</v>
      </c>
      <c r="O131" s="129">
        <v>6623624</v>
      </c>
      <c r="P131" s="126">
        <v>5492475</v>
      </c>
      <c r="Q131" s="127">
        <v>28772481</v>
      </c>
      <c r="R131" s="130">
        <v>32667114</v>
      </c>
    </row>
    <row r="132" spans="2:18" s="107" customFormat="1" ht="16.5" customHeight="1">
      <c r="B132" s="121"/>
      <c r="C132" s="121"/>
      <c r="D132" s="131" t="s">
        <v>121</v>
      </c>
      <c r="E132" s="132"/>
      <c r="F132" s="132"/>
      <c r="G132" s="133"/>
      <c r="H132" s="134">
        <v>497109</v>
      </c>
      <c r="I132" s="135">
        <v>183294</v>
      </c>
      <c r="J132" s="150">
        <v>680403</v>
      </c>
      <c r="K132" s="137">
        <v>0</v>
      </c>
      <c r="L132" s="138">
        <v>598300</v>
      </c>
      <c r="M132" s="138">
        <v>409113</v>
      </c>
      <c r="N132" s="138">
        <v>203805</v>
      </c>
      <c r="O132" s="138">
        <v>401086</v>
      </c>
      <c r="P132" s="135">
        <v>151021</v>
      </c>
      <c r="Q132" s="136">
        <v>1763325</v>
      </c>
      <c r="R132" s="139">
        <v>2443728</v>
      </c>
    </row>
    <row r="133" spans="2:18" s="107" customFormat="1" ht="16.5" customHeight="1">
      <c r="B133" s="121"/>
      <c r="C133" s="121"/>
      <c r="D133" s="140" t="s">
        <v>122</v>
      </c>
      <c r="E133" s="47"/>
      <c r="F133" s="47"/>
      <c r="G133" s="141"/>
      <c r="H133" s="142">
        <v>1646707</v>
      </c>
      <c r="I133" s="143">
        <v>1298645</v>
      </c>
      <c r="J133" s="149">
        <v>2945352</v>
      </c>
      <c r="K133" s="145">
        <v>0</v>
      </c>
      <c r="L133" s="146">
        <v>2274757</v>
      </c>
      <c r="M133" s="146">
        <v>1250329</v>
      </c>
      <c r="N133" s="146">
        <v>779217</v>
      </c>
      <c r="O133" s="146">
        <v>449902</v>
      </c>
      <c r="P133" s="143">
        <v>78423</v>
      </c>
      <c r="Q133" s="144">
        <v>4832628</v>
      </c>
      <c r="R133" s="147">
        <v>7777980</v>
      </c>
    </row>
    <row r="134" spans="2:18" s="107" customFormat="1" ht="16.5" customHeight="1">
      <c r="B134" s="121"/>
      <c r="C134" s="152" t="s">
        <v>123</v>
      </c>
      <c r="D134" s="153"/>
      <c r="E134" s="153"/>
      <c r="F134" s="153"/>
      <c r="G134" s="154"/>
      <c r="H134" s="113">
        <v>1639620</v>
      </c>
      <c r="I134" s="114">
        <v>1449045</v>
      </c>
      <c r="J134" s="115">
        <v>3088665</v>
      </c>
      <c r="K134" s="116">
        <v>0</v>
      </c>
      <c r="L134" s="117">
        <v>15239390</v>
      </c>
      <c r="M134" s="117">
        <v>8075320</v>
      </c>
      <c r="N134" s="117">
        <v>9413571</v>
      </c>
      <c r="O134" s="117">
        <v>8555920</v>
      </c>
      <c r="P134" s="118">
        <v>2242935</v>
      </c>
      <c r="Q134" s="119">
        <v>43527136</v>
      </c>
      <c r="R134" s="120">
        <v>46615801</v>
      </c>
    </row>
    <row r="135" spans="2:18" s="107" customFormat="1" ht="16.5" customHeight="1">
      <c r="B135" s="151"/>
      <c r="C135" s="152" t="s">
        <v>124</v>
      </c>
      <c r="D135" s="153"/>
      <c r="E135" s="153"/>
      <c r="F135" s="153"/>
      <c r="G135" s="154"/>
      <c r="H135" s="113">
        <v>5968560</v>
      </c>
      <c r="I135" s="114">
        <v>3793520</v>
      </c>
      <c r="J135" s="115">
        <v>9762080</v>
      </c>
      <c r="K135" s="116">
        <v>0</v>
      </c>
      <c r="L135" s="117">
        <v>25008820</v>
      </c>
      <c r="M135" s="117">
        <v>17460432</v>
      </c>
      <c r="N135" s="117">
        <v>14236790</v>
      </c>
      <c r="O135" s="117">
        <v>9570507</v>
      </c>
      <c r="P135" s="118">
        <v>5396027</v>
      </c>
      <c r="Q135" s="119">
        <v>71672576</v>
      </c>
      <c r="R135" s="120">
        <v>81434656</v>
      </c>
    </row>
    <row r="136" spans="2:18" s="107" customFormat="1" ht="16.5" customHeight="1">
      <c r="B136" s="110" t="s">
        <v>125</v>
      </c>
      <c r="C136" s="111"/>
      <c r="D136" s="111"/>
      <c r="E136" s="111"/>
      <c r="F136" s="111"/>
      <c r="G136" s="112"/>
      <c r="H136" s="113">
        <v>492039</v>
      </c>
      <c r="I136" s="114">
        <v>413775</v>
      </c>
      <c r="J136" s="115">
        <v>905814</v>
      </c>
      <c r="K136" s="116">
        <v>0</v>
      </c>
      <c r="L136" s="117">
        <v>40111530</v>
      </c>
      <c r="M136" s="117">
        <v>59357934</v>
      </c>
      <c r="N136" s="117">
        <v>56608854</v>
      </c>
      <c r="O136" s="117">
        <v>37919934</v>
      </c>
      <c r="P136" s="118">
        <v>21949812</v>
      </c>
      <c r="Q136" s="119">
        <v>215948064</v>
      </c>
      <c r="R136" s="120">
        <v>216853878</v>
      </c>
    </row>
    <row r="137" spans="2:18" s="107" customFormat="1" ht="16.5" customHeight="1">
      <c r="B137" s="121"/>
      <c r="C137" s="122" t="s">
        <v>126</v>
      </c>
      <c r="D137" s="123"/>
      <c r="E137" s="123"/>
      <c r="F137" s="123"/>
      <c r="G137" s="124"/>
      <c r="H137" s="155"/>
      <c r="I137" s="156"/>
      <c r="J137" s="157"/>
      <c r="K137" s="158"/>
      <c r="L137" s="129">
        <v>118656</v>
      </c>
      <c r="M137" s="129">
        <v>78984</v>
      </c>
      <c r="N137" s="129">
        <v>9000</v>
      </c>
      <c r="O137" s="129">
        <v>71370</v>
      </c>
      <c r="P137" s="126">
        <v>73296</v>
      </c>
      <c r="Q137" s="127">
        <v>351306</v>
      </c>
      <c r="R137" s="130">
        <v>351306</v>
      </c>
    </row>
    <row r="138" spans="2:18" s="107" customFormat="1" ht="16.5" customHeight="1">
      <c r="B138" s="121"/>
      <c r="C138" s="131" t="s">
        <v>127</v>
      </c>
      <c r="D138" s="132"/>
      <c r="E138" s="132"/>
      <c r="F138" s="132"/>
      <c r="G138" s="133"/>
      <c r="H138" s="134">
        <v>234963</v>
      </c>
      <c r="I138" s="135">
        <v>121401</v>
      </c>
      <c r="J138" s="150">
        <v>356364</v>
      </c>
      <c r="K138" s="137">
        <v>0</v>
      </c>
      <c r="L138" s="138">
        <v>2568678</v>
      </c>
      <c r="M138" s="138">
        <v>4404339</v>
      </c>
      <c r="N138" s="138">
        <v>5408808</v>
      </c>
      <c r="O138" s="138">
        <v>3198573</v>
      </c>
      <c r="P138" s="135">
        <v>1362951</v>
      </c>
      <c r="Q138" s="136">
        <v>16943349</v>
      </c>
      <c r="R138" s="139">
        <v>17299713</v>
      </c>
    </row>
    <row r="139" spans="2:18" s="107" customFormat="1" ht="16.5" customHeight="1">
      <c r="B139" s="121"/>
      <c r="C139" s="131" t="s">
        <v>128</v>
      </c>
      <c r="D139" s="132"/>
      <c r="E139" s="132"/>
      <c r="F139" s="132"/>
      <c r="G139" s="133"/>
      <c r="H139" s="134">
        <v>257076</v>
      </c>
      <c r="I139" s="135">
        <v>292374</v>
      </c>
      <c r="J139" s="150">
        <v>549450</v>
      </c>
      <c r="K139" s="137">
        <v>0</v>
      </c>
      <c r="L139" s="138">
        <v>4344768</v>
      </c>
      <c r="M139" s="138">
        <v>6865713</v>
      </c>
      <c r="N139" s="138">
        <v>7387722</v>
      </c>
      <c r="O139" s="138">
        <v>6395130</v>
      </c>
      <c r="P139" s="135">
        <v>3298185</v>
      </c>
      <c r="Q139" s="136">
        <v>28291518</v>
      </c>
      <c r="R139" s="139">
        <v>28840968</v>
      </c>
    </row>
    <row r="140" spans="2:18" s="107" customFormat="1" ht="16.5" customHeight="1">
      <c r="B140" s="121"/>
      <c r="C140" s="131" t="s">
        <v>129</v>
      </c>
      <c r="D140" s="132"/>
      <c r="E140" s="132"/>
      <c r="F140" s="132"/>
      <c r="G140" s="133"/>
      <c r="H140" s="159"/>
      <c r="I140" s="135">
        <v>0</v>
      </c>
      <c r="J140" s="150">
        <v>0</v>
      </c>
      <c r="K140" s="160"/>
      <c r="L140" s="138">
        <v>31170096</v>
      </c>
      <c r="M140" s="138">
        <v>46697301</v>
      </c>
      <c r="N140" s="138">
        <v>41721885</v>
      </c>
      <c r="O140" s="138">
        <v>26401194</v>
      </c>
      <c r="P140" s="135">
        <v>16034760</v>
      </c>
      <c r="Q140" s="136">
        <v>162025236</v>
      </c>
      <c r="R140" s="139">
        <v>162025236</v>
      </c>
    </row>
    <row r="141" spans="2:18" s="107" customFormat="1" ht="16.5" customHeight="1">
      <c r="B141" s="121"/>
      <c r="C141" s="161" t="s">
        <v>130</v>
      </c>
      <c r="D141" s="162"/>
      <c r="E141" s="162"/>
      <c r="F141" s="162"/>
      <c r="G141" s="163"/>
      <c r="H141" s="159"/>
      <c r="I141" s="164"/>
      <c r="J141" s="165"/>
      <c r="K141" s="160"/>
      <c r="L141" s="138">
        <v>1728261</v>
      </c>
      <c r="M141" s="138">
        <v>1311597</v>
      </c>
      <c r="N141" s="138">
        <v>852939</v>
      </c>
      <c r="O141" s="138">
        <v>563130</v>
      </c>
      <c r="P141" s="135">
        <v>0</v>
      </c>
      <c r="Q141" s="136">
        <v>4455927</v>
      </c>
      <c r="R141" s="139">
        <v>4455927</v>
      </c>
    </row>
    <row r="142" spans="2:18" s="107" customFormat="1" ht="16.5" customHeight="1">
      <c r="B142" s="166"/>
      <c r="C142" s="167" t="s">
        <v>131</v>
      </c>
      <c r="D142" s="168"/>
      <c r="E142" s="168"/>
      <c r="F142" s="168"/>
      <c r="G142" s="169"/>
      <c r="H142" s="142">
        <v>0</v>
      </c>
      <c r="I142" s="143">
        <v>0</v>
      </c>
      <c r="J142" s="149">
        <v>0</v>
      </c>
      <c r="K142" s="170"/>
      <c r="L142" s="146">
        <v>181071</v>
      </c>
      <c r="M142" s="146">
        <v>0</v>
      </c>
      <c r="N142" s="146">
        <v>1228500</v>
      </c>
      <c r="O142" s="146">
        <v>1290537</v>
      </c>
      <c r="P142" s="143">
        <v>1180620</v>
      </c>
      <c r="Q142" s="144">
        <v>3880728</v>
      </c>
      <c r="R142" s="147">
        <v>3880728</v>
      </c>
    </row>
    <row r="143" spans="2:18" s="107" customFormat="1" ht="16.5" customHeight="1">
      <c r="B143" s="110" t="s">
        <v>132</v>
      </c>
      <c r="C143" s="111"/>
      <c r="D143" s="111"/>
      <c r="E143" s="111"/>
      <c r="F143" s="111"/>
      <c r="G143" s="112"/>
      <c r="H143" s="113">
        <v>0</v>
      </c>
      <c r="I143" s="114">
        <v>0</v>
      </c>
      <c r="J143" s="115">
        <v>0</v>
      </c>
      <c r="K143" s="171"/>
      <c r="L143" s="117">
        <v>11414891</v>
      </c>
      <c r="M143" s="117">
        <v>33347834</v>
      </c>
      <c r="N143" s="117">
        <v>85841557</v>
      </c>
      <c r="O143" s="117">
        <v>201954977</v>
      </c>
      <c r="P143" s="118">
        <v>378354342</v>
      </c>
      <c r="Q143" s="119">
        <v>710913601</v>
      </c>
      <c r="R143" s="120">
        <v>710913601</v>
      </c>
    </row>
    <row r="144" spans="2:18" s="107" customFormat="1" ht="16.5" customHeight="1">
      <c r="B144" s="121"/>
      <c r="C144" s="122" t="s">
        <v>133</v>
      </c>
      <c r="D144" s="123"/>
      <c r="E144" s="123"/>
      <c r="F144" s="123"/>
      <c r="G144" s="124"/>
      <c r="H144" s="125">
        <v>0</v>
      </c>
      <c r="I144" s="126">
        <v>0</v>
      </c>
      <c r="J144" s="148">
        <v>0</v>
      </c>
      <c r="K144" s="158"/>
      <c r="L144" s="129">
        <v>2858393</v>
      </c>
      <c r="M144" s="129">
        <v>10561895</v>
      </c>
      <c r="N144" s="129">
        <v>29414329</v>
      </c>
      <c r="O144" s="129">
        <v>68251052</v>
      </c>
      <c r="P144" s="126">
        <v>82426953</v>
      </c>
      <c r="Q144" s="127">
        <v>193512622</v>
      </c>
      <c r="R144" s="130">
        <v>193512622</v>
      </c>
    </row>
    <row r="145" spans="2:18" s="107" customFormat="1" ht="16.5" customHeight="1">
      <c r="B145" s="121"/>
      <c r="C145" s="131" t="s">
        <v>134</v>
      </c>
      <c r="D145" s="132"/>
      <c r="E145" s="132"/>
      <c r="F145" s="132"/>
      <c r="G145" s="133"/>
      <c r="H145" s="134">
        <v>0</v>
      </c>
      <c r="I145" s="135">
        <v>0</v>
      </c>
      <c r="J145" s="150">
        <v>0</v>
      </c>
      <c r="K145" s="160"/>
      <c r="L145" s="138">
        <v>7859943</v>
      </c>
      <c r="M145" s="138">
        <v>17946855</v>
      </c>
      <c r="N145" s="138">
        <v>26057565</v>
      </c>
      <c r="O145" s="138">
        <v>32351847</v>
      </c>
      <c r="P145" s="135">
        <v>29987433</v>
      </c>
      <c r="Q145" s="136">
        <v>114203643</v>
      </c>
      <c r="R145" s="139">
        <v>114203643</v>
      </c>
    </row>
    <row r="146" spans="2:18" s="107" customFormat="1" ht="16.5" customHeight="1">
      <c r="B146" s="166"/>
      <c r="C146" s="140" t="s">
        <v>135</v>
      </c>
      <c r="D146" s="47"/>
      <c r="E146" s="47"/>
      <c r="F146" s="47"/>
      <c r="G146" s="141"/>
      <c r="H146" s="142">
        <v>0</v>
      </c>
      <c r="I146" s="143">
        <v>0</v>
      </c>
      <c r="J146" s="149">
        <v>0</v>
      </c>
      <c r="K146" s="170"/>
      <c r="L146" s="146">
        <v>696555</v>
      </c>
      <c r="M146" s="146">
        <v>4839084</v>
      </c>
      <c r="N146" s="146">
        <v>30369663</v>
      </c>
      <c r="O146" s="146">
        <v>101352078</v>
      </c>
      <c r="P146" s="143">
        <v>265939956</v>
      </c>
      <c r="Q146" s="144">
        <v>403197336</v>
      </c>
      <c r="R146" s="147">
        <v>403197336</v>
      </c>
    </row>
    <row r="147" spans="2:18" s="107" customFormat="1" ht="16.5" customHeight="1">
      <c r="B147" s="172" t="s">
        <v>136</v>
      </c>
      <c r="C147" s="29"/>
      <c r="D147" s="29"/>
      <c r="E147" s="29"/>
      <c r="F147" s="29"/>
      <c r="G147" s="30"/>
      <c r="H147" s="113">
        <v>38440144</v>
      </c>
      <c r="I147" s="114">
        <v>39323415</v>
      </c>
      <c r="J147" s="115">
        <v>77763559</v>
      </c>
      <c r="K147" s="116">
        <v>0</v>
      </c>
      <c r="L147" s="117">
        <v>236408012</v>
      </c>
      <c r="M147" s="117">
        <v>255847192</v>
      </c>
      <c r="N147" s="117">
        <v>283897233</v>
      </c>
      <c r="O147" s="117">
        <v>359360247</v>
      </c>
      <c r="P147" s="118">
        <v>481231670</v>
      </c>
      <c r="Q147" s="119">
        <v>1616744354</v>
      </c>
      <c r="R147" s="120">
        <v>1694507913</v>
      </c>
    </row>
  </sheetData>
  <sheetProtection/>
  <mergeCells count="12">
    <mergeCell ref="B32:G32"/>
    <mergeCell ref="B41:G41"/>
    <mergeCell ref="B49:G49"/>
    <mergeCell ref="B57:G57"/>
    <mergeCell ref="B77:G77"/>
    <mergeCell ref="B114:G114"/>
    <mergeCell ref="P1:Q1"/>
    <mergeCell ref="B5:G5"/>
    <mergeCell ref="H5:I5"/>
    <mergeCell ref="J1:N1"/>
    <mergeCell ref="B13:G13"/>
    <mergeCell ref="B23:G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平成２１年（２０１０年）１月※</v>
      </c>
      <c r="J1" s="216" t="s">
        <v>0</v>
      </c>
      <c r="K1" s="217"/>
      <c r="L1" s="217"/>
      <c r="M1" s="217"/>
      <c r="N1" s="217"/>
      <c r="O1" s="218"/>
      <c r="P1" s="244">
        <v>40249</v>
      </c>
      <c r="Q1" s="244"/>
      <c r="R1" s="177" t="s">
        <v>66</v>
      </c>
    </row>
    <row r="2" spans="1:17" ht="16.5" customHeight="1" thickTop="1">
      <c r="A2" s="173">
        <v>21</v>
      </c>
      <c r="B2" s="173">
        <v>2010</v>
      </c>
      <c r="C2" s="173">
        <v>1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平成２１年（２０１０年）１月末日現在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38659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39744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78403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平成２１年（２０１０年）１月末日現在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2474</v>
      </c>
      <c r="I14" s="32">
        <f>I15+I16</f>
        <v>1407</v>
      </c>
      <c r="J14" s="33">
        <f>SUM(H14:I14)</f>
        <v>3881</v>
      </c>
      <c r="K14" s="34">
        <f aca="true" t="shared" si="0" ref="K14:P14">K15+K16</f>
        <v>0</v>
      </c>
      <c r="L14" s="35">
        <f t="shared" si="0"/>
        <v>3032</v>
      </c>
      <c r="M14" s="35">
        <f t="shared" si="0"/>
        <v>2136</v>
      </c>
      <c r="N14" s="35">
        <f t="shared" si="0"/>
        <v>1706</v>
      </c>
      <c r="O14" s="35">
        <f t="shared" si="0"/>
        <v>1831</v>
      </c>
      <c r="P14" s="36">
        <f t="shared" si="0"/>
        <v>2235</v>
      </c>
      <c r="Q14" s="37">
        <f>SUM(K14:P14)</f>
        <v>10940</v>
      </c>
      <c r="R14" s="174">
        <f>SUM(J14,Q14)</f>
        <v>14821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385</v>
      </c>
      <c r="I15" s="42">
        <v>249</v>
      </c>
      <c r="J15" s="43">
        <f>SUM(H15:I15)</f>
        <v>634</v>
      </c>
      <c r="K15" s="44">
        <v>0</v>
      </c>
      <c r="L15" s="45">
        <v>410</v>
      </c>
      <c r="M15" s="45">
        <v>309</v>
      </c>
      <c r="N15" s="45">
        <v>219</v>
      </c>
      <c r="O15" s="45">
        <v>200</v>
      </c>
      <c r="P15" s="42">
        <v>259</v>
      </c>
      <c r="Q15" s="43">
        <f>SUM(K15:P15)</f>
        <v>1397</v>
      </c>
      <c r="R15" s="175">
        <f>SUM(J15,Q15)</f>
        <v>2031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2089</v>
      </c>
      <c r="I16" s="49">
        <v>1158</v>
      </c>
      <c r="J16" s="50">
        <f>SUM(H16:I16)</f>
        <v>3247</v>
      </c>
      <c r="K16" s="51">
        <v>0</v>
      </c>
      <c r="L16" s="52">
        <v>2622</v>
      </c>
      <c r="M16" s="52">
        <v>1827</v>
      </c>
      <c r="N16" s="52">
        <v>1487</v>
      </c>
      <c r="O16" s="52">
        <v>1631</v>
      </c>
      <c r="P16" s="49">
        <v>1976</v>
      </c>
      <c r="Q16" s="50">
        <f>SUM(K16:P16)</f>
        <v>9543</v>
      </c>
      <c r="R16" s="176">
        <f>SUM(J16,Q16)</f>
        <v>12790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54</v>
      </c>
      <c r="I17" s="32">
        <v>66</v>
      </c>
      <c r="J17" s="33">
        <f>SUM(H17:I17)</f>
        <v>120</v>
      </c>
      <c r="K17" s="34">
        <v>0</v>
      </c>
      <c r="L17" s="35">
        <v>98</v>
      </c>
      <c r="M17" s="35">
        <v>76</v>
      </c>
      <c r="N17" s="35">
        <v>51</v>
      </c>
      <c r="O17" s="35">
        <v>40</v>
      </c>
      <c r="P17" s="36">
        <v>77</v>
      </c>
      <c r="Q17" s="56">
        <f>SUM(K17:P17)</f>
        <v>342</v>
      </c>
      <c r="R17" s="57">
        <f>SUM(J17,Q17)</f>
        <v>462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2528</v>
      </c>
      <c r="I18" s="59">
        <f>I14+I17</f>
        <v>1473</v>
      </c>
      <c r="J18" s="60">
        <f>SUM(H18:I18)</f>
        <v>4001</v>
      </c>
      <c r="K18" s="61">
        <f aca="true" t="shared" si="1" ref="K18:P18">K14+K17</f>
        <v>0</v>
      </c>
      <c r="L18" s="62">
        <f t="shared" si="1"/>
        <v>3130</v>
      </c>
      <c r="M18" s="62">
        <f t="shared" si="1"/>
        <v>2212</v>
      </c>
      <c r="N18" s="62">
        <f t="shared" si="1"/>
        <v>1757</v>
      </c>
      <c r="O18" s="62">
        <f t="shared" si="1"/>
        <v>1871</v>
      </c>
      <c r="P18" s="59">
        <f t="shared" si="1"/>
        <v>2312</v>
      </c>
      <c r="Q18" s="60">
        <f>SUM(K18:P18)</f>
        <v>11282</v>
      </c>
      <c r="R18" s="63">
        <f>SUM(J18,Q18)</f>
        <v>15283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平成２１年（２０１０年）１月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1435</v>
      </c>
      <c r="I25" s="72">
        <v>837</v>
      </c>
      <c r="J25" s="73">
        <f>SUM(H25:I25)</f>
        <v>2272</v>
      </c>
      <c r="K25" s="74">
        <v>0</v>
      </c>
      <c r="L25" s="75">
        <v>2041</v>
      </c>
      <c r="M25" s="75">
        <v>1417</v>
      </c>
      <c r="N25" s="75">
        <v>919</v>
      </c>
      <c r="O25" s="75">
        <v>628</v>
      </c>
      <c r="P25" s="76">
        <v>357</v>
      </c>
      <c r="Q25" s="77">
        <f>SUM(K25:P25)</f>
        <v>5362</v>
      </c>
      <c r="R25" s="38">
        <f>SUM(J25,Q25)</f>
        <v>7634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28</v>
      </c>
      <c r="I26" s="79">
        <v>29</v>
      </c>
      <c r="J26" s="80">
        <f>SUM(H26:I26)</f>
        <v>57</v>
      </c>
      <c r="K26" s="81">
        <v>0</v>
      </c>
      <c r="L26" s="82">
        <v>70</v>
      </c>
      <c r="M26" s="82">
        <v>51</v>
      </c>
      <c r="N26" s="82">
        <v>31</v>
      </c>
      <c r="O26" s="82">
        <v>20</v>
      </c>
      <c r="P26" s="83">
        <v>19</v>
      </c>
      <c r="Q26" s="84">
        <f>SUM(K26:P26)</f>
        <v>191</v>
      </c>
      <c r="R26" s="53">
        <f>SUM(J26,Q26)</f>
        <v>248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1463</v>
      </c>
      <c r="I27" s="59">
        <f t="shared" si="2"/>
        <v>866</v>
      </c>
      <c r="J27" s="60">
        <f t="shared" si="2"/>
        <v>2329</v>
      </c>
      <c r="K27" s="61">
        <f t="shared" si="2"/>
        <v>0</v>
      </c>
      <c r="L27" s="62">
        <f t="shared" si="2"/>
        <v>2111</v>
      </c>
      <c r="M27" s="62">
        <f t="shared" si="2"/>
        <v>1468</v>
      </c>
      <c r="N27" s="62">
        <f t="shared" si="2"/>
        <v>950</v>
      </c>
      <c r="O27" s="62">
        <f t="shared" si="2"/>
        <v>648</v>
      </c>
      <c r="P27" s="59">
        <f t="shared" si="2"/>
        <v>376</v>
      </c>
      <c r="Q27" s="60">
        <f>SUM(K27:P27)</f>
        <v>5553</v>
      </c>
      <c r="R27" s="63">
        <f>SUM(J27,Q27)</f>
        <v>7882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平成２１年（２０１０年）１月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6</v>
      </c>
      <c r="J34" s="73">
        <f>SUM(H34:I34)</f>
        <v>19</v>
      </c>
      <c r="K34" s="74">
        <v>0</v>
      </c>
      <c r="L34" s="75">
        <v>235</v>
      </c>
      <c r="M34" s="75">
        <v>284</v>
      </c>
      <c r="N34" s="75">
        <v>272</v>
      </c>
      <c r="O34" s="75">
        <v>182</v>
      </c>
      <c r="P34" s="76">
        <v>91</v>
      </c>
      <c r="Q34" s="86">
        <f>SUM(K34:P34)</f>
        <v>1064</v>
      </c>
      <c r="R34" s="87">
        <f>SUM(J34,Q34)</f>
        <v>1083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/>
      <c r="I35" s="79"/>
      <c r="J35" s="80">
        <f>SUM(H35:I35)</f>
        <v>0</v>
      </c>
      <c r="K35" s="81">
        <v>0</v>
      </c>
      <c r="L35" s="82">
        <v>4</v>
      </c>
      <c r="M35" s="82">
        <v>3</v>
      </c>
      <c r="N35" s="82">
        <v>4</v>
      </c>
      <c r="O35" s="82">
        <v>1</v>
      </c>
      <c r="P35" s="83">
        <v>0</v>
      </c>
      <c r="Q35" s="88">
        <f>SUM(K35:P35)</f>
        <v>12</v>
      </c>
      <c r="R35" s="89">
        <f>SUM(J35,Q35)</f>
        <v>12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6</v>
      </c>
      <c r="J36" s="60">
        <f>SUM(H36:I36)</f>
        <v>19</v>
      </c>
      <c r="K36" s="61">
        <f aca="true" t="shared" si="3" ref="K36:P36">K34+K35</f>
        <v>0</v>
      </c>
      <c r="L36" s="62">
        <f t="shared" si="3"/>
        <v>239</v>
      </c>
      <c r="M36" s="62">
        <f t="shared" si="3"/>
        <v>287</v>
      </c>
      <c r="N36" s="62">
        <f t="shared" si="3"/>
        <v>276</v>
      </c>
      <c r="O36" s="62">
        <f t="shared" si="3"/>
        <v>183</v>
      </c>
      <c r="P36" s="59">
        <f t="shared" si="3"/>
        <v>91</v>
      </c>
      <c r="Q36" s="90">
        <f>SUM(K36:P36)</f>
        <v>1076</v>
      </c>
      <c r="R36" s="91">
        <f>SUM(J36,Q36)</f>
        <v>1095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平成２１年（２０１０年）１月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16</v>
      </c>
      <c r="L43" s="75">
        <v>47</v>
      </c>
      <c r="M43" s="75">
        <v>126</v>
      </c>
      <c r="N43" s="75">
        <v>262</v>
      </c>
      <c r="O43" s="76">
        <v>297</v>
      </c>
      <c r="P43" s="86">
        <f>SUM(K43:O43)</f>
        <v>748</v>
      </c>
      <c r="Q43" s="87">
        <f>SUM(J43,P43)</f>
        <v>748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1</v>
      </c>
      <c r="M44" s="82">
        <v>0</v>
      </c>
      <c r="N44" s="82">
        <v>3</v>
      </c>
      <c r="O44" s="83">
        <v>6</v>
      </c>
      <c r="P44" s="88">
        <f>SUM(K44:O44)</f>
        <v>10</v>
      </c>
      <c r="Q44" s="89">
        <f>SUM(J44,P44)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16</v>
      </c>
      <c r="L45" s="62">
        <f>L43+L44</f>
        <v>48</v>
      </c>
      <c r="M45" s="62">
        <f>M43+M44</f>
        <v>126</v>
      </c>
      <c r="N45" s="62">
        <f>N43+N44</f>
        <v>265</v>
      </c>
      <c r="O45" s="59">
        <f>O43+O44</f>
        <v>303</v>
      </c>
      <c r="P45" s="90">
        <f>SUM(K45:O45)</f>
        <v>758</v>
      </c>
      <c r="Q45" s="91">
        <f>SUM(J45,P45)</f>
        <v>758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平成２１年（２０１０年）１月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35</v>
      </c>
      <c r="L51" s="75">
        <v>70</v>
      </c>
      <c r="M51" s="75">
        <v>101</v>
      </c>
      <c r="N51" s="75">
        <v>122</v>
      </c>
      <c r="O51" s="76">
        <v>104</v>
      </c>
      <c r="P51" s="86">
        <f>SUM(K51:O51)</f>
        <v>432</v>
      </c>
      <c r="Q51" s="87">
        <f>SUM(J51,P51)</f>
        <v>432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1</v>
      </c>
      <c r="N52" s="82">
        <v>2</v>
      </c>
      <c r="O52" s="83">
        <v>1</v>
      </c>
      <c r="P52" s="88">
        <f>SUM(K52:O52)</f>
        <v>5</v>
      </c>
      <c r="Q52" s="89">
        <f>SUM(J52,P52)</f>
        <v>5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35</v>
      </c>
      <c r="L53" s="62">
        <f>L51+L52</f>
        <v>71</v>
      </c>
      <c r="M53" s="62">
        <f>M51+M52</f>
        <v>102</v>
      </c>
      <c r="N53" s="62">
        <f>N51+N52</f>
        <v>124</v>
      </c>
      <c r="O53" s="59">
        <f>O51+O52</f>
        <v>105</v>
      </c>
      <c r="P53" s="90">
        <f>SUM(K53:O53)</f>
        <v>437</v>
      </c>
      <c r="Q53" s="91">
        <f>SUM(J53,P53)</f>
        <v>437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平成２１年（２０１０年）１月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16</v>
      </c>
      <c r="M59" s="75">
        <v>91</v>
      </c>
      <c r="N59" s="75">
        <v>279</v>
      </c>
      <c r="O59" s="76">
        <v>645</v>
      </c>
      <c r="P59" s="86">
        <f>SUM(K59:O59)</f>
        <v>1033</v>
      </c>
      <c r="Q59" s="87">
        <f>SUM(J59,P59)</f>
        <v>1033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2</v>
      </c>
      <c r="N60" s="82">
        <v>3</v>
      </c>
      <c r="O60" s="83">
        <v>14</v>
      </c>
      <c r="P60" s="88">
        <f>SUM(K60:O60)</f>
        <v>19</v>
      </c>
      <c r="Q60" s="89">
        <f>SUM(J60,P60)</f>
        <v>19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16</v>
      </c>
      <c r="M61" s="62">
        <f>M59+M60</f>
        <v>93</v>
      </c>
      <c r="N61" s="62">
        <f>N59+N60</f>
        <v>282</v>
      </c>
      <c r="O61" s="59">
        <f>O59+O60</f>
        <v>659</v>
      </c>
      <c r="P61" s="90">
        <f>SUM(K61:O61)</f>
        <v>1052</v>
      </c>
      <c r="Q61" s="91">
        <f>SUM(J61,P61)</f>
        <v>1052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平成２１年（２０１０年）１月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3363</v>
      </c>
      <c r="I79" s="114">
        <f t="shared" si="4"/>
        <v>2164</v>
      </c>
      <c r="J79" s="115">
        <f t="shared" si="4"/>
        <v>5527</v>
      </c>
      <c r="K79" s="116">
        <f t="shared" si="4"/>
        <v>0</v>
      </c>
      <c r="L79" s="117">
        <f t="shared" si="4"/>
        <v>5374</v>
      </c>
      <c r="M79" s="117">
        <f t="shared" si="4"/>
        <v>4206</v>
      </c>
      <c r="N79" s="117">
        <f t="shared" si="4"/>
        <v>2861</v>
      </c>
      <c r="O79" s="117">
        <f t="shared" si="4"/>
        <v>2103</v>
      </c>
      <c r="P79" s="118">
        <f t="shared" si="4"/>
        <v>1422</v>
      </c>
      <c r="Q79" s="119">
        <f t="shared" si="4"/>
        <v>15966</v>
      </c>
      <c r="R79" s="120">
        <f t="shared" si="4"/>
        <v>21493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945</v>
      </c>
      <c r="I80" s="114">
        <f t="shared" si="5"/>
        <v>541</v>
      </c>
      <c r="J80" s="115">
        <f t="shared" si="5"/>
        <v>1486</v>
      </c>
      <c r="K80" s="116">
        <f t="shared" si="5"/>
        <v>0</v>
      </c>
      <c r="L80" s="117">
        <f t="shared" si="5"/>
        <v>1255</v>
      </c>
      <c r="M80" s="117">
        <f t="shared" si="5"/>
        <v>906</v>
      </c>
      <c r="N80" s="117">
        <f t="shared" si="5"/>
        <v>601</v>
      </c>
      <c r="O80" s="117">
        <f t="shared" si="5"/>
        <v>434</v>
      </c>
      <c r="P80" s="118">
        <f t="shared" si="5"/>
        <v>397</v>
      </c>
      <c r="Q80" s="119">
        <f t="shared" si="5"/>
        <v>3593</v>
      </c>
      <c r="R80" s="120">
        <f aca="true" t="shared" si="6" ref="R80:R85">SUM(J80,Q80)</f>
        <v>5079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917</v>
      </c>
      <c r="I81" s="126">
        <v>509</v>
      </c>
      <c r="J81" s="127">
        <f>SUM(H81:I81)</f>
        <v>1426</v>
      </c>
      <c r="K81" s="128">
        <v>0</v>
      </c>
      <c r="L81" s="129">
        <v>1041</v>
      </c>
      <c r="M81" s="129">
        <v>649</v>
      </c>
      <c r="N81" s="129">
        <v>399</v>
      </c>
      <c r="O81" s="129">
        <v>264</v>
      </c>
      <c r="P81" s="126">
        <v>183</v>
      </c>
      <c r="Q81" s="127">
        <f>SUM(K81:P81)</f>
        <v>2536</v>
      </c>
      <c r="R81" s="130">
        <f t="shared" si="6"/>
        <v>3962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3</v>
      </c>
      <c r="O82" s="138">
        <v>7</v>
      </c>
      <c r="P82" s="135">
        <v>29</v>
      </c>
      <c r="Q82" s="136">
        <f>SUM(K82:P82)</f>
        <v>40</v>
      </c>
      <c r="R82" s="139">
        <f t="shared" si="6"/>
        <v>40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16</v>
      </c>
      <c r="I83" s="135">
        <v>9</v>
      </c>
      <c r="J83" s="136">
        <f>SUM(H83:I83)</f>
        <v>25</v>
      </c>
      <c r="K83" s="137">
        <v>0</v>
      </c>
      <c r="L83" s="138">
        <v>109</v>
      </c>
      <c r="M83" s="138">
        <v>112</v>
      </c>
      <c r="N83" s="138">
        <v>84</v>
      </c>
      <c r="O83" s="138">
        <v>67</v>
      </c>
      <c r="P83" s="135">
        <v>70</v>
      </c>
      <c r="Q83" s="136">
        <f>SUM(K83:P83)</f>
        <v>442</v>
      </c>
      <c r="R83" s="139">
        <f t="shared" si="6"/>
        <v>467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5</v>
      </c>
      <c r="I84" s="135">
        <v>16</v>
      </c>
      <c r="J84" s="136">
        <f>SUM(H84:I84)</f>
        <v>21</v>
      </c>
      <c r="K84" s="137">
        <v>0</v>
      </c>
      <c r="L84" s="138">
        <v>55</v>
      </c>
      <c r="M84" s="138">
        <v>60</v>
      </c>
      <c r="N84" s="138">
        <v>57</v>
      </c>
      <c r="O84" s="138">
        <v>36</v>
      </c>
      <c r="P84" s="135">
        <v>44</v>
      </c>
      <c r="Q84" s="136">
        <f>SUM(K84:P84)</f>
        <v>252</v>
      </c>
      <c r="R84" s="139">
        <f t="shared" si="6"/>
        <v>273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7</v>
      </c>
      <c r="I85" s="143">
        <v>7</v>
      </c>
      <c r="J85" s="144">
        <f>SUM(H85:I85)</f>
        <v>14</v>
      </c>
      <c r="K85" s="145">
        <v>0</v>
      </c>
      <c r="L85" s="146">
        <v>50</v>
      </c>
      <c r="M85" s="146">
        <v>84</v>
      </c>
      <c r="N85" s="146">
        <v>58</v>
      </c>
      <c r="O85" s="146">
        <v>60</v>
      </c>
      <c r="P85" s="143">
        <v>71</v>
      </c>
      <c r="Q85" s="144">
        <f>SUM(K85:P85)</f>
        <v>323</v>
      </c>
      <c r="R85" s="147">
        <f t="shared" si="6"/>
        <v>337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548</v>
      </c>
      <c r="I86" s="114">
        <f t="shared" si="7"/>
        <v>406</v>
      </c>
      <c r="J86" s="115">
        <f t="shared" si="7"/>
        <v>954</v>
      </c>
      <c r="K86" s="116">
        <f t="shared" si="7"/>
        <v>0</v>
      </c>
      <c r="L86" s="117">
        <f t="shared" si="7"/>
        <v>1411</v>
      </c>
      <c r="M86" s="117">
        <f t="shared" si="7"/>
        <v>1017</v>
      </c>
      <c r="N86" s="117">
        <f t="shared" si="7"/>
        <v>666</v>
      </c>
      <c r="O86" s="117">
        <f t="shared" si="7"/>
        <v>466</v>
      </c>
      <c r="P86" s="118">
        <f t="shared" si="7"/>
        <v>246</v>
      </c>
      <c r="Q86" s="119">
        <f t="shared" si="7"/>
        <v>3806</v>
      </c>
      <c r="R86" s="120">
        <f t="shared" si="7"/>
        <v>4760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391</v>
      </c>
      <c r="I87" s="126">
        <v>264</v>
      </c>
      <c r="J87" s="148">
        <f>SUM(H87:I87)</f>
        <v>655</v>
      </c>
      <c r="K87" s="128">
        <v>0</v>
      </c>
      <c r="L87" s="129">
        <v>911</v>
      </c>
      <c r="M87" s="129">
        <v>629</v>
      </c>
      <c r="N87" s="129">
        <v>399</v>
      </c>
      <c r="O87" s="129">
        <v>252</v>
      </c>
      <c r="P87" s="126">
        <v>147</v>
      </c>
      <c r="Q87" s="127">
        <f>SUM(K87:P87)</f>
        <v>2338</v>
      </c>
      <c r="R87" s="130">
        <f>SUM(J87,Q87)</f>
        <v>2993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157</v>
      </c>
      <c r="I88" s="143">
        <v>142</v>
      </c>
      <c r="J88" s="149">
        <f>SUM(H88:I88)</f>
        <v>299</v>
      </c>
      <c r="K88" s="145">
        <v>0</v>
      </c>
      <c r="L88" s="146">
        <v>500</v>
      </c>
      <c r="M88" s="146">
        <v>388</v>
      </c>
      <c r="N88" s="146">
        <v>267</v>
      </c>
      <c r="O88" s="146">
        <v>214</v>
      </c>
      <c r="P88" s="143">
        <v>99</v>
      </c>
      <c r="Q88" s="144">
        <f>SUM(K88:P88)</f>
        <v>1468</v>
      </c>
      <c r="R88" s="147">
        <f>SUM(J88,Q88)</f>
        <v>1767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1</v>
      </c>
      <c r="I89" s="114">
        <f t="shared" si="8"/>
        <v>9</v>
      </c>
      <c r="J89" s="115">
        <f t="shared" si="8"/>
        <v>10</v>
      </c>
      <c r="K89" s="116">
        <f t="shared" si="8"/>
        <v>0</v>
      </c>
      <c r="L89" s="117">
        <f t="shared" si="8"/>
        <v>103</v>
      </c>
      <c r="M89" s="117">
        <f t="shared" si="8"/>
        <v>139</v>
      </c>
      <c r="N89" s="117">
        <f t="shared" si="8"/>
        <v>146</v>
      </c>
      <c r="O89" s="117">
        <f t="shared" si="8"/>
        <v>142</v>
      </c>
      <c r="P89" s="118">
        <f t="shared" si="8"/>
        <v>90</v>
      </c>
      <c r="Q89" s="119">
        <f t="shared" si="8"/>
        <v>620</v>
      </c>
      <c r="R89" s="120">
        <f t="shared" si="8"/>
        <v>630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1</v>
      </c>
      <c r="I90" s="126">
        <v>6</v>
      </c>
      <c r="J90" s="148">
        <f>SUM(H90:I90)</f>
        <v>7</v>
      </c>
      <c r="K90" s="128">
        <v>0</v>
      </c>
      <c r="L90" s="129">
        <v>71</v>
      </c>
      <c r="M90" s="129">
        <v>94</v>
      </c>
      <c r="N90" s="129">
        <v>91</v>
      </c>
      <c r="O90" s="129">
        <v>87</v>
      </c>
      <c r="P90" s="126">
        <v>52</v>
      </c>
      <c r="Q90" s="127">
        <f>SUM(K90:P90)</f>
        <v>395</v>
      </c>
      <c r="R90" s="130">
        <f>SUM(J90,Q90)</f>
        <v>402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3</v>
      </c>
      <c r="J91" s="150">
        <f>SUM(H91:I91)</f>
        <v>3</v>
      </c>
      <c r="K91" s="137">
        <v>0</v>
      </c>
      <c r="L91" s="138">
        <v>31</v>
      </c>
      <c r="M91" s="138">
        <v>40</v>
      </c>
      <c r="N91" s="138">
        <v>53</v>
      </c>
      <c r="O91" s="138">
        <v>50</v>
      </c>
      <c r="P91" s="135">
        <v>36</v>
      </c>
      <c r="Q91" s="136">
        <f>SUM(K91:P91)</f>
        <v>210</v>
      </c>
      <c r="R91" s="139">
        <f>SUM(J91,Q91)</f>
        <v>213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5</v>
      </c>
      <c r="N92" s="146">
        <v>2</v>
      </c>
      <c r="O92" s="146">
        <v>5</v>
      </c>
      <c r="P92" s="143">
        <v>2</v>
      </c>
      <c r="Q92" s="144">
        <f>SUM(K92:P92)</f>
        <v>15</v>
      </c>
      <c r="R92" s="147">
        <f>SUM(J92,Q92)</f>
        <v>15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401</v>
      </c>
      <c r="I93" s="114">
        <f t="shared" si="9"/>
        <v>334</v>
      </c>
      <c r="J93" s="115">
        <f t="shared" si="9"/>
        <v>735</v>
      </c>
      <c r="K93" s="116">
        <f t="shared" si="9"/>
        <v>0</v>
      </c>
      <c r="L93" s="117">
        <f t="shared" si="9"/>
        <v>619</v>
      </c>
      <c r="M93" s="117">
        <f t="shared" si="9"/>
        <v>816</v>
      </c>
      <c r="N93" s="117">
        <f t="shared" si="9"/>
        <v>643</v>
      </c>
      <c r="O93" s="117">
        <f t="shared" si="9"/>
        <v>514</v>
      </c>
      <c r="P93" s="118">
        <f t="shared" si="9"/>
        <v>335</v>
      </c>
      <c r="Q93" s="119">
        <f t="shared" si="9"/>
        <v>2927</v>
      </c>
      <c r="R93" s="120">
        <f t="shared" si="9"/>
        <v>3662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346</v>
      </c>
      <c r="I94" s="126">
        <v>307</v>
      </c>
      <c r="J94" s="148">
        <f>SUM(H94:I94)</f>
        <v>653</v>
      </c>
      <c r="K94" s="128">
        <v>0</v>
      </c>
      <c r="L94" s="129">
        <v>573</v>
      </c>
      <c r="M94" s="129">
        <v>778</v>
      </c>
      <c r="N94" s="129">
        <v>616</v>
      </c>
      <c r="O94" s="129">
        <v>497</v>
      </c>
      <c r="P94" s="126">
        <v>329</v>
      </c>
      <c r="Q94" s="127">
        <f>SUM(K94:P94)</f>
        <v>2793</v>
      </c>
      <c r="R94" s="130">
        <f>SUM(J94,Q94)</f>
        <v>3446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30</v>
      </c>
      <c r="I95" s="135">
        <v>15</v>
      </c>
      <c r="J95" s="150">
        <f>SUM(H95:I95)</f>
        <v>45</v>
      </c>
      <c r="K95" s="137">
        <v>0</v>
      </c>
      <c r="L95" s="138">
        <v>22</v>
      </c>
      <c r="M95" s="138">
        <v>17</v>
      </c>
      <c r="N95" s="138">
        <v>14</v>
      </c>
      <c r="O95" s="138">
        <v>12</v>
      </c>
      <c r="P95" s="135">
        <v>2</v>
      </c>
      <c r="Q95" s="136">
        <f>SUM(K95:P95)</f>
        <v>67</v>
      </c>
      <c r="R95" s="139">
        <f>SUM(J95,Q95)</f>
        <v>112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25</v>
      </c>
      <c r="I96" s="143">
        <v>12</v>
      </c>
      <c r="J96" s="149">
        <f>SUM(H96:I96)</f>
        <v>37</v>
      </c>
      <c r="K96" s="145">
        <v>0</v>
      </c>
      <c r="L96" s="146">
        <v>24</v>
      </c>
      <c r="M96" s="146">
        <v>21</v>
      </c>
      <c r="N96" s="146">
        <v>13</v>
      </c>
      <c r="O96" s="146">
        <v>5</v>
      </c>
      <c r="P96" s="143">
        <v>4</v>
      </c>
      <c r="Q96" s="144">
        <f>SUM(K96:P96)</f>
        <v>67</v>
      </c>
      <c r="R96" s="147">
        <f>SUM(J96,Q96)</f>
        <v>104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29</v>
      </c>
      <c r="I97" s="114">
        <v>11</v>
      </c>
      <c r="J97" s="115">
        <f>SUM(H97:I97)</f>
        <v>40</v>
      </c>
      <c r="K97" s="116">
        <v>0</v>
      </c>
      <c r="L97" s="117">
        <v>93</v>
      </c>
      <c r="M97" s="117">
        <v>48</v>
      </c>
      <c r="N97" s="117">
        <v>52</v>
      </c>
      <c r="O97" s="117">
        <v>39</v>
      </c>
      <c r="P97" s="118">
        <v>13</v>
      </c>
      <c r="Q97" s="119">
        <f>SUM(K97:P97)</f>
        <v>245</v>
      </c>
      <c r="R97" s="120">
        <f>SUM(J97,Q97)</f>
        <v>285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1439</v>
      </c>
      <c r="I98" s="114">
        <v>863</v>
      </c>
      <c r="J98" s="115">
        <f>SUM(H98:I98)</f>
        <v>2302</v>
      </c>
      <c r="K98" s="116">
        <v>0</v>
      </c>
      <c r="L98" s="117">
        <v>1893</v>
      </c>
      <c r="M98" s="117">
        <v>1280</v>
      </c>
      <c r="N98" s="117">
        <v>753</v>
      </c>
      <c r="O98" s="117">
        <v>508</v>
      </c>
      <c r="P98" s="118">
        <v>341</v>
      </c>
      <c r="Q98" s="119">
        <f>SUM(K98:P98)</f>
        <v>4775</v>
      </c>
      <c r="R98" s="120">
        <f>SUM(J98,Q98)</f>
        <v>7077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13</v>
      </c>
      <c r="I99" s="114">
        <f t="shared" si="10"/>
        <v>6</v>
      </c>
      <c r="J99" s="115">
        <f t="shared" si="10"/>
        <v>19</v>
      </c>
      <c r="K99" s="116">
        <f t="shared" si="10"/>
        <v>0</v>
      </c>
      <c r="L99" s="117">
        <f t="shared" si="10"/>
        <v>239</v>
      </c>
      <c r="M99" s="117">
        <f t="shared" si="10"/>
        <v>287</v>
      </c>
      <c r="N99" s="117">
        <f t="shared" si="10"/>
        <v>277</v>
      </c>
      <c r="O99" s="117">
        <f t="shared" si="10"/>
        <v>185</v>
      </c>
      <c r="P99" s="118">
        <f t="shared" si="10"/>
        <v>91</v>
      </c>
      <c r="Q99" s="119">
        <f t="shared" si="10"/>
        <v>1079</v>
      </c>
      <c r="R99" s="120">
        <f t="shared" si="10"/>
        <v>1098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15</v>
      </c>
      <c r="M100" s="129">
        <v>7</v>
      </c>
      <c r="N100" s="129">
        <v>1</v>
      </c>
      <c r="O100" s="129">
        <v>3</v>
      </c>
      <c r="P100" s="126">
        <v>3</v>
      </c>
      <c r="Q100" s="127">
        <f aca="true" t="shared" si="11" ref="Q100:Q105">SUM(K100:P100)</f>
        <v>29</v>
      </c>
      <c r="R100" s="130">
        <f aca="true" t="shared" si="12" ref="R100:R105">SUM(J100,Q100)</f>
        <v>29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6</v>
      </c>
      <c r="I101" s="135">
        <v>2</v>
      </c>
      <c r="J101" s="150">
        <f>SUM(H101:I101)</f>
        <v>8</v>
      </c>
      <c r="K101" s="137">
        <v>0</v>
      </c>
      <c r="L101" s="138">
        <v>32</v>
      </c>
      <c r="M101" s="138">
        <v>44</v>
      </c>
      <c r="N101" s="138">
        <v>52</v>
      </c>
      <c r="O101" s="138">
        <v>18</v>
      </c>
      <c r="P101" s="135">
        <v>13</v>
      </c>
      <c r="Q101" s="136">
        <f t="shared" si="11"/>
        <v>159</v>
      </c>
      <c r="R101" s="139">
        <f t="shared" si="12"/>
        <v>167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7</v>
      </c>
      <c r="I102" s="135">
        <v>4</v>
      </c>
      <c r="J102" s="150">
        <f>SUM(H102:I102)</f>
        <v>11</v>
      </c>
      <c r="K102" s="137">
        <v>0</v>
      </c>
      <c r="L102" s="138">
        <v>38</v>
      </c>
      <c r="M102" s="138">
        <v>43</v>
      </c>
      <c r="N102" s="138">
        <v>40</v>
      </c>
      <c r="O102" s="138">
        <v>36</v>
      </c>
      <c r="P102" s="135">
        <v>13</v>
      </c>
      <c r="Q102" s="136">
        <f t="shared" si="11"/>
        <v>170</v>
      </c>
      <c r="R102" s="139">
        <f t="shared" si="12"/>
        <v>181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141</v>
      </c>
      <c r="M103" s="138">
        <v>186</v>
      </c>
      <c r="N103" s="138">
        <v>171</v>
      </c>
      <c r="O103" s="138">
        <v>118</v>
      </c>
      <c r="P103" s="135">
        <v>56</v>
      </c>
      <c r="Q103" s="136">
        <f t="shared" si="11"/>
        <v>672</v>
      </c>
      <c r="R103" s="139">
        <f t="shared" si="12"/>
        <v>672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12</v>
      </c>
      <c r="M104" s="138">
        <v>7</v>
      </c>
      <c r="N104" s="138">
        <v>4</v>
      </c>
      <c r="O104" s="138">
        <v>4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9</v>
      </c>
      <c r="O105" s="146">
        <v>6</v>
      </c>
      <c r="P105" s="143">
        <v>6</v>
      </c>
      <c r="Q105" s="144">
        <f t="shared" si="11"/>
        <v>22</v>
      </c>
      <c r="R105" s="147">
        <f t="shared" si="12"/>
        <v>22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55</v>
      </c>
      <c r="M106" s="117">
        <f t="shared" si="13"/>
        <v>135</v>
      </c>
      <c r="N106" s="117">
        <f t="shared" si="13"/>
        <v>324</v>
      </c>
      <c r="O106" s="117">
        <f t="shared" si="13"/>
        <v>676</v>
      </c>
      <c r="P106" s="118">
        <f t="shared" si="13"/>
        <v>1083</v>
      </c>
      <c r="Q106" s="119">
        <f t="shared" si="13"/>
        <v>2273</v>
      </c>
      <c r="R106" s="120">
        <f t="shared" si="13"/>
        <v>2273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16</v>
      </c>
      <c r="M107" s="129">
        <v>48</v>
      </c>
      <c r="N107" s="129">
        <v>127</v>
      </c>
      <c r="O107" s="129">
        <v>268</v>
      </c>
      <c r="P107" s="126">
        <v>305</v>
      </c>
      <c r="Q107" s="127">
        <f>SUM(K107:P107)</f>
        <v>764</v>
      </c>
      <c r="R107" s="130">
        <f>SUM(J107,Q107)</f>
        <v>764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37</v>
      </c>
      <c r="M108" s="138">
        <v>71</v>
      </c>
      <c r="N108" s="138">
        <v>103</v>
      </c>
      <c r="O108" s="138">
        <v>125</v>
      </c>
      <c r="P108" s="135">
        <v>105</v>
      </c>
      <c r="Q108" s="136">
        <f>SUM(K108:P108)</f>
        <v>441</v>
      </c>
      <c r="R108" s="139">
        <f>SUM(J108,Q108)</f>
        <v>441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2</v>
      </c>
      <c r="M109" s="146">
        <v>16</v>
      </c>
      <c r="N109" s="146">
        <v>94</v>
      </c>
      <c r="O109" s="146">
        <v>283</v>
      </c>
      <c r="P109" s="143">
        <v>673</v>
      </c>
      <c r="Q109" s="144">
        <f>SUM(K109:P109)</f>
        <v>1068</v>
      </c>
      <c r="R109" s="147">
        <f>SUM(J109,Q109)</f>
        <v>1068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3376</v>
      </c>
      <c r="I110" s="114">
        <f t="shared" si="14"/>
        <v>2170</v>
      </c>
      <c r="J110" s="115">
        <f t="shared" si="14"/>
        <v>5546</v>
      </c>
      <c r="K110" s="116">
        <f t="shared" si="14"/>
        <v>0</v>
      </c>
      <c r="L110" s="117">
        <f t="shared" si="14"/>
        <v>5668</v>
      </c>
      <c r="M110" s="117">
        <f t="shared" si="14"/>
        <v>4628</v>
      </c>
      <c r="N110" s="117">
        <f t="shared" si="14"/>
        <v>3462</v>
      </c>
      <c r="O110" s="117">
        <f t="shared" si="14"/>
        <v>2964</v>
      </c>
      <c r="P110" s="118">
        <f t="shared" si="14"/>
        <v>2596</v>
      </c>
      <c r="Q110" s="119">
        <f t="shared" si="14"/>
        <v>19318</v>
      </c>
      <c r="R110" s="120">
        <f t="shared" si="14"/>
        <v>24864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平成２１年（２０１０年）１月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38286836</v>
      </c>
      <c r="I116" s="114">
        <f t="shared" si="15"/>
        <v>36854393</v>
      </c>
      <c r="J116" s="115">
        <f t="shared" si="15"/>
        <v>75141229</v>
      </c>
      <c r="K116" s="116">
        <f t="shared" si="15"/>
        <v>0</v>
      </c>
      <c r="L116" s="117">
        <f t="shared" si="15"/>
        <v>175870689</v>
      </c>
      <c r="M116" s="117">
        <f t="shared" si="15"/>
        <v>157029400</v>
      </c>
      <c r="N116" s="117">
        <f t="shared" si="15"/>
        <v>134133728</v>
      </c>
      <c r="O116" s="117">
        <f t="shared" si="15"/>
        <v>111847214</v>
      </c>
      <c r="P116" s="118">
        <f t="shared" si="15"/>
        <v>75252891</v>
      </c>
      <c r="Q116" s="119">
        <f t="shared" si="15"/>
        <v>654133922</v>
      </c>
      <c r="R116" s="120">
        <f t="shared" si="15"/>
        <v>729275151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14464224</v>
      </c>
      <c r="I117" s="114">
        <f t="shared" si="16"/>
        <v>11048984</v>
      </c>
      <c r="J117" s="115">
        <f t="shared" si="16"/>
        <v>25513208</v>
      </c>
      <c r="K117" s="116">
        <f t="shared" si="16"/>
        <v>0</v>
      </c>
      <c r="L117" s="117">
        <f t="shared" si="16"/>
        <v>37513152</v>
      </c>
      <c r="M117" s="117">
        <f t="shared" si="16"/>
        <v>35322147</v>
      </c>
      <c r="N117" s="117">
        <f t="shared" si="16"/>
        <v>29712735</v>
      </c>
      <c r="O117" s="117">
        <f t="shared" si="16"/>
        <v>26249778</v>
      </c>
      <c r="P117" s="118">
        <f t="shared" si="16"/>
        <v>23464546</v>
      </c>
      <c r="Q117" s="119">
        <f t="shared" si="16"/>
        <v>152262358</v>
      </c>
      <c r="R117" s="120">
        <f aca="true" t="shared" si="17" ref="R117:R122">SUM(J117,Q117)</f>
        <v>177775566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14099697</v>
      </c>
      <c r="I118" s="126">
        <v>10123558</v>
      </c>
      <c r="J118" s="127">
        <f>SUM(H118:I118)</f>
        <v>24223255</v>
      </c>
      <c r="K118" s="128">
        <v>0</v>
      </c>
      <c r="L118" s="129">
        <v>32646411</v>
      </c>
      <c r="M118" s="129">
        <v>28961640</v>
      </c>
      <c r="N118" s="129">
        <v>24580827</v>
      </c>
      <c r="O118" s="129">
        <v>21553938</v>
      </c>
      <c r="P118" s="126">
        <v>17372592</v>
      </c>
      <c r="Q118" s="127">
        <f>SUM(K118:P118)</f>
        <v>125115408</v>
      </c>
      <c r="R118" s="130">
        <f t="shared" si="17"/>
        <v>149338663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11250</v>
      </c>
      <c r="N119" s="138">
        <v>194058</v>
      </c>
      <c r="O119" s="138">
        <v>361728</v>
      </c>
      <c r="P119" s="135">
        <v>1459026</v>
      </c>
      <c r="Q119" s="136">
        <f>SUM(K119:P119)</f>
        <v>2026062</v>
      </c>
      <c r="R119" s="139">
        <f t="shared" si="17"/>
        <v>2026062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221085</v>
      </c>
      <c r="I120" s="135">
        <v>269226</v>
      </c>
      <c r="J120" s="136">
        <f>SUM(H120:I120)</f>
        <v>490311</v>
      </c>
      <c r="K120" s="137">
        <v>0</v>
      </c>
      <c r="L120" s="138">
        <v>2767941</v>
      </c>
      <c r="M120" s="138">
        <v>3556431</v>
      </c>
      <c r="N120" s="138">
        <v>2639295</v>
      </c>
      <c r="O120" s="138">
        <v>2680515</v>
      </c>
      <c r="P120" s="135">
        <v>2792986</v>
      </c>
      <c r="Q120" s="136">
        <f>SUM(K120:P120)</f>
        <v>14437168</v>
      </c>
      <c r="R120" s="139">
        <f t="shared" si="17"/>
        <v>14927479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89352</v>
      </c>
      <c r="I121" s="135">
        <v>578710</v>
      </c>
      <c r="J121" s="136">
        <f>SUM(H121:I121)</f>
        <v>668062</v>
      </c>
      <c r="K121" s="137">
        <v>0</v>
      </c>
      <c r="L121" s="138">
        <v>1745190</v>
      </c>
      <c r="M121" s="138">
        <v>2101626</v>
      </c>
      <c r="N121" s="138">
        <v>1801215</v>
      </c>
      <c r="O121" s="138">
        <v>1139247</v>
      </c>
      <c r="P121" s="135">
        <v>1302102</v>
      </c>
      <c r="Q121" s="136">
        <f>SUM(K121:P121)</f>
        <v>8089380</v>
      </c>
      <c r="R121" s="139">
        <f t="shared" si="17"/>
        <v>8757442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54090</v>
      </c>
      <c r="I122" s="143">
        <v>77490</v>
      </c>
      <c r="J122" s="144">
        <f>SUM(H122:I122)</f>
        <v>131580</v>
      </c>
      <c r="K122" s="145">
        <v>0</v>
      </c>
      <c r="L122" s="146">
        <v>353610</v>
      </c>
      <c r="M122" s="146">
        <v>691200</v>
      </c>
      <c r="N122" s="146">
        <v>497340</v>
      </c>
      <c r="O122" s="146">
        <v>514350</v>
      </c>
      <c r="P122" s="143">
        <v>537840</v>
      </c>
      <c r="Q122" s="144">
        <f>SUM(K122:P122)</f>
        <v>2594340</v>
      </c>
      <c r="R122" s="147">
        <f t="shared" si="17"/>
        <v>2725920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12232251</v>
      </c>
      <c r="I123" s="114">
        <f t="shared" si="18"/>
        <v>17246661</v>
      </c>
      <c r="J123" s="115">
        <f t="shared" si="18"/>
        <v>29478912</v>
      </c>
      <c r="K123" s="116">
        <f t="shared" si="18"/>
        <v>0</v>
      </c>
      <c r="L123" s="117">
        <f t="shared" si="18"/>
        <v>91533762</v>
      </c>
      <c r="M123" s="117">
        <f t="shared" si="18"/>
        <v>82973561</v>
      </c>
      <c r="N123" s="117">
        <f t="shared" si="18"/>
        <v>65142078</v>
      </c>
      <c r="O123" s="117">
        <f t="shared" si="18"/>
        <v>51738563</v>
      </c>
      <c r="P123" s="118">
        <f t="shared" si="18"/>
        <v>30546546</v>
      </c>
      <c r="Q123" s="119">
        <f t="shared" si="18"/>
        <v>321934510</v>
      </c>
      <c r="R123" s="120">
        <f t="shared" si="18"/>
        <v>351413422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8332236</v>
      </c>
      <c r="I124" s="126">
        <v>10689937</v>
      </c>
      <c r="J124" s="148">
        <f>SUM(H124:I124)</f>
        <v>19022173</v>
      </c>
      <c r="K124" s="128">
        <v>0</v>
      </c>
      <c r="L124" s="129">
        <v>61613379</v>
      </c>
      <c r="M124" s="129">
        <v>51483361</v>
      </c>
      <c r="N124" s="129">
        <v>40757451</v>
      </c>
      <c r="O124" s="129">
        <v>29354481</v>
      </c>
      <c r="P124" s="126">
        <v>19225778</v>
      </c>
      <c r="Q124" s="127">
        <f>SUM(K124:P124)</f>
        <v>202434450</v>
      </c>
      <c r="R124" s="130">
        <f>SUM(J124,Q124)</f>
        <v>221456623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3900015</v>
      </c>
      <c r="I125" s="143">
        <v>6556724</v>
      </c>
      <c r="J125" s="149">
        <f>SUM(H125:I125)</f>
        <v>10456739</v>
      </c>
      <c r="K125" s="145">
        <v>0</v>
      </c>
      <c r="L125" s="146">
        <v>29920383</v>
      </c>
      <c r="M125" s="146">
        <v>31490200</v>
      </c>
      <c r="N125" s="146">
        <v>24384627</v>
      </c>
      <c r="O125" s="146">
        <v>22384082</v>
      </c>
      <c r="P125" s="143">
        <v>11320768</v>
      </c>
      <c r="Q125" s="144">
        <f>SUM(K125:P125)</f>
        <v>119500060</v>
      </c>
      <c r="R125" s="147">
        <f>SUM(J125,Q125)</f>
        <v>129956799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22968</v>
      </c>
      <c r="I126" s="114">
        <f t="shared" si="19"/>
        <v>358857</v>
      </c>
      <c r="J126" s="115">
        <f t="shared" si="19"/>
        <v>381825</v>
      </c>
      <c r="K126" s="116">
        <f t="shared" si="19"/>
        <v>0</v>
      </c>
      <c r="L126" s="117">
        <f t="shared" si="19"/>
        <v>4489578</v>
      </c>
      <c r="M126" s="117">
        <f t="shared" si="19"/>
        <v>7476542</v>
      </c>
      <c r="N126" s="117">
        <f t="shared" si="19"/>
        <v>10211368</v>
      </c>
      <c r="O126" s="117">
        <f t="shared" si="19"/>
        <v>11334348</v>
      </c>
      <c r="P126" s="118">
        <f t="shared" si="19"/>
        <v>8011062</v>
      </c>
      <c r="Q126" s="119">
        <f t="shared" si="19"/>
        <v>41522898</v>
      </c>
      <c r="R126" s="120">
        <f t="shared" si="19"/>
        <v>41904723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22968</v>
      </c>
      <c r="I127" s="126">
        <v>254304</v>
      </c>
      <c r="J127" s="148">
        <f>SUM(H127:I127)</f>
        <v>277272</v>
      </c>
      <c r="K127" s="128">
        <v>0</v>
      </c>
      <c r="L127" s="129">
        <v>2957427</v>
      </c>
      <c r="M127" s="129">
        <v>5180651</v>
      </c>
      <c r="N127" s="129">
        <v>6040480</v>
      </c>
      <c r="O127" s="129">
        <v>6586074</v>
      </c>
      <c r="P127" s="126">
        <v>4435065</v>
      </c>
      <c r="Q127" s="127">
        <f>SUM(K127:P127)</f>
        <v>25199697</v>
      </c>
      <c r="R127" s="130">
        <f>SUM(J127,Q127)</f>
        <v>25476969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104553</v>
      </c>
      <c r="J128" s="150">
        <f>SUM(H128:I128)</f>
        <v>104553</v>
      </c>
      <c r="K128" s="137">
        <v>0</v>
      </c>
      <c r="L128" s="138">
        <v>1480266</v>
      </c>
      <c r="M128" s="138">
        <v>2012310</v>
      </c>
      <c r="N128" s="138">
        <v>3901725</v>
      </c>
      <c r="O128" s="138">
        <v>4211505</v>
      </c>
      <c r="P128" s="135">
        <v>3352149</v>
      </c>
      <c r="Q128" s="136">
        <f>SUM(K128:P128)</f>
        <v>14957955</v>
      </c>
      <c r="R128" s="139">
        <f>SUM(J128,Q128)</f>
        <v>15062508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51885</v>
      </c>
      <c r="M129" s="146">
        <v>283581</v>
      </c>
      <c r="N129" s="146">
        <v>269163</v>
      </c>
      <c r="O129" s="146">
        <v>536769</v>
      </c>
      <c r="P129" s="143">
        <v>223848</v>
      </c>
      <c r="Q129" s="144">
        <f>SUM(K129:P129)</f>
        <v>1365246</v>
      </c>
      <c r="R129" s="147">
        <f>SUM(J129,Q129)</f>
        <v>1365246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3813109</v>
      </c>
      <c r="I130" s="114">
        <f t="shared" si="20"/>
        <v>3156241</v>
      </c>
      <c r="J130" s="115">
        <f t="shared" si="20"/>
        <v>6969350</v>
      </c>
      <c r="K130" s="116">
        <f t="shared" si="20"/>
        <v>0</v>
      </c>
      <c r="L130" s="117">
        <f t="shared" si="20"/>
        <v>6076719</v>
      </c>
      <c r="M130" s="117">
        <f t="shared" si="20"/>
        <v>8066393</v>
      </c>
      <c r="N130" s="117">
        <f t="shared" si="20"/>
        <v>8504310</v>
      </c>
      <c r="O130" s="117">
        <f t="shared" si="20"/>
        <v>7073824</v>
      </c>
      <c r="P130" s="118">
        <f t="shared" si="20"/>
        <v>5631295</v>
      </c>
      <c r="Q130" s="119">
        <f t="shared" si="20"/>
        <v>35352541</v>
      </c>
      <c r="R130" s="120">
        <f t="shared" si="20"/>
        <v>42321891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2012895</v>
      </c>
      <c r="I131" s="126">
        <v>2053998</v>
      </c>
      <c r="J131" s="148">
        <f>SUM(H131:I131)</f>
        <v>4066893</v>
      </c>
      <c r="K131" s="128">
        <v>0</v>
      </c>
      <c r="L131" s="129">
        <v>3750756</v>
      </c>
      <c r="M131" s="129">
        <v>6694682</v>
      </c>
      <c r="N131" s="129">
        <v>6462036</v>
      </c>
      <c r="O131" s="129">
        <v>6466534</v>
      </c>
      <c r="P131" s="126">
        <v>5439225</v>
      </c>
      <c r="Q131" s="127">
        <f>SUM(K131:P131)</f>
        <v>28813233</v>
      </c>
      <c r="R131" s="130">
        <f>SUM(J131,Q131)</f>
        <v>32880126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550097</v>
      </c>
      <c r="I132" s="135">
        <v>272068</v>
      </c>
      <c r="J132" s="150">
        <f>SUM(H132:I132)</f>
        <v>822165</v>
      </c>
      <c r="K132" s="137">
        <v>0</v>
      </c>
      <c r="L132" s="138">
        <v>591942</v>
      </c>
      <c r="M132" s="138">
        <v>305247</v>
      </c>
      <c r="N132" s="138">
        <v>556436</v>
      </c>
      <c r="O132" s="138">
        <v>249155</v>
      </c>
      <c r="P132" s="135">
        <v>50274</v>
      </c>
      <c r="Q132" s="136">
        <f>SUM(K132:P132)</f>
        <v>1753054</v>
      </c>
      <c r="R132" s="139">
        <f>SUM(J132,Q132)</f>
        <v>2575219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1250117</v>
      </c>
      <c r="I133" s="143">
        <v>830175</v>
      </c>
      <c r="J133" s="149">
        <f>SUM(H133:I133)</f>
        <v>2080292</v>
      </c>
      <c r="K133" s="145">
        <v>0</v>
      </c>
      <c r="L133" s="146">
        <v>1734021</v>
      </c>
      <c r="M133" s="146">
        <v>1066464</v>
      </c>
      <c r="N133" s="146">
        <v>1485838</v>
      </c>
      <c r="O133" s="146">
        <v>358135</v>
      </c>
      <c r="P133" s="143">
        <v>141796</v>
      </c>
      <c r="Q133" s="144">
        <f>SUM(K133:P133)</f>
        <v>4786254</v>
      </c>
      <c r="R133" s="147">
        <f>SUM(J133,Q133)</f>
        <v>6866546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1636604</v>
      </c>
      <c r="I134" s="114">
        <v>1422090</v>
      </c>
      <c r="J134" s="115">
        <f>SUM(H134:I134)</f>
        <v>3058694</v>
      </c>
      <c r="K134" s="116">
        <v>0</v>
      </c>
      <c r="L134" s="117">
        <v>13834368</v>
      </c>
      <c r="M134" s="117">
        <v>7949205</v>
      </c>
      <c r="N134" s="117">
        <v>9114047</v>
      </c>
      <c r="O134" s="117">
        <v>7691204</v>
      </c>
      <c r="P134" s="118">
        <v>2506095</v>
      </c>
      <c r="Q134" s="119">
        <f>SUM(K134:P134)</f>
        <v>41094919</v>
      </c>
      <c r="R134" s="120">
        <f>SUM(J134,Q134)</f>
        <v>44153613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6117680</v>
      </c>
      <c r="I135" s="114">
        <v>3621560</v>
      </c>
      <c r="J135" s="115">
        <f>SUM(H135:I135)</f>
        <v>9739240</v>
      </c>
      <c r="K135" s="116">
        <v>0</v>
      </c>
      <c r="L135" s="117">
        <v>22423110</v>
      </c>
      <c r="M135" s="117">
        <v>15241552</v>
      </c>
      <c r="N135" s="117">
        <v>11449190</v>
      </c>
      <c r="O135" s="117">
        <v>7759497</v>
      </c>
      <c r="P135" s="118">
        <v>5093347</v>
      </c>
      <c r="Q135" s="119">
        <f>SUM(K135:P135)</f>
        <v>61966696</v>
      </c>
      <c r="R135" s="120">
        <f>SUM(J135,Q135)</f>
        <v>71705936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466938</v>
      </c>
      <c r="I136" s="114">
        <f t="shared" si="21"/>
        <v>439992</v>
      </c>
      <c r="J136" s="115">
        <f t="shared" si="21"/>
        <v>906930</v>
      </c>
      <c r="K136" s="116">
        <f t="shared" si="21"/>
        <v>0</v>
      </c>
      <c r="L136" s="117">
        <f t="shared" si="21"/>
        <v>40726386</v>
      </c>
      <c r="M136" s="117">
        <f t="shared" si="21"/>
        <v>55561932</v>
      </c>
      <c r="N136" s="117">
        <f t="shared" si="21"/>
        <v>56881518</v>
      </c>
      <c r="O136" s="117">
        <f t="shared" si="21"/>
        <v>39956508</v>
      </c>
      <c r="P136" s="118">
        <f t="shared" si="21"/>
        <v>19303479</v>
      </c>
      <c r="Q136" s="119">
        <f t="shared" si="21"/>
        <v>212429823</v>
      </c>
      <c r="R136" s="120">
        <f t="shared" si="21"/>
        <v>213336753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140328</v>
      </c>
      <c r="M137" s="129">
        <v>63000</v>
      </c>
      <c r="N137" s="129">
        <v>9000</v>
      </c>
      <c r="O137" s="129">
        <v>27000</v>
      </c>
      <c r="P137" s="126">
        <v>27000</v>
      </c>
      <c r="Q137" s="127">
        <f aca="true" t="shared" si="22" ref="Q137:Q142">SUM(K137:P137)</f>
        <v>266328</v>
      </c>
      <c r="R137" s="130">
        <f aca="true" t="shared" si="23" ref="R137:R142">SUM(J137,Q137)</f>
        <v>266328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182340</v>
      </c>
      <c r="I138" s="135">
        <v>161820</v>
      </c>
      <c r="J138" s="150">
        <f>SUM(H138:I138)</f>
        <v>344160</v>
      </c>
      <c r="K138" s="137">
        <v>0</v>
      </c>
      <c r="L138" s="138">
        <v>2970378</v>
      </c>
      <c r="M138" s="138">
        <v>4516848</v>
      </c>
      <c r="N138" s="138">
        <v>5898426</v>
      </c>
      <c r="O138" s="138">
        <v>2393748</v>
      </c>
      <c r="P138" s="135">
        <v>1453302</v>
      </c>
      <c r="Q138" s="136">
        <f t="shared" si="22"/>
        <v>17232702</v>
      </c>
      <c r="R138" s="139">
        <f t="shared" si="23"/>
        <v>17576862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284598</v>
      </c>
      <c r="I139" s="135">
        <v>278172</v>
      </c>
      <c r="J139" s="150">
        <f>SUM(H139:I139)</f>
        <v>562770</v>
      </c>
      <c r="K139" s="137">
        <v>0</v>
      </c>
      <c r="L139" s="138">
        <v>4139262</v>
      </c>
      <c r="M139" s="138">
        <v>6198876</v>
      </c>
      <c r="N139" s="138">
        <v>8138718</v>
      </c>
      <c r="O139" s="138">
        <v>7645788</v>
      </c>
      <c r="P139" s="135">
        <v>2984130</v>
      </c>
      <c r="Q139" s="136">
        <f t="shared" si="22"/>
        <v>29106774</v>
      </c>
      <c r="R139" s="139">
        <f t="shared" si="23"/>
        <v>29669544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31493772</v>
      </c>
      <c r="M140" s="138">
        <v>43683255</v>
      </c>
      <c r="N140" s="138">
        <v>40538304</v>
      </c>
      <c r="O140" s="138">
        <v>27719199</v>
      </c>
      <c r="P140" s="135">
        <v>13762926</v>
      </c>
      <c r="Q140" s="136">
        <f t="shared" si="22"/>
        <v>157197456</v>
      </c>
      <c r="R140" s="139">
        <f t="shared" si="23"/>
        <v>157197456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1807416</v>
      </c>
      <c r="M141" s="138">
        <v>1099953</v>
      </c>
      <c r="N141" s="138">
        <v>781560</v>
      </c>
      <c r="O141" s="138">
        <v>792090</v>
      </c>
      <c r="P141" s="135">
        <v>0</v>
      </c>
      <c r="Q141" s="136">
        <f t="shared" si="22"/>
        <v>4481019</v>
      </c>
      <c r="R141" s="139">
        <f t="shared" si="23"/>
        <v>4481019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175230</v>
      </c>
      <c r="M142" s="146">
        <v>0</v>
      </c>
      <c r="N142" s="146">
        <v>1515510</v>
      </c>
      <c r="O142" s="146">
        <v>1378683</v>
      </c>
      <c r="P142" s="143">
        <v>1076121</v>
      </c>
      <c r="Q142" s="144">
        <f t="shared" si="22"/>
        <v>4145544</v>
      </c>
      <c r="R142" s="147">
        <f t="shared" si="23"/>
        <v>4145544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10978434</v>
      </c>
      <c r="M143" s="117">
        <f t="shared" si="24"/>
        <v>30687822</v>
      </c>
      <c r="N143" s="117">
        <f t="shared" si="24"/>
        <v>84991875</v>
      </c>
      <c r="O143" s="117">
        <f t="shared" si="24"/>
        <v>195776368</v>
      </c>
      <c r="P143" s="118">
        <f t="shared" si="24"/>
        <v>359378569</v>
      </c>
      <c r="Q143" s="119">
        <f t="shared" si="24"/>
        <v>681813068</v>
      </c>
      <c r="R143" s="120">
        <f t="shared" si="24"/>
        <v>681813068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3119247</v>
      </c>
      <c r="M144" s="129">
        <v>10097586</v>
      </c>
      <c r="N144" s="129">
        <v>28624542</v>
      </c>
      <c r="O144" s="129">
        <v>65644308</v>
      </c>
      <c r="P144" s="126">
        <v>78638304</v>
      </c>
      <c r="Q144" s="127">
        <f>SUM(K144:P144)</f>
        <v>186123987</v>
      </c>
      <c r="R144" s="130">
        <f>SUM(J144,Q144)</f>
        <v>186123987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7479837</v>
      </c>
      <c r="M145" s="138">
        <v>16403355</v>
      </c>
      <c r="N145" s="138">
        <v>25280757</v>
      </c>
      <c r="O145" s="138">
        <v>31302297</v>
      </c>
      <c r="P145" s="135">
        <v>29499487</v>
      </c>
      <c r="Q145" s="136">
        <f>SUM(K145:P145)</f>
        <v>109965733</v>
      </c>
      <c r="R145" s="139">
        <f>SUM(J145,Q145)</f>
        <v>109965733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379350</v>
      </c>
      <c r="M146" s="146">
        <v>4186881</v>
      </c>
      <c r="N146" s="146">
        <v>31086576</v>
      </c>
      <c r="O146" s="146">
        <v>98829763</v>
      </c>
      <c r="P146" s="143">
        <v>251240778</v>
      </c>
      <c r="Q146" s="144">
        <f>SUM(K146:P146)</f>
        <v>385723348</v>
      </c>
      <c r="R146" s="147">
        <f>SUM(J146,Q146)</f>
        <v>385723348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38753774</v>
      </c>
      <c r="I147" s="114">
        <f t="shared" si="25"/>
        <v>37294385</v>
      </c>
      <c r="J147" s="115">
        <f t="shared" si="25"/>
        <v>76048159</v>
      </c>
      <c r="K147" s="116">
        <f t="shared" si="25"/>
        <v>0</v>
      </c>
      <c r="L147" s="117">
        <f t="shared" si="25"/>
        <v>227575509</v>
      </c>
      <c r="M147" s="117">
        <f t="shared" si="25"/>
        <v>243279154</v>
      </c>
      <c r="N147" s="117">
        <f t="shared" si="25"/>
        <v>276007121</v>
      </c>
      <c r="O147" s="117">
        <f t="shared" si="25"/>
        <v>347580090</v>
      </c>
      <c r="P147" s="118">
        <f t="shared" si="25"/>
        <v>453934939</v>
      </c>
      <c r="Q147" s="119">
        <f t="shared" si="25"/>
        <v>1548376813</v>
      </c>
      <c r="R147" s="120">
        <f t="shared" si="25"/>
        <v>1624424972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平成２１年（２００９年）１２月※</v>
      </c>
      <c r="J1" s="216" t="s">
        <v>0</v>
      </c>
      <c r="K1" s="217"/>
      <c r="L1" s="217"/>
      <c r="M1" s="217"/>
      <c r="N1" s="217"/>
      <c r="O1" s="218"/>
      <c r="P1" s="244">
        <v>40206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12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平成２１年（２００９年）１２月末日現在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38714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39497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78211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平成２１年（２００９年）１２月末日現在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2547</v>
      </c>
      <c r="I14" s="32">
        <f>I15+I16</f>
        <v>1375</v>
      </c>
      <c r="J14" s="33">
        <f>SUM(H14:I14)</f>
        <v>3922</v>
      </c>
      <c r="K14" s="34">
        <f aca="true" t="shared" si="0" ref="K14:P14">K15+K16</f>
        <v>0</v>
      </c>
      <c r="L14" s="35">
        <f t="shared" si="0"/>
        <v>3001</v>
      </c>
      <c r="M14" s="35">
        <f t="shared" si="0"/>
        <v>2128</v>
      </c>
      <c r="N14" s="35">
        <f t="shared" si="0"/>
        <v>1699</v>
      </c>
      <c r="O14" s="35">
        <f t="shared" si="0"/>
        <v>1808</v>
      </c>
      <c r="P14" s="36">
        <f t="shared" si="0"/>
        <v>2236</v>
      </c>
      <c r="Q14" s="37">
        <f>SUM(K14:P14)</f>
        <v>10872</v>
      </c>
      <c r="R14" s="174">
        <f>SUM(J14,Q14)</f>
        <v>14794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391</v>
      </c>
      <c r="I15" s="42">
        <v>250</v>
      </c>
      <c r="J15" s="43">
        <f>SUM(H15:I15)</f>
        <v>641</v>
      </c>
      <c r="K15" s="44">
        <v>0</v>
      </c>
      <c r="L15" s="45">
        <v>424</v>
      </c>
      <c r="M15" s="45">
        <v>310</v>
      </c>
      <c r="N15" s="45">
        <v>218</v>
      </c>
      <c r="O15" s="45">
        <v>198</v>
      </c>
      <c r="P15" s="42">
        <v>267</v>
      </c>
      <c r="Q15" s="43">
        <f>SUM(K15:P15)</f>
        <v>1417</v>
      </c>
      <c r="R15" s="175">
        <f>SUM(J15,Q15)</f>
        <v>2058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2156</v>
      </c>
      <c r="I16" s="49">
        <v>1125</v>
      </c>
      <c r="J16" s="50">
        <f>SUM(H16:I16)</f>
        <v>3281</v>
      </c>
      <c r="K16" s="51">
        <v>0</v>
      </c>
      <c r="L16" s="52">
        <v>2577</v>
      </c>
      <c r="M16" s="52">
        <v>1818</v>
      </c>
      <c r="N16" s="52">
        <v>1481</v>
      </c>
      <c r="O16" s="52">
        <v>1610</v>
      </c>
      <c r="P16" s="49">
        <v>1969</v>
      </c>
      <c r="Q16" s="50">
        <f>SUM(K16:P16)</f>
        <v>9455</v>
      </c>
      <c r="R16" s="176">
        <f>SUM(J16,Q16)</f>
        <v>12736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61</v>
      </c>
      <c r="I17" s="32">
        <v>64</v>
      </c>
      <c r="J17" s="33">
        <f>SUM(H17:I17)</f>
        <v>125</v>
      </c>
      <c r="K17" s="34">
        <v>0</v>
      </c>
      <c r="L17" s="35">
        <v>100</v>
      </c>
      <c r="M17" s="35">
        <v>73</v>
      </c>
      <c r="N17" s="35">
        <v>50</v>
      </c>
      <c r="O17" s="35">
        <v>37</v>
      </c>
      <c r="P17" s="36">
        <v>75</v>
      </c>
      <c r="Q17" s="56">
        <f>SUM(K17:P17)</f>
        <v>335</v>
      </c>
      <c r="R17" s="57">
        <f>SUM(J17,Q17)</f>
        <v>460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2608</v>
      </c>
      <c r="I18" s="59">
        <f>I14+I17</f>
        <v>1439</v>
      </c>
      <c r="J18" s="60">
        <f>SUM(H18:I18)</f>
        <v>4047</v>
      </c>
      <c r="K18" s="61">
        <f aca="true" t="shared" si="1" ref="K18:P18">K14+K17</f>
        <v>0</v>
      </c>
      <c r="L18" s="62">
        <f t="shared" si="1"/>
        <v>3101</v>
      </c>
      <c r="M18" s="62">
        <f t="shared" si="1"/>
        <v>2201</v>
      </c>
      <c r="N18" s="62">
        <f t="shared" si="1"/>
        <v>1749</v>
      </c>
      <c r="O18" s="62">
        <f t="shared" si="1"/>
        <v>1845</v>
      </c>
      <c r="P18" s="59">
        <f t="shared" si="1"/>
        <v>2311</v>
      </c>
      <c r="Q18" s="60">
        <f>SUM(K18:P18)</f>
        <v>11207</v>
      </c>
      <c r="R18" s="63">
        <f>SUM(J18,Q18)</f>
        <v>15254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平成２１年（２００９年）１２月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1451</v>
      </c>
      <c r="I25" s="72">
        <v>819</v>
      </c>
      <c r="J25" s="73">
        <f>SUM(H25:I25)</f>
        <v>2270</v>
      </c>
      <c r="K25" s="74">
        <v>0</v>
      </c>
      <c r="L25" s="75">
        <v>2043</v>
      </c>
      <c r="M25" s="75">
        <v>1430</v>
      </c>
      <c r="N25" s="75">
        <v>900</v>
      </c>
      <c r="O25" s="75">
        <v>624</v>
      </c>
      <c r="P25" s="76">
        <v>367</v>
      </c>
      <c r="Q25" s="77">
        <f>SUM(K25:P25)</f>
        <v>5364</v>
      </c>
      <c r="R25" s="38">
        <f>SUM(J25,Q25)</f>
        <v>7634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29</v>
      </c>
      <c r="I26" s="79">
        <v>30</v>
      </c>
      <c r="J26" s="80">
        <f>SUM(H26:I26)</f>
        <v>59</v>
      </c>
      <c r="K26" s="81">
        <v>0</v>
      </c>
      <c r="L26" s="82">
        <v>70</v>
      </c>
      <c r="M26" s="82">
        <v>48</v>
      </c>
      <c r="N26" s="82">
        <v>33</v>
      </c>
      <c r="O26" s="82">
        <v>20</v>
      </c>
      <c r="P26" s="83">
        <v>19</v>
      </c>
      <c r="Q26" s="84">
        <f>SUM(K26:P26)</f>
        <v>190</v>
      </c>
      <c r="R26" s="53">
        <f>SUM(J26,Q26)</f>
        <v>249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1480</v>
      </c>
      <c r="I27" s="59">
        <f t="shared" si="2"/>
        <v>849</v>
      </c>
      <c r="J27" s="60">
        <f t="shared" si="2"/>
        <v>2329</v>
      </c>
      <c r="K27" s="61">
        <f t="shared" si="2"/>
        <v>0</v>
      </c>
      <c r="L27" s="62">
        <f t="shared" si="2"/>
        <v>2113</v>
      </c>
      <c r="M27" s="62">
        <f t="shared" si="2"/>
        <v>1478</v>
      </c>
      <c r="N27" s="62">
        <f t="shared" si="2"/>
        <v>933</v>
      </c>
      <c r="O27" s="62">
        <f t="shared" si="2"/>
        <v>644</v>
      </c>
      <c r="P27" s="59">
        <f t="shared" si="2"/>
        <v>386</v>
      </c>
      <c r="Q27" s="60">
        <f>SUM(K27:P27)</f>
        <v>5554</v>
      </c>
      <c r="R27" s="63">
        <f>SUM(J27,Q27)</f>
        <v>7883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平成２１年（２００９年）１２月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17</v>
      </c>
      <c r="I34" s="72">
        <v>6</v>
      </c>
      <c r="J34" s="73">
        <f>SUM(H34:I34)</f>
        <v>23</v>
      </c>
      <c r="K34" s="74">
        <v>0</v>
      </c>
      <c r="L34" s="75">
        <v>233</v>
      </c>
      <c r="M34" s="75">
        <v>286</v>
      </c>
      <c r="N34" s="75">
        <v>258</v>
      </c>
      <c r="O34" s="75">
        <v>178</v>
      </c>
      <c r="P34" s="76">
        <v>92</v>
      </c>
      <c r="Q34" s="86">
        <f>SUM(K34:P34)</f>
        <v>1047</v>
      </c>
      <c r="R34" s="87">
        <f>SUM(J34,Q34)</f>
        <v>1070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17</v>
      </c>
      <c r="I36" s="59">
        <f>I34+I35</f>
        <v>6</v>
      </c>
      <c r="J36" s="60">
        <f>SUM(H36:I36)</f>
        <v>23</v>
      </c>
      <c r="K36" s="61">
        <f aca="true" t="shared" si="3" ref="K36:P36">K34+K35</f>
        <v>0</v>
      </c>
      <c r="L36" s="62">
        <f t="shared" si="3"/>
        <v>237</v>
      </c>
      <c r="M36" s="62">
        <f t="shared" si="3"/>
        <v>290</v>
      </c>
      <c r="N36" s="62">
        <f t="shared" si="3"/>
        <v>262</v>
      </c>
      <c r="O36" s="62">
        <f t="shared" si="3"/>
        <v>179</v>
      </c>
      <c r="P36" s="59">
        <f t="shared" si="3"/>
        <v>92</v>
      </c>
      <c r="Q36" s="90">
        <f>SUM(K36:P36)</f>
        <v>1060</v>
      </c>
      <c r="R36" s="91">
        <f>SUM(J36,Q36)</f>
        <v>1083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平成２１年（２００９年）１２月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18</v>
      </c>
      <c r="L43" s="75">
        <v>45</v>
      </c>
      <c r="M43" s="75">
        <v>129</v>
      </c>
      <c r="N43" s="75">
        <v>271</v>
      </c>
      <c r="O43" s="76">
        <v>305</v>
      </c>
      <c r="P43" s="86">
        <f>SUM(K43:O43)</f>
        <v>768</v>
      </c>
      <c r="Q43" s="87">
        <f>SUM(J43,P43)</f>
        <v>768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1</v>
      </c>
      <c r="M44" s="82">
        <v>0</v>
      </c>
      <c r="N44" s="82">
        <v>3</v>
      </c>
      <c r="O44" s="83">
        <v>5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18</v>
      </c>
      <c r="L45" s="62">
        <f>L43+L44</f>
        <v>46</v>
      </c>
      <c r="M45" s="62">
        <f>M43+M44</f>
        <v>129</v>
      </c>
      <c r="N45" s="62">
        <f>N43+N44</f>
        <v>274</v>
      </c>
      <c r="O45" s="59">
        <f>O43+O44</f>
        <v>310</v>
      </c>
      <c r="P45" s="90">
        <f>SUM(K45:O45)</f>
        <v>777</v>
      </c>
      <c r="Q45" s="91">
        <f>SUM(J45,P45)</f>
        <v>777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平成２１年（２００９年）１２月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41</v>
      </c>
      <c r="L51" s="75">
        <v>69</v>
      </c>
      <c r="M51" s="75">
        <v>107</v>
      </c>
      <c r="N51" s="75">
        <v>115</v>
      </c>
      <c r="O51" s="76">
        <v>109</v>
      </c>
      <c r="P51" s="86">
        <f>SUM(K51:O51)</f>
        <v>441</v>
      </c>
      <c r="Q51" s="87">
        <f>SUM(J51,P51)</f>
        <v>441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1</v>
      </c>
      <c r="N52" s="82">
        <v>2</v>
      </c>
      <c r="O52" s="83">
        <v>1</v>
      </c>
      <c r="P52" s="88">
        <f>SUM(K52:O52)</f>
        <v>5</v>
      </c>
      <c r="Q52" s="89">
        <f>SUM(J52,P52)</f>
        <v>5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41</v>
      </c>
      <c r="L53" s="62">
        <f>L51+L52</f>
        <v>70</v>
      </c>
      <c r="M53" s="62">
        <f>M51+M52</f>
        <v>108</v>
      </c>
      <c r="N53" s="62">
        <f>N51+N52</f>
        <v>117</v>
      </c>
      <c r="O53" s="59">
        <f>O51+O52</f>
        <v>110</v>
      </c>
      <c r="P53" s="90">
        <f>SUM(K53:O53)</f>
        <v>446</v>
      </c>
      <c r="Q53" s="91">
        <f>SUM(J53,P53)</f>
        <v>446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平成２１年（２００９年）１２月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3</v>
      </c>
      <c r="L59" s="75">
        <v>14</v>
      </c>
      <c r="M59" s="75">
        <v>94</v>
      </c>
      <c r="N59" s="75">
        <v>273</v>
      </c>
      <c r="O59" s="76">
        <v>650</v>
      </c>
      <c r="P59" s="86">
        <f>SUM(K59:O59)</f>
        <v>1034</v>
      </c>
      <c r="Q59" s="87">
        <f>SUM(J59,P59)</f>
        <v>1034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2</v>
      </c>
      <c r="N60" s="82">
        <v>4</v>
      </c>
      <c r="O60" s="83">
        <v>15</v>
      </c>
      <c r="P60" s="88">
        <f>SUM(K60:O60)</f>
        <v>21</v>
      </c>
      <c r="Q60" s="89">
        <f>SUM(J60,P60)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3</v>
      </c>
      <c r="L61" s="62">
        <f>L59+L60</f>
        <v>14</v>
      </c>
      <c r="M61" s="62">
        <f>M59+M60</f>
        <v>96</v>
      </c>
      <c r="N61" s="62">
        <f>N59+N60</f>
        <v>277</v>
      </c>
      <c r="O61" s="59">
        <f>O59+O60</f>
        <v>665</v>
      </c>
      <c r="P61" s="90">
        <f>SUM(K61:O61)</f>
        <v>1055</v>
      </c>
      <c r="Q61" s="91">
        <f>SUM(J61,P61)</f>
        <v>1055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平成２１年（２００９年）１２月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3408</v>
      </c>
      <c r="I79" s="114">
        <f t="shared" si="4"/>
        <v>2114</v>
      </c>
      <c r="J79" s="115">
        <f t="shared" si="4"/>
        <v>5522</v>
      </c>
      <c r="K79" s="116">
        <f t="shared" si="4"/>
        <v>0</v>
      </c>
      <c r="L79" s="117">
        <f t="shared" si="4"/>
        <v>5446</v>
      </c>
      <c r="M79" s="117">
        <f t="shared" si="4"/>
        <v>4335</v>
      </c>
      <c r="N79" s="117">
        <f t="shared" si="4"/>
        <v>2903</v>
      </c>
      <c r="O79" s="117">
        <f t="shared" si="4"/>
        <v>2225</v>
      </c>
      <c r="P79" s="118">
        <f t="shared" si="4"/>
        <v>1470</v>
      </c>
      <c r="Q79" s="119">
        <f t="shared" si="4"/>
        <v>16379</v>
      </c>
      <c r="R79" s="120">
        <f t="shared" si="4"/>
        <v>21901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962</v>
      </c>
      <c r="I80" s="114">
        <f t="shared" si="5"/>
        <v>534</v>
      </c>
      <c r="J80" s="115">
        <f t="shared" si="5"/>
        <v>1496</v>
      </c>
      <c r="K80" s="116">
        <f t="shared" si="5"/>
        <v>0</v>
      </c>
      <c r="L80" s="117">
        <f t="shared" si="5"/>
        <v>1243</v>
      </c>
      <c r="M80" s="117">
        <f t="shared" si="5"/>
        <v>936</v>
      </c>
      <c r="N80" s="117">
        <f t="shared" si="5"/>
        <v>575</v>
      </c>
      <c r="O80" s="117">
        <f t="shared" si="5"/>
        <v>462</v>
      </c>
      <c r="P80" s="118">
        <f t="shared" si="5"/>
        <v>426</v>
      </c>
      <c r="Q80" s="119">
        <f t="shared" si="5"/>
        <v>3642</v>
      </c>
      <c r="R80" s="120">
        <f aca="true" t="shared" si="6" ref="R80:R85">SUM(J80,Q80)</f>
        <v>5138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923</v>
      </c>
      <c r="I81" s="126">
        <v>505</v>
      </c>
      <c r="J81" s="127">
        <f>SUM(H81:I81)</f>
        <v>1428</v>
      </c>
      <c r="K81" s="128">
        <v>0</v>
      </c>
      <c r="L81" s="129">
        <v>1028</v>
      </c>
      <c r="M81" s="129">
        <v>672</v>
      </c>
      <c r="N81" s="129">
        <v>380</v>
      </c>
      <c r="O81" s="129">
        <v>268</v>
      </c>
      <c r="P81" s="126">
        <v>191</v>
      </c>
      <c r="Q81" s="127">
        <f>SUM(K81:P81)</f>
        <v>2539</v>
      </c>
      <c r="R81" s="130">
        <f t="shared" si="6"/>
        <v>3967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2</v>
      </c>
      <c r="O82" s="138">
        <v>10</v>
      </c>
      <c r="P82" s="135">
        <v>32</v>
      </c>
      <c r="Q82" s="136">
        <f>SUM(K82:P82)</f>
        <v>45</v>
      </c>
      <c r="R82" s="139">
        <f t="shared" si="6"/>
        <v>45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21</v>
      </c>
      <c r="I83" s="135">
        <v>11</v>
      </c>
      <c r="J83" s="136">
        <f>SUM(H83:I83)</f>
        <v>32</v>
      </c>
      <c r="K83" s="137">
        <v>0</v>
      </c>
      <c r="L83" s="138">
        <v>104</v>
      </c>
      <c r="M83" s="138">
        <v>111</v>
      </c>
      <c r="N83" s="138">
        <v>73</v>
      </c>
      <c r="O83" s="138">
        <v>74</v>
      </c>
      <c r="P83" s="135">
        <v>79</v>
      </c>
      <c r="Q83" s="136">
        <f>SUM(K83:P83)</f>
        <v>441</v>
      </c>
      <c r="R83" s="139">
        <f t="shared" si="6"/>
        <v>473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7</v>
      </c>
      <c r="I84" s="135">
        <v>12</v>
      </c>
      <c r="J84" s="136">
        <f>SUM(H84:I84)</f>
        <v>19</v>
      </c>
      <c r="K84" s="137">
        <v>0</v>
      </c>
      <c r="L84" s="138">
        <v>52</v>
      </c>
      <c r="M84" s="138">
        <v>62</v>
      </c>
      <c r="N84" s="138">
        <v>57</v>
      </c>
      <c r="O84" s="138">
        <v>45</v>
      </c>
      <c r="P84" s="135">
        <v>46</v>
      </c>
      <c r="Q84" s="136">
        <f>SUM(K84:P84)</f>
        <v>262</v>
      </c>
      <c r="R84" s="139">
        <f t="shared" si="6"/>
        <v>281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11</v>
      </c>
      <c r="I85" s="143">
        <v>6</v>
      </c>
      <c r="J85" s="144">
        <f>SUM(H85:I85)</f>
        <v>17</v>
      </c>
      <c r="K85" s="145">
        <v>0</v>
      </c>
      <c r="L85" s="146">
        <v>59</v>
      </c>
      <c r="M85" s="146">
        <v>90</v>
      </c>
      <c r="N85" s="146">
        <v>63</v>
      </c>
      <c r="O85" s="146">
        <v>65</v>
      </c>
      <c r="P85" s="143">
        <v>78</v>
      </c>
      <c r="Q85" s="144">
        <f>SUM(K85:P85)</f>
        <v>355</v>
      </c>
      <c r="R85" s="147">
        <f t="shared" si="6"/>
        <v>372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562</v>
      </c>
      <c r="I86" s="114">
        <f t="shared" si="7"/>
        <v>393</v>
      </c>
      <c r="J86" s="115">
        <f t="shared" si="7"/>
        <v>955</v>
      </c>
      <c r="K86" s="116">
        <f t="shared" si="7"/>
        <v>0</v>
      </c>
      <c r="L86" s="117">
        <f t="shared" si="7"/>
        <v>1418</v>
      </c>
      <c r="M86" s="117">
        <f t="shared" si="7"/>
        <v>1012</v>
      </c>
      <c r="N86" s="117">
        <f t="shared" si="7"/>
        <v>668</v>
      </c>
      <c r="O86" s="117">
        <f t="shared" si="7"/>
        <v>467</v>
      </c>
      <c r="P86" s="118">
        <f t="shared" si="7"/>
        <v>246</v>
      </c>
      <c r="Q86" s="119">
        <f t="shared" si="7"/>
        <v>3811</v>
      </c>
      <c r="R86" s="120">
        <f t="shared" si="7"/>
        <v>4766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402</v>
      </c>
      <c r="I87" s="126">
        <v>257</v>
      </c>
      <c r="J87" s="148">
        <f>SUM(H87:I87)</f>
        <v>659</v>
      </c>
      <c r="K87" s="128">
        <v>0</v>
      </c>
      <c r="L87" s="129">
        <v>924</v>
      </c>
      <c r="M87" s="129">
        <v>620</v>
      </c>
      <c r="N87" s="129">
        <v>410</v>
      </c>
      <c r="O87" s="129">
        <v>251</v>
      </c>
      <c r="P87" s="126">
        <v>142</v>
      </c>
      <c r="Q87" s="127">
        <f>SUM(K87:P87)</f>
        <v>2347</v>
      </c>
      <c r="R87" s="130">
        <f>SUM(J87,Q87)</f>
        <v>3006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160</v>
      </c>
      <c r="I88" s="143">
        <v>136</v>
      </c>
      <c r="J88" s="149">
        <f>SUM(H88:I88)</f>
        <v>296</v>
      </c>
      <c r="K88" s="145">
        <v>0</v>
      </c>
      <c r="L88" s="146">
        <v>494</v>
      </c>
      <c r="M88" s="146">
        <v>392</v>
      </c>
      <c r="N88" s="146">
        <v>258</v>
      </c>
      <c r="O88" s="146">
        <v>216</v>
      </c>
      <c r="P88" s="143">
        <v>104</v>
      </c>
      <c r="Q88" s="144">
        <f>SUM(K88:P88)</f>
        <v>1464</v>
      </c>
      <c r="R88" s="147">
        <f>SUM(J88,Q88)</f>
        <v>1760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2</v>
      </c>
      <c r="I89" s="114">
        <f t="shared" si="8"/>
        <v>6</v>
      </c>
      <c r="J89" s="115">
        <f t="shared" si="8"/>
        <v>8</v>
      </c>
      <c r="K89" s="116">
        <f t="shared" si="8"/>
        <v>0</v>
      </c>
      <c r="L89" s="117">
        <f t="shared" si="8"/>
        <v>111</v>
      </c>
      <c r="M89" s="117">
        <f t="shared" si="8"/>
        <v>144</v>
      </c>
      <c r="N89" s="117">
        <f t="shared" si="8"/>
        <v>149</v>
      </c>
      <c r="O89" s="117">
        <f t="shared" si="8"/>
        <v>153</v>
      </c>
      <c r="P89" s="118">
        <f t="shared" si="8"/>
        <v>87</v>
      </c>
      <c r="Q89" s="119">
        <f t="shared" si="8"/>
        <v>644</v>
      </c>
      <c r="R89" s="120">
        <f t="shared" si="8"/>
        <v>652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2</v>
      </c>
      <c r="I90" s="126">
        <v>4</v>
      </c>
      <c r="J90" s="148">
        <f>SUM(H90:I90)</f>
        <v>6</v>
      </c>
      <c r="K90" s="128">
        <v>0</v>
      </c>
      <c r="L90" s="129">
        <v>81</v>
      </c>
      <c r="M90" s="129">
        <v>94</v>
      </c>
      <c r="N90" s="129">
        <v>89</v>
      </c>
      <c r="O90" s="129">
        <v>90</v>
      </c>
      <c r="P90" s="126">
        <v>50</v>
      </c>
      <c r="Q90" s="127">
        <f>SUM(K90:P90)</f>
        <v>404</v>
      </c>
      <c r="R90" s="130">
        <f>SUM(J90,Q90)</f>
        <v>410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29</v>
      </c>
      <c r="M91" s="138">
        <v>45</v>
      </c>
      <c r="N91" s="138">
        <v>57</v>
      </c>
      <c r="O91" s="138">
        <v>57</v>
      </c>
      <c r="P91" s="135">
        <v>34</v>
      </c>
      <c r="Q91" s="136">
        <f>SUM(K91:P91)</f>
        <v>222</v>
      </c>
      <c r="R91" s="139">
        <f>SUM(J91,Q91)</f>
        <v>224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5</v>
      </c>
      <c r="N92" s="146">
        <v>3</v>
      </c>
      <c r="O92" s="146">
        <v>6</v>
      </c>
      <c r="P92" s="143">
        <v>3</v>
      </c>
      <c r="Q92" s="144">
        <f>SUM(K92:P92)</f>
        <v>18</v>
      </c>
      <c r="R92" s="147">
        <f>SUM(J92,Q92)</f>
        <v>18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405</v>
      </c>
      <c r="I93" s="114">
        <f t="shared" si="9"/>
        <v>327</v>
      </c>
      <c r="J93" s="115">
        <f t="shared" si="9"/>
        <v>732</v>
      </c>
      <c r="K93" s="116">
        <f t="shared" si="9"/>
        <v>0</v>
      </c>
      <c r="L93" s="117">
        <f t="shared" si="9"/>
        <v>617</v>
      </c>
      <c r="M93" s="117">
        <f t="shared" si="9"/>
        <v>808</v>
      </c>
      <c r="N93" s="117">
        <f t="shared" si="9"/>
        <v>618</v>
      </c>
      <c r="O93" s="117">
        <f t="shared" si="9"/>
        <v>529</v>
      </c>
      <c r="P93" s="118">
        <f t="shared" si="9"/>
        <v>346</v>
      </c>
      <c r="Q93" s="119">
        <f t="shared" si="9"/>
        <v>2918</v>
      </c>
      <c r="R93" s="120">
        <f t="shared" si="9"/>
        <v>3650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347</v>
      </c>
      <c r="I94" s="126">
        <v>301</v>
      </c>
      <c r="J94" s="148">
        <f>SUM(H94:I94)</f>
        <v>648</v>
      </c>
      <c r="K94" s="128">
        <v>0</v>
      </c>
      <c r="L94" s="129">
        <v>564</v>
      </c>
      <c r="M94" s="129">
        <v>767</v>
      </c>
      <c r="N94" s="129">
        <v>591</v>
      </c>
      <c r="O94" s="129">
        <v>508</v>
      </c>
      <c r="P94" s="126">
        <v>334</v>
      </c>
      <c r="Q94" s="127">
        <f>SUM(K94:P94)</f>
        <v>2764</v>
      </c>
      <c r="R94" s="130">
        <f>SUM(J94,Q94)</f>
        <v>3412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26</v>
      </c>
      <c r="I95" s="135">
        <v>13</v>
      </c>
      <c r="J95" s="150">
        <f>SUM(H95:I95)</f>
        <v>39</v>
      </c>
      <c r="K95" s="137">
        <v>0</v>
      </c>
      <c r="L95" s="138">
        <v>28</v>
      </c>
      <c r="M95" s="138">
        <v>24</v>
      </c>
      <c r="N95" s="138">
        <v>16</v>
      </c>
      <c r="O95" s="138">
        <v>13</v>
      </c>
      <c r="P95" s="135">
        <v>4</v>
      </c>
      <c r="Q95" s="136">
        <f>SUM(K95:P95)</f>
        <v>85</v>
      </c>
      <c r="R95" s="139">
        <f>SUM(J95,Q95)</f>
        <v>124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32</v>
      </c>
      <c r="I96" s="143">
        <v>13</v>
      </c>
      <c r="J96" s="149">
        <f>SUM(H96:I96)</f>
        <v>45</v>
      </c>
      <c r="K96" s="145">
        <v>0</v>
      </c>
      <c r="L96" s="146">
        <v>25</v>
      </c>
      <c r="M96" s="146">
        <v>17</v>
      </c>
      <c r="N96" s="146">
        <v>11</v>
      </c>
      <c r="O96" s="146">
        <v>8</v>
      </c>
      <c r="P96" s="143">
        <v>8</v>
      </c>
      <c r="Q96" s="144">
        <f>SUM(K96:P96)</f>
        <v>69</v>
      </c>
      <c r="R96" s="147">
        <f>SUM(J96,Q96)</f>
        <v>114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30</v>
      </c>
      <c r="I97" s="114">
        <v>13</v>
      </c>
      <c r="J97" s="115">
        <f>SUM(H97:I97)</f>
        <v>43</v>
      </c>
      <c r="K97" s="116">
        <v>0</v>
      </c>
      <c r="L97" s="117">
        <v>96</v>
      </c>
      <c r="M97" s="117">
        <v>54</v>
      </c>
      <c r="N97" s="117">
        <v>51</v>
      </c>
      <c r="O97" s="117">
        <v>34</v>
      </c>
      <c r="P97" s="118">
        <v>16</v>
      </c>
      <c r="Q97" s="119">
        <f>SUM(K97:P97)</f>
        <v>251</v>
      </c>
      <c r="R97" s="120">
        <f>SUM(J97,Q97)</f>
        <v>294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1447</v>
      </c>
      <c r="I98" s="114">
        <v>841</v>
      </c>
      <c r="J98" s="115">
        <f>SUM(H98:I98)</f>
        <v>2288</v>
      </c>
      <c r="K98" s="116">
        <v>0</v>
      </c>
      <c r="L98" s="117">
        <v>1961</v>
      </c>
      <c r="M98" s="117">
        <v>1381</v>
      </c>
      <c r="N98" s="117">
        <v>842</v>
      </c>
      <c r="O98" s="117">
        <v>580</v>
      </c>
      <c r="P98" s="118">
        <v>349</v>
      </c>
      <c r="Q98" s="119">
        <f>SUM(K98:P98)</f>
        <v>5113</v>
      </c>
      <c r="R98" s="120">
        <f>SUM(J98,Q98)</f>
        <v>7401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17</v>
      </c>
      <c r="I99" s="114">
        <f t="shared" si="10"/>
        <v>6</v>
      </c>
      <c r="J99" s="115">
        <f t="shared" si="10"/>
        <v>23</v>
      </c>
      <c r="K99" s="116">
        <f t="shared" si="10"/>
        <v>0</v>
      </c>
      <c r="L99" s="117">
        <f t="shared" si="10"/>
        <v>237</v>
      </c>
      <c r="M99" s="117">
        <f t="shared" si="10"/>
        <v>290</v>
      </c>
      <c r="N99" s="117">
        <f t="shared" si="10"/>
        <v>263</v>
      </c>
      <c r="O99" s="117">
        <f t="shared" si="10"/>
        <v>179</v>
      </c>
      <c r="P99" s="118">
        <f t="shared" si="10"/>
        <v>94</v>
      </c>
      <c r="Q99" s="119">
        <f t="shared" si="10"/>
        <v>1063</v>
      </c>
      <c r="R99" s="120">
        <f t="shared" si="10"/>
        <v>1086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15</v>
      </c>
      <c r="M100" s="129">
        <v>7</v>
      </c>
      <c r="N100" s="129">
        <v>1</v>
      </c>
      <c r="O100" s="129">
        <v>3</v>
      </c>
      <c r="P100" s="126">
        <v>3</v>
      </c>
      <c r="Q100" s="127">
        <f aca="true" t="shared" si="11" ref="Q100:Q105">SUM(K100:P100)</f>
        <v>29</v>
      </c>
      <c r="R100" s="130">
        <f aca="true" t="shared" si="12" ref="R100:R105">SUM(J100,Q100)</f>
        <v>29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8</v>
      </c>
      <c r="I101" s="135">
        <v>2</v>
      </c>
      <c r="J101" s="150">
        <f>SUM(H101:I101)</f>
        <v>10</v>
      </c>
      <c r="K101" s="137">
        <v>0</v>
      </c>
      <c r="L101" s="138">
        <v>33</v>
      </c>
      <c r="M101" s="138">
        <v>40</v>
      </c>
      <c r="N101" s="138">
        <v>40</v>
      </c>
      <c r="O101" s="138">
        <v>21</v>
      </c>
      <c r="P101" s="135">
        <v>13</v>
      </c>
      <c r="Q101" s="136">
        <f t="shared" si="11"/>
        <v>147</v>
      </c>
      <c r="R101" s="139">
        <f t="shared" si="12"/>
        <v>157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9</v>
      </c>
      <c r="I102" s="135">
        <v>4</v>
      </c>
      <c r="J102" s="150">
        <f>SUM(H102:I102)</f>
        <v>13</v>
      </c>
      <c r="K102" s="137">
        <v>0</v>
      </c>
      <c r="L102" s="138">
        <v>36</v>
      </c>
      <c r="M102" s="138">
        <v>43</v>
      </c>
      <c r="N102" s="138">
        <v>37</v>
      </c>
      <c r="O102" s="138">
        <v>35</v>
      </c>
      <c r="P102" s="135">
        <v>12</v>
      </c>
      <c r="Q102" s="136">
        <f t="shared" si="11"/>
        <v>163</v>
      </c>
      <c r="R102" s="139">
        <f t="shared" si="12"/>
        <v>176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141</v>
      </c>
      <c r="M103" s="138">
        <v>192</v>
      </c>
      <c r="N103" s="138">
        <v>175</v>
      </c>
      <c r="O103" s="138">
        <v>110</v>
      </c>
      <c r="P103" s="135">
        <v>60</v>
      </c>
      <c r="Q103" s="136">
        <f t="shared" si="11"/>
        <v>678</v>
      </c>
      <c r="R103" s="139">
        <f t="shared" si="12"/>
        <v>678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11</v>
      </c>
      <c r="M104" s="138">
        <v>8</v>
      </c>
      <c r="N104" s="138">
        <v>3</v>
      </c>
      <c r="O104" s="138">
        <v>4</v>
      </c>
      <c r="P104" s="135">
        <v>0</v>
      </c>
      <c r="Q104" s="136">
        <f t="shared" si="11"/>
        <v>26</v>
      </c>
      <c r="R104" s="139">
        <f t="shared" si="12"/>
        <v>26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7</v>
      </c>
      <c r="O105" s="146">
        <v>6</v>
      </c>
      <c r="P105" s="143">
        <v>6</v>
      </c>
      <c r="Q105" s="144">
        <f t="shared" si="11"/>
        <v>20</v>
      </c>
      <c r="R105" s="147">
        <f t="shared" si="12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62</v>
      </c>
      <c r="M106" s="117">
        <f t="shared" si="13"/>
        <v>130</v>
      </c>
      <c r="N106" s="117">
        <f t="shared" si="13"/>
        <v>337</v>
      </c>
      <c r="O106" s="117">
        <f t="shared" si="13"/>
        <v>672</v>
      </c>
      <c r="P106" s="118">
        <f t="shared" si="13"/>
        <v>1102</v>
      </c>
      <c r="Q106" s="119">
        <f t="shared" si="13"/>
        <v>2303</v>
      </c>
      <c r="R106" s="120">
        <f t="shared" si="13"/>
        <v>2303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18</v>
      </c>
      <c r="M107" s="129">
        <v>46</v>
      </c>
      <c r="N107" s="129">
        <v>129</v>
      </c>
      <c r="O107" s="129">
        <v>275</v>
      </c>
      <c r="P107" s="126">
        <v>315</v>
      </c>
      <c r="Q107" s="127">
        <f>SUM(K107:P107)</f>
        <v>783</v>
      </c>
      <c r="R107" s="130">
        <f>SUM(J107,Q107)</f>
        <v>783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41</v>
      </c>
      <c r="M108" s="138">
        <v>70</v>
      </c>
      <c r="N108" s="138">
        <v>109</v>
      </c>
      <c r="O108" s="138">
        <v>118</v>
      </c>
      <c r="P108" s="135">
        <v>111</v>
      </c>
      <c r="Q108" s="136">
        <f>SUM(K108:P108)</f>
        <v>449</v>
      </c>
      <c r="R108" s="139">
        <f>SUM(J108,Q108)</f>
        <v>449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14</v>
      </c>
      <c r="N109" s="146">
        <v>99</v>
      </c>
      <c r="O109" s="146">
        <v>279</v>
      </c>
      <c r="P109" s="143">
        <v>676</v>
      </c>
      <c r="Q109" s="144">
        <f>SUM(K109:P109)</f>
        <v>1071</v>
      </c>
      <c r="R109" s="147">
        <f>SUM(J109,Q109)</f>
        <v>1071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3425</v>
      </c>
      <c r="I110" s="114">
        <f t="shared" si="14"/>
        <v>2120</v>
      </c>
      <c r="J110" s="115">
        <f t="shared" si="14"/>
        <v>5545</v>
      </c>
      <c r="K110" s="116">
        <f t="shared" si="14"/>
        <v>0</v>
      </c>
      <c r="L110" s="117">
        <f t="shared" si="14"/>
        <v>5745</v>
      </c>
      <c r="M110" s="117">
        <f t="shared" si="14"/>
        <v>4755</v>
      </c>
      <c r="N110" s="117">
        <f t="shared" si="14"/>
        <v>3503</v>
      </c>
      <c r="O110" s="117">
        <f t="shared" si="14"/>
        <v>3076</v>
      </c>
      <c r="P110" s="118">
        <f t="shared" si="14"/>
        <v>2666</v>
      </c>
      <c r="Q110" s="119">
        <f t="shared" si="14"/>
        <v>19745</v>
      </c>
      <c r="R110" s="120">
        <f t="shared" si="14"/>
        <v>25290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平成２１年（２００９年）１２月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39581018</v>
      </c>
      <c r="I116" s="114">
        <f t="shared" si="15"/>
        <v>36300635</v>
      </c>
      <c r="J116" s="115">
        <f t="shared" si="15"/>
        <v>75881653</v>
      </c>
      <c r="K116" s="116">
        <f t="shared" si="15"/>
        <v>0</v>
      </c>
      <c r="L116" s="117">
        <f t="shared" si="15"/>
        <v>182844761</v>
      </c>
      <c r="M116" s="117">
        <f t="shared" si="15"/>
        <v>168125762</v>
      </c>
      <c r="N116" s="117">
        <f t="shared" si="15"/>
        <v>138985470</v>
      </c>
      <c r="O116" s="117">
        <f t="shared" si="15"/>
        <v>118093696</v>
      </c>
      <c r="P116" s="118">
        <f t="shared" si="15"/>
        <v>80037119</v>
      </c>
      <c r="Q116" s="119">
        <f t="shared" si="15"/>
        <v>688086808</v>
      </c>
      <c r="R116" s="120">
        <f t="shared" si="15"/>
        <v>763968461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14768550</v>
      </c>
      <c r="I117" s="114">
        <f t="shared" si="16"/>
        <v>10903709</v>
      </c>
      <c r="J117" s="115">
        <f t="shared" si="16"/>
        <v>25672259</v>
      </c>
      <c r="K117" s="116">
        <f t="shared" si="16"/>
        <v>0</v>
      </c>
      <c r="L117" s="117">
        <f t="shared" si="16"/>
        <v>38399337</v>
      </c>
      <c r="M117" s="117">
        <f t="shared" si="16"/>
        <v>38232513</v>
      </c>
      <c r="N117" s="117">
        <f t="shared" si="16"/>
        <v>30854502</v>
      </c>
      <c r="O117" s="117">
        <f t="shared" si="16"/>
        <v>28333503</v>
      </c>
      <c r="P117" s="118">
        <f t="shared" si="16"/>
        <v>24382593</v>
      </c>
      <c r="Q117" s="119">
        <f t="shared" si="16"/>
        <v>160202448</v>
      </c>
      <c r="R117" s="120">
        <f aca="true" t="shared" si="17" ref="R117:R122">SUM(J117,Q117)</f>
        <v>185874707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14214969</v>
      </c>
      <c r="I118" s="126">
        <v>10081621</v>
      </c>
      <c r="J118" s="127">
        <f>SUM(H118:I118)</f>
        <v>24296590</v>
      </c>
      <c r="K118" s="128">
        <v>0</v>
      </c>
      <c r="L118" s="129">
        <v>33202071</v>
      </c>
      <c r="M118" s="129">
        <v>31812264</v>
      </c>
      <c r="N118" s="129">
        <v>26001648</v>
      </c>
      <c r="O118" s="129">
        <v>22722264</v>
      </c>
      <c r="P118" s="126">
        <v>17351028</v>
      </c>
      <c r="Q118" s="127">
        <f>SUM(K118:P118)</f>
        <v>131089275</v>
      </c>
      <c r="R118" s="130">
        <f t="shared" si="17"/>
        <v>155385865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45864</v>
      </c>
      <c r="N119" s="138">
        <v>114660</v>
      </c>
      <c r="O119" s="138">
        <v>396558</v>
      </c>
      <c r="P119" s="135">
        <v>1798470</v>
      </c>
      <c r="Q119" s="136">
        <f>SUM(K119:P119)</f>
        <v>2355552</v>
      </c>
      <c r="R119" s="139">
        <f t="shared" si="17"/>
        <v>2355552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303363</v>
      </c>
      <c r="I120" s="135">
        <v>374022</v>
      </c>
      <c r="J120" s="136">
        <f>SUM(H120:I120)</f>
        <v>677385</v>
      </c>
      <c r="K120" s="137">
        <v>0</v>
      </c>
      <c r="L120" s="138">
        <v>2976912</v>
      </c>
      <c r="M120" s="138">
        <v>3550572</v>
      </c>
      <c r="N120" s="138">
        <v>2301939</v>
      </c>
      <c r="O120" s="138">
        <v>3103686</v>
      </c>
      <c r="P120" s="135">
        <v>3221856</v>
      </c>
      <c r="Q120" s="136">
        <f>SUM(K120:P120)</f>
        <v>15154965</v>
      </c>
      <c r="R120" s="139">
        <f t="shared" si="17"/>
        <v>15832350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145008</v>
      </c>
      <c r="I121" s="135">
        <v>393526</v>
      </c>
      <c r="J121" s="136">
        <f>SUM(H121:I121)</f>
        <v>538534</v>
      </c>
      <c r="K121" s="137">
        <v>0</v>
      </c>
      <c r="L121" s="138">
        <v>1791954</v>
      </c>
      <c r="M121" s="138">
        <v>2033793</v>
      </c>
      <c r="N121" s="138">
        <v>1921005</v>
      </c>
      <c r="O121" s="138">
        <v>1583955</v>
      </c>
      <c r="P121" s="135">
        <v>1392039</v>
      </c>
      <c r="Q121" s="136">
        <f>SUM(K121:P121)</f>
        <v>8722746</v>
      </c>
      <c r="R121" s="139">
        <f t="shared" si="17"/>
        <v>9261280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105210</v>
      </c>
      <c r="I122" s="143">
        <v>54540</v>
      </c>
      <c r="J122" s="144">
        <f>SUM(H122:I122)</f>
        <v>159750</v>
      </c>
      <c r="K122" s="145">
        <v>0</v>
      </c>
      <c r="L122" s="146">
        <v>428400</v>
      </c>
      <c r="M122" s="146">
        <v>790020</v>
      </c>
      <c r="N122" s="146">
        <v>515250</v>
      </c>
      <c r="O122" s="146">
        <v>527040</v>
      </c>
      <c r="P122" s="143">
        <v>619200</v>
      </c>
      <c r="Q122" s="144">
        <f>SUM(K122:P122)</f>
        <v>2879910</v>
      </c>
      <c r="R122" s="147">
        <f t="shared" si="17"/>
        <v>3039660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12484926</v>
      </c>
      <c r="I123" s="114">
        <f t="shared" si="18"/>
        <v>16735083</v>
      </c>
      <c r="J123" s="115">
        <f t="shared" si="18"/>
        <v>29220009</v>
      </c>
      <c r="K123" s="116">
        <f t="shared" si="18"/>
        <v>0</v>
      </c>
      <c r="L123" s="117">
        <f t="shared" si="18"/>
        <v>96443510</v>
      </c>
      <c r="M123" s="117">
        <f t="shared" si="18"/>
        <v>87883495</v>
      </c>
      <c r="N123" s="117">
        <f t="shared" si="18"/>
        <v>68893535</v>
      </c>
      <c r="O123" s="117">
        <f t="shared" si="18"/>
        <v>54864734</v>
      </c>
      <c r="P123" s="118">
        <f t="shared" si="18"/>
        <v>32412410</v>
      </c>
      <c r="Q123" s="119">
        <f t="shared" si="18"/>
        <v>340497684</v>
      </c>
      <c r="R123" s="120">
        <f t="shared" si="18"/>
        <v>369717693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8512380</v>
      </c>
      <c r="I124" s="126">
        <v>10423015</v>
      </c>
      <c r="J124" s="148">
        <f>SUM(H124:I124)</f>
        <v>18935395</v>
      </c>
      <c r="K124" s="128">
        <v>0</v>
      </c>
      <c r="L124" s="129">
        <v>64485389</v>
      </c>
      <c r="M124" s="129">
        <v>53405394</v>
      </c>
      <c r="N124" s="129">
        <v>43896953</v>
      </c>
      <c r="O124" s="129">
        <v>29336811</v>
      </c>
      <c r="P124" s="126">
        <v>20072078</v>
      </c>
      <c r="Q124" s="127">
        <f>SUM(K124:P124)</f>
        <v>211196625</v>
      </c>
      <c r="R124" s="130">
        <f>SUM(J124,Q124)</f>
        <v>230132020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3972546</v>
      </c>
      <c r="I125" s="143">
        <v>6312068</v>
      </c>
      <c r="J125" s="149">
        <f>SUM(H125:I125)</f>
        <v>10284614</v>
      </c>
      <c r="K125" s="145">
        <v>0</v>
      </c>
      <c r="L125" s="146">
        <v>31958121</v>
      </c>
      <c r="M125" s="146">
        <v>34478101</v>
      </c>
      <c r="N125" s="146">
        <v>24996582</v>
      </c>
      <c r="O125" s="146">
        <v>25527923</v>
      </c>
      <c r="P125" s="143">
        <v>12340332</v>
      </c>
      <c r="Q125" s="144">
        <f>SUM(K125:P125)</f>
        <v>129301059</v>
      </c>
      <c r="R125" s="147">
        <f>SUM(J125,Q125)</f>
        <v>139585673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13176</v>
      </c>
      <c r="I126" s="114">
        <f t="shared" si="19"/>
        <v>265473</v>
      </c>
      <c r="J126" s="115">
        <f t="shared" si="19"/>
        <v>278649</v>
      </c>
      <c r="K126" s="116">
        <f t="shared" si="19"/>
        <v>0</v>
      </c>
      <c r="L126" s="117">
        <f t="shared" si="19"/>
        <v>5152725</v>
      </c>
      <c r="M126" s="117">
        <f t="shared" si="19"/>
        <v>8119395</v>
      </c>
      <c r="N126" s="117">
        <f t="shared" si="19"/>
        <v>9630253</v>
      </c>
      <c r="O126" s="117">
        <f t="shared" si="19"/>
        <v>11465244</v>
      </c>
      <c r="P126" s="118">
        <f t="shared" si="19"/>
        <v>8238150</v>
      </c>
      <c r="Q126" s="119">
        <f t="shared" si="19"/>
        <v>42605767</v>
      </c>
      <c r="R126" s="120">
        <f t="shared" si="19"/>
        <v>42884416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13176</v>
      </c>
      <c r="I127" s="126">
        <v>195885</v>
      </c>
      <c r="J127" s="148">
        <f>SUM(H127:I127)</f>
        <v>209061</v>
      </c>
      <c r="K127" s="128">
        <v>0</v>
      </c>
      <c r="L127" s="129">
        <v>3562263</v>
      </c>
      <c r="M127" s="129">
        <v>5286755</v>
      </c>
      <c r="N127" s="129">
        <v>5628421</v>
      </c>
      <c r="O127" s="129">
        <v>6423795</v>
      </c>
      <c r="P127" s="126">
        <v>4437639</v>
      </c>
      <c r="Q127" s="127">
        <f>SUM(K127:P127)</f>
        <v>25338873</v>
      </c>
      <c r="R127" s="130">
        <f>SUM(J127,Q127)</f>
        <v>25547934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69588</v>
      </c>
      <c r="J128" s="150">
        <f>SUM(H128:I128)</f>
        <v>69588</v>
      </c>
      <c r="K128" s="137">
        <v>0</v>
      </c>
      <c r="L128" s="138">
        <v>1556172</v>
      </c>
      <c r="M128" s="138">
        <v>2548195</v>
      </c>
      <c r="N128" s="138">
        <v>3729564</v>
      </c>
      <c r="O128" s="138">
        <v>4425471</v>
      </c>
      <c r="P128" s="135">
        <v>3371832</v>
      </c>
      <c r="Q128" s="136">
        <f>SUM(K128:P128)</f>
        <v>15631234</v>
      </c>
      <c r="R128" s="139">
        <f>SUM(J128,Q128)</f>
        <v>15700822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34290</v>
      </c>
      <c r="M129" s="146">
        <v>284445</v>
      </c>
      <c r="N129" s="146">
        <v>272268</v>
      </c>
      <c r="O129" s="146">
        <v>615978</v>
      </c>
      <c r="P129" s="143">
        <v>428679</v>
      </c>
      <c r="Q129" s="144">
        <f>SUM(K129:P129)</f>
        <v>1635660</v>
      </c>
      <c r="R129" s="147">
        <f>SUM(J129,Q129)</f>
        <v>1635660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4443687</v>
      </c>
      <c r="I130" s="114">
        <f t="shared" si="20"/>
        <v>3186749</v>
      </c>
      <c r="J130" s="115">
        <f t="shared" si="20"/>
        <v>7630436</v>
      </c>
      <c r="K130" s="116">
        <f t="shared" si="20"/>
        <v>0</v>
      </c>
      <c r="L130" s="117">
        <f t="shared" si="20"/>
        <v>5617468</v>
      </c>
      <c r="M130" s="117">
        <f t="shared" si="20"/>
        <v>8416445</v>
      </c>
      <c r="N130" s="117">
        <f t="shared" si="20"/>
        <v>7481759</v>
      </c>
      <c r="O130" s="117">
        <f t="shared" si="20"/>
        <v>7535351</v>
      </c>
      <c r="P130" s="118">
        <f t="shared" si="20"/>
        <v>6283599</v>
      </c>
      <c r="Q130" s="119">
        <f t="shared" si="20"/>
        <v>35334622</v>
      </c>
      <c r="R130" s="120">
        <f t="shared" si="20"/>
        <v>42965058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1934775</v>
      </c>
      <c r="I131" s="126">
        <v>1955333</v>
      </c>
      <c r="J131" s="148">
        <f>SUM(H131:I131)</f>
        <v>3890108</v>
      </c>
      <c r="K131" s="128">
        <v>0</v>
      </c>
      <c r="L131" s="129">
        <v>3647373</v>
      </c>
      <c r="M131" s="129">
        <v>6675670</v>
      </c>
      <c r="N131" s="129">
        <v>6427453</v>
      </c>
      <c r="O131" s="129">
        <v>6726321</v>
      </c>
      <c r="P131" s="126">
        <v>5464362</v>
      </c>
      <c r="Q131" s="127">
        <f>SUM(K131:P131)</f>
        <v>28941179</v>
      </c>
      <c r="R131" s="130">
        <f>SUM(J131,Q131)</f>
        <v>32831287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445878</v>
      </c>
      <c r="I132" s="135">
        <v>171333</v>
      </c>
      <c r="J132" s="150">
        <f>SUM(H132:I132)</f>
        <v>617211</v>
      </c>
      <c r="K132" s="137">
        <v>0</v>
      </c>
      <c r="L132" s="138">
        <v>473809</v>
      </c>
      <c r="M132" s="138">
        <v>411940</v>
      </c>
      <c r="N132" s="138">
        <v>350682</v>
      </c>
      <c r="O132" s="138">
        <v>270488</v>
      </c>
      <c r="P132" s="135">
        <v>112266</v>
      </c>
      <c r="Q132" s="136">
        <f>SUM(K132:P132)</f>
        <v>1619185</v>
      </c>
      <c r="R132" s="139">
        <f>SUM(J132,Q132)</f>
        <v>2236396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2063034</v>
      </c>
      <c r="I133" s="143">
        <v>1060083</v>
      </c>
      <c r="J133" s="149">
        <f>SUM(H133:I133)</f>
        <v>3123117</v>
      </c>
      <c r="K133" s="145">
        <v>0</v>
      </c>
      <c r="L133" s="146">
        <v>1496286</v>
      </c>
      <c r="M133" s="146">
        <v>1328835</v>
      </c>
      <c r="N133" s="146">
        <v>703624</v>
      </c>
      <c r="O133" s="146">
        <v>538542</v>
      </c>
      <c r="P133" s="143">
        <v>706971</v>
      </c>
      <c r="Q133" s="144">
        <f>SUM(K133:P133)</f>
        <v>4774258</v>
      </c>
      <c r="R133" s="147">
        <f>SUM(J133,Q133)</f>
        <v>7897375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1768039</v>
      </c>
      <c r="I134" s="114">
        <v>1675701</v>
      </c>
      <c r="J134" s="115">
        <f>SUM(H134:I134)</f>
        <v>3443740</v>
      </c>
      <c r="K134" s="116">
        <v>0</v>
      </c>
      <c r="L134" s="117">
        <v>14102521</v>
      </c>
      <c r="M134" s="117">
        <v>9160027</v>
      </c>
      <c r="N134" s="117">
        <v>9572861</v>
      </c>
      <c r="O134" s="117">
        <v>7187317</v>
      </c>
      <c r="P134" s="118">
        <v>3459690</v>
      </c>
      <c r="Q134" s="119">
        <f>SUM(K134:P134)</f>
        <v>43482416</v>
      </c>
      <c r="R134" s="120">
        <f>SUM(J134,Q134)</f>
        <v>46926156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6102640</v>
      </c>
      <c r="I135" s="114">
        <v>3533920</v>
      </c>
      <c r="J135" s="115">
        <f>SUM(H135:I135)</f>
        <v>9636560</v>
      </c>
      <c r="K135" s="116">
        <v>0</v>
      </c>
      <c r="L135" s="117">
        <v>23129200</v>
      </c>
      <c r="M135" s="117">
        <v>16313887</v>
      </c>
      <c r="N135" s="117">
        <v>12552560</v>
      </c>
      <c r="O135" s="117">
        <v>8707547</v>
      </c>
      <c r="P135" s="118">
        <v>5260677</v>
      </c>
      <c r="Q135" s="119">
        <f>SUM(K135:P135)</f>
        <v>65963871</v>
      </c>
      <c r="R135" s="120">
        <f>SUM(J135,Q135)</f>
        <v>75600431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618732</v>
      </c>
      <c r="I136" s="114">
        <f t="shared" si="21"/>
        <v>467487</v>
      </c>
      <c r="J136" s="115">
        <f t="shared" si="21"/>
        <v>1086219</v>
      </c>
      <c r="K136" s="116">
        <f t="shared" si="21"/>
        <v>0</v>
      </c>
      <c r="L136" s="117">
        <f t="shared" si="21"/>
        <v>42194133</v>
      </c>
      <c r="M136" s="117">
        <f t="shared" si="21"/>
        <v>59350716</v>
      </c>
      <c r="N136" s="117">
        <f t="shared" si="21"/>
        <v>57808752</v>
      </c>
      <c r="O136" s="117">
        <f t="shared" si="21"/>
        <v>39994965</v>
      </c>
      <c r="P136" s="118">
        <f t="shared" si="21"/>
        <v>20784357</v>
      </c>
      <c r="Q136" s="119">
        <f t="shared" si="21"/>
        <v>220132923</v>
      </c>
      <c r="R136" s="120">
        <f t="shared" si="21"/>
        <v>221219142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140328</v>
      </c>
      <c r="M137" s="129">
        <v>68328</v>
      </c>
      <c r="N137" s="129">
        <v>9000</v>
      </c>
      <c r="O137" s="129">
        <v>27000</v>
      </c>
      <c r="P137" s="126">
        <v>32328</v>
      </c>
      <c r="Q137" s="127">
        <f aca="true" t="shared" si="22" ref="Q137:Q142">SUM(K137:P137)</f>
        <v>276984</v>
      </c>
      <c r="R137" s="130">
        <f aca="true" t="shared" si="23" ref="R137:R142">SUM(J137,Q137)</f>
        <v>276984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221580</v>
      </c>
      <c r="I138" s="135">
        <v>167067</v>
      </c>
      <c r="J138" s="150">
        <f>SUM(H138:I138)</f>
        <v>388647</v>
      </c>
      <c r="K138" s="137">
        <v>0</v>
      </c>
      <c r="L138" s="138">
        <v>3174840</v>
      </c>
      <c r="M138" s="138">
        <v>4424940</v>
      </c>
      <c r="N138" s="138">
        <v>5174484</v>
      </c>
      <c r="O138" s="138">
        <v>2626938</v>
      </c>
      <c r="P138" s="135">
        <v>1523925</v>
      </c>
      <c r="Q138" s="136">
        <f t="shared" si="22"/>
        <v>16925127</v>
      </c>
      <c r="R138" s="139">
        <f t="shared" si="23"/>
        <v>17313774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397152</v>
      </c>
      <c r="I139" s="135">
        <v>300420</v>
      </c>
      <c r="J139" s="150">
        <f>SUM(H139:I139)</f>
        <v>697572</v>
      </c>
      <c r="K139" s="137">
        <v>0</v>
      </c>
      <c r="L139" s="138">
        <v>3913740</v>
      </c>
      <c r="M139" s="138">
        <v>6704190</v>
      </c>
      <c r="N139" s="138">
        <v>8180064</v>
      </c>
      <c r="O139" s="138">
        <v>7809120</v>
      </c>
      <c r="P139" s="135">
        <v>2891925</v>
      </c>
      <c r="Q139" s="136">
        <f t="shared" si="22"/>
        <v>29499039</v>
      </c>
      <c r="R139" s="139">
        <f t="shared" si="23"/>
        <v>30196611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33023835</v>
      </c>
      <c r="M140" s="138">
        <v>46832886</v>
      </c>
      <c r="N140" s="138">
        <v>42503310</v>
      </c>
      <c r="O140" s="138">
        <v>27293571</v>
      </c>
      <c r="P140" s="135">
        <v>15155559</v>
      </c>
      <c r="Q140" s="136">
        <f t="shared" si="22"/>
        <v>164809161</v>
      </c>
      <c r="R140" s="139">
        <f t="shared" si="23"/>
        <v>164809161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1760319</v>
      </c>
      <c r="M141" s="138">
        <v>1320372</v>
      </c>
      <c r="N141" s="138">
        <v>597267</v>
      </c>
      <c r="O141" s="138">
        <v>796140</v>
      </c>
      <c r="P141" s="135">
        <v>0</v>
      </c>
      <c r="Q141" s="136">
        <f t="shared" si="22"/>
        <v>4474098</v>
      </c>
      <c r="R141" s="139">
        <f t="shared" si="23"/>
        <v>4474098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181071</v>
      </c>
      <c r="M142" s="146">
        <v>0</v>
      </c>
      <c r="N142" s="146">
        <v>1344627</v>
      </c>
      <c r="O142" s="146">
        <v>1442196</v>
      </c>
      <c r="P142" s="143">
        <v>1180620</v>
      </c>
      <c r="Q142" s="144">
        <f t="shared" si="22"/>
        <v>4148514</v>
      </c>
      <c r="R142" s="147">
        <f t="shared" si="23"/>
        <v>4148514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13322100</v>
      </c>
      <c r="M143" s="117">
        <f t="shared" si="24"/>
        <v>29997693</v>
      </c>
      <c r="N143" s="117">
        <f t="shared" si="24"/>
        <v>91671516</v>
      </c>
      <c r="O143" s="117">
        <f t="shared" si="24"/>
        <v>201403424</v>
      </c>
      <c r="P143" s="118">
        <f t="shared" si="24"/>
        <v>371656334</v>
      </c>
      <c r="Q143" s="119">
        <f t="shared" si="24"/>
        <v>708051067</v>
      </c>
      <c r="R143" s="120">
        <f t="shared" si="24"/>
        <v>708051067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3519876</v>
      </c>
      <c r="M144" s="129">
        <v>9759933</v>
      </c>
      <c r="N144" s="129">
        <v>29862432</v>
      </c>
      <c r="O144" s="129">
        <v>67450124</v>
      </c>
      <c r="P144" s="126">
        <v>81297600</v>
      </c>
      <c r="Q144" s="127">
        <f>SUM(K144:P144)</f>
        <v>191889965</v>
      </c>
      <c r="R144" s="130">
        <f>SUM(J144,Q144)</f>
        <v>191889965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9004923</v>
      </c>
      <c r="M145" s="138">
        <v>16449984</v>
      </c>
      <c r="N145" s="138">
        <v>27310671</v>
      </c>
      <c r="O145" s="138">
        <v>31892616</v>
      </c>
      <c r="P145" s="135">
        <v>31513694</v>
      </c>
      <c r="Q145" s="136">
        <f>SUM(K145:P145)</f>
        <v>116171888</v>
      </c>
      <c r="R145" s="139">
        <f>SUM(J145,Q145)</f>
        <v>116171888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797301</v>
      </c>
      <c r="M146" s="146">
        <v>3787776</v>
      </c>
      <c r="N146" s="146">
        <v>34498413</v>
      </c>
      <c r="O146" s="146">
        <v>102060684</v>
      </c>
      <c r="P146" s="143">
        <v>258845040</v>
      </c>
      <c r="Q146" s="144">
        <f>SUM(K146:P146)</f>
        <v>399989214</v>
      </c>
      <c r="R146" s="147">
        <f>SUM(J146,Q146)</f>
        <v>399989214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40199750</v>
      </c>
      <c r="I147" s="114">
        <f t="shared" si="25"/>
        <v>36768122</v>
      </c>
      <c r="J147" s="115">
        <f t="shared" si="25"/>
        <v>76967872</v>
      </c>
      <c r="K147" s="116">
        <f t="shared" si="25"/>
        <v>0</v>
      </c>
      <c r="L147" s="117">
        <f t="shared" si="25"/>
        <v>238360994</v>
      </c>
      <c r="M147" s="117">
        <f t="shared" si="25"/>
        <v>257474171</v>
      </c>
      <c r="N147" s="117">
        <f t="shared" si="25"/>
        <v>288465738</v>
      </c>
      <c r="O147" s="117">
        <f t="shared" si="25"/>
        <v>359492085</v>
      </c>
      <c r="P147" s="118">
        <f t="shared" si="25"/>
        <v>472477810</v>
      </c>
      <c r="Q147" s="119">
        <f t="shared" si="25"/>
        <v>1616270798</v>
      </c>
      <c r="R147" s="120">
        <f t="shared" si="25"/>
        <v>1693238670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平成２１年（２００９年）１１月※</v>
      </c>
      <c r="J1" s="216" t="s">
        <v>0</v>
      </c>
      <c r="K1" s="217"/>
      <c r="L1" s="217"/>
      <c r="M1" s="217"/>
      <c r="N1" s="217"/>
      <c r="O1" s="218"/>
      <c r="P1" s="244">
        <v>40196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11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平成２１年（２００９年）１１月末日現在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38718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39393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78111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平成２１年（２００９年）１１月末日現在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2576</v>
      </c>
      <c r="I14" s="32">
        <f>I15+I16</f>
        <v>1308</v>
      </c>
      <c r="J14" s="33">
        <f>SUM(H14:I14)</f>
        <v>3884</v>
      </c>
      <c r="K14" s="34">
        <f aca="true" t="shared" si="0" ref="K14:P14">K15+K16</f>
        <v>0</v>
      </c>
      <c r="L14" s="35">
        <f t="shared" si="0"/>
        <v>3007</v>
      </c>
      <c r="M14" s="35">
        <f t="shared" si="0"/>
        <v>2106</v>
      </c>
      <c r="N14" s="35">
        <f t="shared" si="0"/>
        <v>1692</v>
      </c>
      <c r="O14" s="35">
        <f t="shared" si="0"/>
        <v>1824</v>
      </c>
      <c r="P14" s="36">
        <f t="shared" si="0"/>
        <v>2213</v>
      </c>
      <c r="Q14" s="37">
        <f>SUM(K14:P14)</f>
        <v>10842</v>
      </c>
      <c r="R14" s="174">
        <f>SUM(J14,Q14)</f>
        <v>14726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388</v>
      </c>
      <c r="I15" s="42">
        <v>245</v>
      </c>
      <c r="J15" s="43">
        <f>SUM(H15:I15)</f>
        <v>633</v>
      </c>
      <c r="K15" s="44">
        <v>0</v>
      </c>
      <c r="L15" s="45">
        <v>437</v>
      </c>
      <c r="M15" s="45">
        <v>308</v>
      </c>
      <c r="N15" s="45">
        <v>221</v>
      </c>
      <c r="O15" s="45">
        <v>198</v>
      </c>
      <c r="P15" s="42">
        <v>263</v>
      </c>
      <c r="Q15" s="43">
        <f>SUM(K15:P15)</f>
        <v>1427</v>
      </c>
      <c r="R15" s="175">
        <f>SUM(J15,Q15)</f>
        <v>2060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2188</v>
      </c>
      <c r="I16" s="49">
        <v>1063</v>
      </c>
      <c r="J16" s="50">
        <f>SUM(H16:I16)</f>
        <v>3251</v>
      </c>
      <c r="K16" s="51">
        <v>0</v>
      </c>
      <c r="L16" s="52">
        <v>2570</v>
      </c>
      <c r="M16" s="52">
        <v>1798</v>
      </c>
      <c r="N16" s="52">
        <v>1471</v>
      </c>
      <c r="O16" s="52">
        <v>1626</v>
      </c>
      <c r="P16" s="49">
        <v>1950</v>
      </c>
      <c r="Q16" s="50">
        <f>SUM(K16:P16)</f>
        <v>9415</v>
      </c>
      <c r="R16" s="176">
        <f>SUM(J16,Q16)</f>
        <v>12666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65</v>
      </c>
      <c r="I17" s="32">
        <v>55</v>
      </c>
      <c r="J17" s="33">
        <f>SUM(H17:I17)</f>
        <v>120</v>
      </c>
      <c r="K17" s="34">
        <v>0</v>
      </c>
      <c r="L17" s="35">
        <v>101</v>
      </c>
      <c r="M17" s="35">
        <v>74</v>
      </c>
      <c r="N17" s="35">
        <v>54</v>
      </c>
      <c r="O17" s="35">
        <v>36</v>
      </c>
      <c r="P17" s="36">
        <v>71</v>
      </c>
      <c r="Q17" s="56">
        <f>SUM(K17:P17)</f>
        <v>336</v>
      </c>
      <c r="R17" s="57">
        <f>SUM(J17,Q17)</f>
        <v>456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2641</v>
      </c>
      <c r="I18" s="59">
        <f>I14+I17</f>
        <v>1363</v>
      </c>
      <c r="J18" s="60">
        <f>SUM(H18:I18)</f>
        <v>4004</v>
      </c>
      <c r="K18" s="61">
        <f aca="true" t="shared" si="1" ref="K18:P18">K14+K17</f>
        <v>0</v>
      </c>
      <c r="L18" s="62">
        <f t="shared" si="1"/>
        <v>3108</v>
      </c>
      <c r="M18" s="62">
        <f t="shared" si="1"/>
        <v>2180</v>
      </c>
      <c r="N18" s="62">
        <f t="shared" si="1"/>
        <v>1746</v>
      </c>
      <c r="O18" s="62">
        <f t="shared" si="1"/>
        <v>1860</v>
      </c>
      <c r="P18" s="59">
        <f t="shared" si="1"/>
        <v>2284</v>
      </c>
      <c r="Q18" s="60">
        <f>SUM(K18:P18)</f>
        <v>11178</v>
      </c>
      <c r="R18" s="63">
        <f>SUM(J18,Q18)</f>
        <v>15182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平成２１年（２００９年）１１月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1473</v>
      </c>
      <c r="I25" s="72">
        <v>803</v>
      </c>
      <c r="J25" s="73">
        <f>SUM(H25:I25)</f>
        <v>2276</v>
      </c>
      <c r="K25" s="74">
        <v>0</v>
      </c>
      <c r="L25" s="75">
        <v>2048</v>
      </c>
      <c r="M25" s="75">
        <v>1408</v>
      </c>
      <c r="N25" s="75">
        <v>881</v>
      </c>
      <c r="O25" s="75">
        <v>617</v>
      </c>
      <c r="P25" s="76">
        <v>357</v>
      </c>
      <c r="Q25" s="77">
        <f>SUM(K25:P25)</f>
        <v>5311</v>
      </c>
      <c r="R25" s="38">
        <f>SUM(J25,Q25)</f>
        <v>7587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31</v>
      </c>
      <c r="I26" s="79">
        <v>30</v>
      </c>
      <c r="J26" s="80">
        <f>SUM(H26:I26)</f>
        <v>61</v>
      </c>
      <c r="K26" s="81">
        <v>0</v>
      </c>
      <c r="L26" s="82">
        <v>70</v>
      </c>
      <c r="M26" s="82">
        <v>49</v>
      </c>
      <c r="N26" s="82">
        <v>31</v>
      </c>
      <c r="O26" s="82">
        <v>20</v>
      </c>
      <c r="P26" s="83">
        <v>22</v>
      </c>
      <c r="Q26" s="84">
        <f>SUM(K26:P26)</f>
        <v>192</v>
      </c>
      <c r="R26" s="53">
        <f>SUM(J26,Q26)</f>
        <v>253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1504</v>
      </c>
      <c r="I27" s="59">
        <f t="shared" si="2"/>
        <v>833</v>
      </c>
      <c r="J27" s="60">
        <f t="shared" si="2"/>
        <v>2337</v>
      </c>
      <c r="K27" s="61">
        <f t="shared" si="2"/>
        <v>0</v>
      </c>
      <c r="L27" s="62">
        <f t="shared" si="2"/>
        <v>2118</v>
      </c>
      <c r="M27" s="62">
        <f t="shared" si="2"/>
        <v>1457</v>
      </c>
      <c r="N27" s="62">
        <f t="shared" si="2"/>
        <v>912</v>
      </c>
      <c r="O27" s="62">
        <f t="shared" si="2"/>
        <v>637</v>
      </c>
      <c r="P27" s="59">
        <f t="shared" si="2"/>
        <v>379</v>
      </c>
      <c r="Q27" s="60">
        <f>SUM(K27:P27)</f>
        <v>5503</v>
      </c>
      <c r="R27" s="63">
        <f>SUM(J27,Q27)</f>
        <v>7840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平成２１年（２００９年）１１月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14</v>
      </c>
      <c r="I34" s="72">
        <v>6</v>
      </c>
      <c r="J34" s="73">
        <f>SUM(H34:I34)</f>
        <v>20</v>
      </c>
      <c r="K34" s="74">
        <v>0</v>
      </c>
      <c r="L34" s="75">
        <v>233</v>
      </c>
      <c r="M34" s="75">
        <v>270</v>
      </c>
      <c r="N34" s="75">
        <v>269</v>
      </c>
      <c r="O34" s="75">
        <v>165</v>
      </c>
      <c r="P34" s="76">
        <v>91</v>
      </c>
      <c r="Q34" s="86">
        <f>SUM(K34:P34)</f>
        <v>1028</v>
      </c>
      <c r="R34" s="87">
        <f>SUM(J34,Q34)</f>
        <v>1048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/>
      <c r="I35" s="79"/>
      <c r="J35" s="80">
        <f>SUM(H35:I35)</f>
        <v>0</v>
      </c>
      <c r="K35" s="81">
        <v>0</v>
      </c>
      <c r="L35" s="82">
        <v>4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14</v>
      </c>
      <c r="I36" s="59">
        <f>I34+I35</f>
        <v>6</v>
      </c>
      <c r="J36" s="60">
        <f>SUM(H36:I36)</f>
        <v>20</v>
      </c>
      <c r="K36" s="61">
        <f aca="true" t="shared" si="3" ref="K36:P36">K34+K35</f>
        <v>0</v>
      </c>
      <c r="L36" s="62">
        <f t="shared" si="3"/>
        <v>237</v>
      </c>
      <c r="M36" s="62">
        <f t="shared" si="3"/>
        <v>274</v>
      </c>
      <c r="N36" s="62">
        <f t="shared" si="3"/>
        <v>273</v>
      </c>
      <c r="O36" s="62">
        <f t="shared" si="3"/>
        <v>166</v>
      </c>
      <c r="P36" s="59">
        <f t="shared" si="3"/>
        <v>91</v>
      </c>
      <c r="Q36" s="90">
        <f>SUM(K36:P36)</f>
        <v>1041</v>
      </c>
      <c r="R36" s="91">
        <f>SUM(J36,Q36)</f>
        <v>1061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平成２１年（２００９年）１１月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20</v>
      </c>
      <c r="L43" s="75">
        <v>42</v>
      </c>
      <c r="M43" s="75">
        <v>127</v>
      </c>
      <c r="N43" s="75">
        <v>259</v>
      </c>
      <c r="O43" s="76">
        <v>291</v>
      </c>
      <c r="P43" s="86">
        <f>SUM(K43:O43)</f>
        <v>739</v>
      </c>
      <c r="Q43" s="87">
        <f>SUM(J43,P43)</f>
        <v>739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1</v>
      </c>
      <c r="M44" s="82">
        <v>0</v>
      </c>
      <c r="N44" s="82">
        <v>3</v>
      </c>
      <c r="O44" s="83">
        <v>5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20</v>
      </c>
      <c r="L45" s="62">
        <f>L43+L44</f>
        <v>43</v>
      </c>
      <c r="M45" s="62">
        <f>M43+M44</f>
        <v>127</v>
      </c>
      <c r="N45" s="62">
        <f>N43+N44</f>
        <v>262</v>
      </c>
      <c r="O45" s="59">
        <f>O43+O44</f>
        <v>296</v>
      </c>
      <c r="P45" s="90">
        <f>SUM(K45:O45)</f>
        <v>748</v>
      </c>
      <c r="Q45" s="91">
        <f>SUM(J45,P45)</f>
        <v>748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平成２１年（２００９年）１１月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41</v>
      </c>
      <c r="L51" s="75">
        <v>69</v>
      </c>
      <c r="M51" s="75">
        <v>106</v>
      </c>
      <c r="N51" s="75">
        <v>114</v>
      </c>
      <c r="O51" s="76">
        <v>110</v>
      </c>
      <c r="P51" s="86">
        <f>SUM(K51:O51)</f>
        <v>440</v>
      </c>
      <c r="Q51" s="87">
        <f>SUM(J51,P51)</f>
        <v>440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2</v>
      </c>
      <c r="M52" s="82">
        <v>1</v>
      </c>
      <c r="N52" s="82">
        <v>3</v>
      </c>
      <c r="O52" s="83">
        <v>1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41</v>
      </c>
      <c r="L53" s="62">
        <f>L51+L52</f>
        <v>71</v>
      </c>
      <c r="M53" s="62">
        <f>M51+M52</f>
        <v>107</v>
      </c>
      <c r="N53" s="62">
        <f>N51+N52</f>
        <v>117</v>
      </c>
      <c r="O53" s="59">
        <f>O51+O52</f>
        <v>111</v>
      </c>
      <c r="P53" s="90">
        <f>SUM(K53:O53)</f>
        <v>447</v>
      </c>
      <c r="Q53" s="91">
        <f>SUM(J53,P53)</f>
        <v>447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平成２１年（２００９年）１１月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14</v>
      </c>
      <c r="M59" s="75">
        <v>102</v>
      </c>
      <c r="N59" s="75">
        <v>268</v>
      </c>
      <c r="O59" s="76">
        <v>658</v>
      </c>
      <c r="P59" s="86">
        <f>SUM(K59:O59)</f>
        <v>1044</v>
      </c>
      <c r="Q59" s="87">
        <f>SUM(J59,P59)</f>
        <v>1044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3</v>
      </c>
      <c r="N60" s="82">
        <v>4</v>
      </c>
      <c r="O60" s="83">
        <v>15</v>
      </c>
      <c r="P60" s="88">
        <f>SUM(K60:O60)</f>
        <v>22</v>
      </c>
      <c r="Q60" s="89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14</v>
      </c>
      <c r="M61" s="62">
        <f>M59+M60</f>
        <v>105</v>
      </c>
      <c r="N61" s="62">
        <f>N59+N60</f>
        <v>272</v>
      </c>
      <c r="O61" s="59">
        <f>O59+O60</f>
        <v>673</v>
      </c>
      <c r="P61" s="90">
        <f>SUM(K61:O61)</f>
        <v>1066</v>
      </c>
      <c r="Q61" s="91">
        <f>SUM(J61,P61)</f>
        <v>1066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平成２１年（２００９年）１１月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3472</v>
      </c>
      <c r="I79" s="114">
        <f t="shared" si="4"/>
        <v>2068</v>
      </c>
      <c r="J79" s="115">
        <f t="shared" si="4"/>
        <v>5540</v>
      </c>
      <c r="K79" s="116">
        <f t="shared" si="4"/>
        <v>0</v>
      </c>
      <c r="L79" s="117">
        <f t="shared" si="4"/>
        <v>5502</v>
      </c>
      <c r="M79" s="117">
        <f t="shared" si="4"/>
        <v>4295</v>
      </c>
      <c r="N79" s="117">
        <f t="shared" si="4"/>
        <v>2820</v>
      </c>
      <c r="O79" s="117">
        <f t="shared" si="4"/>
        <v>2152</v>
      </c>
      <c r="P79" s="118">
        <f t="shared" si="4"/>
        <v>1408</v>
      </c>
      <c r="Q79" s="119">
        <f t="shared" si="4"/>
        <v>16177</v>
      </c>
      <c r="R79" s="120">
        <f t="shared" si="4"/>
        <v>21717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997</v>
      </c>
      <c r="I80" s="114">
        <f t="shared" si="5"/>
        <v>517</v>
      </c>
      <c r="J80" s="115">
        <f t="shared" si="5"/>
        <v>1514</v>
      </c>
      <c r="K80" s="116">
        <f t="shared" si="5"/>
        <v>0</v>
      </c>
      <c r="L80" s="117">
        <f t="shared" si="5"/>
        <v>1267</v>
      </c>
      <c r="M80" s="117">
        <f t="shared" si="5"/>
        <v>917</v>
      </c>
      <c r="N80" s="117">
        <f t="shared" si="5"/>
        <v>568</v>
      </c>
      <c r="O80" s="117">
        <f t="shared" si="5"/>
        <v>447</v>
      </c>
      <c r="P80" s="118">
        <f t="shared" si="5"/>
        <v>404</v>
      </c>
      <c r="Q80" s="119">
        <f t="shared" si="5"/>
        <v>3603</v>
      </c>
      <c r="R80" s="120">
        <f aca="true" t="shared" si="6" ref="R80:R85">SUM(J80,Q80)</f>
        <v>5117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954</v>
      </c>
      <c r="I81" s="126">
        <v>486</v>
      </c>
      <c r="J81" s="127">
        <f>SUM(H81:I81)</f>
        <v>1440</v>
      </c>
      <c r="K81" s="128">
        <v>0</v>
      </c>
      <c r="L81" s="129">
        <v>1046</v>
      </c>
      <c r="M81" s="129">
        <v>672</v>
      </c>
      <c r="N81" s="129">
        <v>375</v>
      </c>
      <c r="O81" s="129">
        <v>259</v>
      </c>
      <c r="P81" s="126">
        <v>181</v>
      </c>
      <c r="Q81" s="127">
        <f>SUM(K81:P81)</f>
        <v>2533</v>
      </c>
      <c r="R81" s="130">
        <f t="shared" si="6"/>
        <v>3973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2</v>
      </c>
      <c r="O82" s="138">
        <v>8</v>
      </c>
      <c r="P82" s="135">
        <v>29</v>
      </c>
      <c r="Q82" s="136">
        <f>SUM(K82:P82)</f>
        <v>40</v>
      </c>
      <c r="R82" s="139">
        <f t="shared" si="6"/>
        <v>40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21</v>
      </c>
      <c r="I83" s="135">
        <v>12</v>
      </c>
      <c r="J83" s="136">
        <f>SUM(H83:I83)</f>
        <v>33</v>
      </c>
      <c r="K83" s="137">
        <v>0</v>
      </c>
      <c r="L83" s="138">
        <v>111</v>
      </c>
      <c r="M83" s="138">
        <v>97</v>
      </c>
      <c r="N83" s="138">
        <v>73</v>
      </c>
      <c r="O83" s="138">
        <v>70</v>
      </c>
      <c r="P83" s="135">
        <v>79</v>
      </c>
      <c r="Q83" s="136">
        <f>SUM(K83:P83)</f>
        <v>430</v>
      </c>
      <c r="R83" s="139">
        <f t="shared" si="6"/>
        <v>463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9</v>
      </c>
      <c r="I84" s="135">
        <v>12</v>
      </c>
      <c r="J84" s="136">
        <f>SUM(H84:I84)</f>
        <v>21</v>
      </c>
      <c r="K84" s="137">
        <v>0</v>
      </c>
      <c r="L84" s="138">
        <v>50</v>
      </c>
      <c r="M84" s="138">
        <v>59</v>
      </c>
      <c r="N84" s="138">
        <v>62</v>
      </c>
      <c r="O84" s="138">
        <v>39</v>
      </c>
      <c r="P84" s="135">
        <v>47</v>
      </c>
      <c r="Q84" s="136">
        <f>SUM(K84:P84)</f>
        <v>257</v>
      </c>
      <c r="R84" s="139">
        <f t="shared" si="6"/>
        <v>278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13</v>
      </c>
      <c r="I85" s="143">
        <v>7</v>
      </c>
      <c r="J85" s="144">
        <f>SUM(H85:I85)</f>
        <v>20</v>
      </c>
      <c r="K85" s="145">
        <v>0</v>
      </c>
      <c r="L85" s="146">
        <v>60</v>
      </c>
      <c r="M85" s="146">
        <v>88</v>
      </c>
      <c r="N85" s="146">
        <v>56</v>
      </c>
      <c r="O85" s="146">
        <v>71</v>
      </c>
      <c r="P85" s="143">
        <v>68</v>
      </c>
      <c r="Q85" s="144">
        <f>SUM(K85:P85)</f>
        <v>343</v>
      </c>
      <c r="R85" s="147">
        <f t="shared" si="6"/>
        <v>363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572</v>
      </c>
      <c r="I86" s="114">
        <f t="shared" si="7"/>
        <v>396</v>
      </c>
      <c r="J86" s="115">
        <f t="shared" si="7"/>
        <v>968</v>
      </c>
      <c r="K86" s="116">
        <f t="shared" si="7"/>
        <v>0</v>
      </c>
      <c r="L86" s="117">
        <f t="shared" si="7"/>
        <v>1401</v>
      </c>
      <c r="M86" s="117">
        <f t="shared" si="7"/>
        <v>998</v>
      </c>
      <c r="N86" s="117">
        <f t="shared" si="7"/>
        <v>647</v>
      </c>
      <c r="O86" s="117">
        <f t="shared" si="7"/>
        <v>453</v>
      </c>
      <c r="P86" s="118">
        <f t="shared" si="7"/>
        <v>235</v>
      </c>
      <c r="Q86" s="119">
        <f t="shared" si="7"/>
        <v>3734</v>
      </c>
      <c r="R86" s="120">
        <f t="shared" si="7"/>
        <v>4702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409</v>
      </c>
      <c r="I87" s="126">
        <v>248</v>
      </c>
      <c r="J87" s="148">
        <f>SUM(H87:I87)</f>
        <v>657</v>
      </c>
      <c r="K87" s="128">
        <v>0</v>
      </c>
      <c r="L87" s="129">
        <v>893</v>
      </c>
      <c r="M87" s="129">
        <v>615</v>
      </c>
      <c r="N87" s="129">
        <v>396</v>
      </c>
      <c r="O87" s="129">
        <v>250</v>
      </c>
      <c r="P87" s="126">
        <v>136</v>
      </c>
      <c r="Q87" s="127">
        <f>SUM(K87:P87)</f>
        <v>2290</v>
      </c>
      <c r="R87" s="130">
        <f>SUM(J87,Q87)</f>
        <v>2947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163</v>
      </c>
      <c r="I88" s="143">
        <v>148</v>
      </c>
      <c r="J88" s="149">
        <f>SUM(H88:I88)</f>
        <v>311</v>
      </c>
      <c r="K88" s="145">
        <v>0</v>
      </c>
      <c r="L88" s="146">
        <v>508</v>
      </c>
      <c r="M88" s="146">
        <v>383</v>
      </c>
      <c r="N88" s="146">
        <v>251</v>
      </c>
      <c r="O88" s="146">
        <v>203</v>
      </c>
      <c r="P88" s="143">
        <v>99</v>
      </c>
      <c r="Q88" s="144">
        <f>SUM(K88:P88)</f>
        <v>1444</v>
      </c>
      <c r="R88" s="147">
        <f>SUM(J88,Q88)</f>
        <v>1755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1</v>
      </c>
      <c r="I89" s="114">
        <f t="shared" si="8"/>
        <v>10</v>
      </c>
      <c r="J89" s="115">
        <f t="shared" si="8"/>
        <v>11</v>
      </c>
      <c r="K89" s="116">
        <f t="shared" si="8"/>
        <v>0</v>
      </c>
      <c r="L89" s="117">
        <f t="shared" si="8"/>
        <v>108</v>
      </c>
      <c r="M89" s="117">
        <f t="shared" si="8"/>
        <v>150</v>
      </c>
      <c r="N89" s="117">
        <f t="shared" si="8"/>
        <v>140</v>
      </c>
      <c r="O89" s="117">
        <f t="shared" si="8"/>
        <v>144</v>
      </c>
      <c r="P89" s="118">
        <f t="shared" si="8"/>
        <v>91</v>
      </c>
      <c r="Q89" s="119">
        <f t="shared" si="8"/>
        <v>633</v>
      </c>
      <c r="R89" s="120">
        <f t="shared" si="8"/>
        <v>644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1</v>
      </c>
      <c r="I90" s="126">
        <v>7</v>
      </c>
      <c r="J90" s="148">
        <f>SUM(H90:I90)</f>
        <v>8</v>
      </c>
      <c r="K90" s="128">
        <v>0</v>
      </c>
      <c r="L90" s="129">
        <v>76</v>
      </c>
      <c r="M90" s="129">
        <v>93</v>
      </c>
      <c r="N90" s="129">
        <v>87</v>
      </c>
      <c r="O90" s="129">
        <v>87</v>
      </c>
      <c r="P90" s="126">
        <v>52</v>
      </c>
      <c r="Q90" s="127">
        <f>SUM(K90:P90)</f>
        <v>395</v>
      </c>
      <c r="R90" s="130">
        <f>SUM(J90,Q90)</f>
        <v>403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3</v>
      </c>
      <c r="J91" s="150">
        <f>SUM(H91:I91)</f>
        <v>3</v>
      </c>
      <c r="K91" s="137">
        <v>0</v>
      </c>
      <c r="L91" s="138">
        <v>31</v>
      </c>
      <c r="M91" s="138">
        <v>50</v>
      </c>
      <c r="N91" s="138">
        <v>50</v>
      </c>
      <c r="O91" s="138">
        <v>51</v>
      </c>
      <c r="P91" s="135">
        <v>33</v>
      </c>
      <c r="Q91" s="136">
        <f>SUM(K91:P91)</f>
        <v>215</v>
      </c>
      <c r="R91" s="139">
        <f>SUM(J91,Q91)</f>
        <v>218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7</v>
      </c>
      <c r="N92" s="146">
        <v>3</v>
      </c>
      <c r="O92" s="146">
        <v>6</v>
      </c>
      <c r="P92" s="143">
        <v>6</v>
      </c>
      <c r="Q92" s="144">
        <f>SUM(K92:P92)</f>
        <v>23</v>
      </c>
      <c r="R92" s="147">
        <f>SUM(J92,Q92)</f>
        <v>23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397</v>
      </c>
      <c r="I93" s="114">
        <f t="shared" si="9"/>
        <v>308</v>
      </c>
      <c r="J93" s="115">
        <f t="shared" si="9"/>
        <v>705</v>
      </c>
      <c r="K93" s="116">
        <f t="shared" si="9"/>
        <v>0</v>
      </c>
      <c r="L93" s="117">
        <f t="shared" si="9"/>
        <v>625</v>
      </c>
      <c r="M93" s="117">
        <f t="shared" si="9"/>
        <v>810</v>
      </c>
      <c r="N93" s="117">
        <f t="shared" si="9"/>
        <v>589</v>
      </c>
      <c r="O93" s="117">
        <f t="shared" si="9"/>
        <v>505</v>
      </c>
      <c r="P93" s="118">
        <f t="shared" si="9"/>
        <v>334</v>
      </c>
      <c r="Q93" s="119">
        <f t="shared" si="9"/>
        <v>2863</v>
      </c>
      <c r="R93" s="120">
        <f t="shared" si="9"/>
        <v>3568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362</v>
      </c>
      <c r="I94" s="126">
        <v>282</v>
      </c>
      <c r="J94" s="148">
        <f>SUM(H94:I94)</f>
        <v>644</v>
      </c>
      <c r="K94" s="128">
        <v>0</v>
      </c>
      <c r="L94" s="129">
        <v>571</v>
      </c>
      <c r="M94" s="129">
        <v>762</v>
      </c>
      <c r="N94" s="129">
        <v>570</v>
      </c>
      <c r="O94" s="129">
        <v>486</v>
      </c>
      <c r="P94" s="126">
        <v>331</v>
      </c>
      <c r="Q94" s="127">
        <f>SUM(K94:P94)</f>
        <v>2720</v>
      </c>
      <c r="R94" s="130">
        <f>SUM(J94,Q94)</f>
        <v>3364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24</v>
      </c>
      <c r="I95" s="135">
        <v>13</v>
      </c>
      <c r="J95" s="150">
        <f>SUM(H95:I95)</f>
        <v>37</v>
      </c>
      <c r="K95" s="137">
        <v>0</v>
      </c>
      <c r="L95" s="138">
        <v>29</v>
      </c>
      <c r="M95" s="138">
        <v>31</v>
      </c>
      <c r="N95" s="138">
        <v>14</v>
      </c>
      <c r="O95" s="138">
        <v>9</v>
      </c>
      <c r="P95" s="135">
        <v>3</v>
      </c>
      <c r="Q95" s="136">
        <f>SUM(K95:P95)</f>
        <v>86</v>
      </c>
      <c r="R95" s="139">
        <f>SUM(J95,Q95)</f>
        <v>123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11</v>
      </c>
      <c r="I96" s="143">
        <v>13</v>
      </c>
      <c r="J96" s="149">
        <f>SUM(H96:I96)</f>
        <v>24</v>
      </c>
      <c r="K96" s="145">
        <v>0</v>
      </c>
      <c r="L96" s="146">
        <v>25</v>
      </c>
      <c r="M96" s="146">
        <v>17</v>
      </c>
      <c r="N96" s="146">
        <v>5</v>
      </c>
      <c r="O96" s="146">
        <v>10</v>
      </c>
      <c r="P96" s="143">
        <v>0</v>
      </c>
      <c r="Q96" s="144">
        <f>SUM(K96:P96)</f>
        <v>57</v>
      </c>
      <c r="R96" s="147">
        <f>SUM(J96,Q96)</f>
        <v>81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31</v>
      </c>
      <c r="I97" s="114">
        <v>15</v>
      </c>
      <c r="J97" s="115">
        <f>SUM(H97:I97)</f>
        <v>46</v>
      </c>
      <c r="K97" s="116">
        <v>0</v>
      </c>
      <c r="L97" s="117">
        <v>93</v>
      </c>
      <c r="M97" s="117">
        <v>53</v>
      </c>
      <c r="N97" s="117">
        <v>50</v>
      </c>
      <c r="O97" s="117">
        <v>34</v>
      </c>
      <c r="P97" s="118">
        <v>14</v>
      </c>
      <c r="Q97" s="119">
        <f>SUM(K97:P97)</f>
        <v>244</v>
      </c>
      <c r="R97" s="120">
        <f>SUM(J97,Q97)</f>
        <v>290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1474</v>
      </c>
      <c r="I98" s="114">
        <v>822</v>
      </c>
      <c r="J98" s="115">
        <f>SUM(H98:I98)</f>
        <v>2296</v>
      </c>
      <c r="K98" s="116">
        <v>0</v>
      </c>
      <c r="L98" s="117">
        <v>2008</v>
      </c>
      <c r="M98" s="117">
        <v>1367</v>
      </c>
      <c r="N98" s="117">
        <v>826</v>
      </c>
      <c r="O98" s="117">
        <v>569</v>
      </c>
      <c r="P98" s="118">
        <v>330</v>
      </c>
      <c r="Q98" s="119">
        <f>SUM(K98:P98)</f>
        <v>5100</v>
      </c>
      <c r="R98" s="120">
        <f>SUM(J98,Q98)</f>
        <v>7396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14</v>
      </c>
      <c r="I99" s="114">
        <f t="shared" si="10"/>
        <v>6</v>
      </c>
      <c r="J99" s="115">
        <f t="shared" si="10"/>
        <v>20</v>
      </c>
      <c r="K99" s="116">
        <f t="shared" si="10"/>
        <v>0</v>
      </c>
      <c r="L99" s="117">
        <f t="shared" si="10"/>
        <v>239</v>
      </c>
      <c r="M99" s="117">
        <f t="shared" si="10"/>
        <v>276</v>
      </c>
      <c r="N99" s="117">
        <f t="shared" si="10"/>
        <v>277</v>
      </c>
      <c r="O99" s="117">
        <f t="shared" si="10"/>
        <v>167</v>
      </c>
      <c r="P99" s="118">
        <f t="shared" si="10"/>
        <v>91</v>
      </c>
      <c r="Q99" s="119">
        <f t="shared" si="10"/>
        <v>1050</v>
      </c>
      <c r="R99" s="120">
        <f t="shared" si="10"/>
        <v>1070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14</v>
      </c>
      <c r="M100" s="129">
        <v>9</v>
      </c>
      <c r="N100" s="129">
        <v>3</v>
      </c>
      <c r="O100" s="129">
        <v>3</v>
      </c>
      <c r="P100" s="126">
        <v>4</v>
      </c>
      <c r="Q100" s="127">
        <f aca="true" t="shared" si="11" ref="Q100:Q105">SUM(K100:P100)</f>
        <v>33</v>
      </c>
      <c r="R100" s="130">
        <f aca="true" t="shared" si="12" ref="R100:R105">SUM(J100,Q100)</f>
        <v>33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6</v>
      </c>
      <c r="I101" s="135">
        <v>2</v>
      </c>
      <c r="J101" s="150">
        <f>SUM(H101:I101)</f>
        <v>8</v>
      </c>
      <c r="K101" s="137">
        <v>0</v>
      </c>
      <c r="L101" s="138">
        <v>36</v>
      </c>
      <c r="M101" s="138">
        <v>29</v>
      </c>
      <c r="N101" s="138">
        <v>37</v>
      </c>
      <c r="O101" s="138">
        <v>16</v>
      </c>
      <c r="P101" s="135">
        <v>11</v>
      </c>
      <c r="Q101" s="136">
        <f t="shared" si="11"/>
        <v>129</v>
      </c>
      <c r="R101" s="139">
        <f t="shared" si="12"/>
        <v>137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8</v>
      </c>
      <c r="I102" s="135">
        <v>4</v>
      </c>
      <c r="J102" s="150">
        <f>SUM(H102:I102)</f>
        <v>12</v>
      </c>
      <c r="K102" s="137">
        <v>0</v>
      </c>
      <c r="L102" s="138">
        <v>36</v>
      </c>
      <c r="M102" s="138">
        <v>47</v>
      </c>
      <c r="N102" s="138">
        <v>41</v>
      </c>
      <c r="O102" s="138">
        <v>32</v>
      </c>
      <c r="P102" s="135">
        <v>17</v>
      </c>
      <c r="Q102" s="136">
        <f t="shared" si="11"/>
        <v>173</v>
      </c>
      <c r="R102" s="139">
        <f t="shared" si="12"/>
        <v>185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139</v>
      </c>
      <c r="M103" s="138">
        <v>185</v>
      </c>
      <c r="N103" s="138">
        <v>184</v>
      </c>
      <c r="O103" s="138">
        <v>106</v>
      </c>
      <c r="P103" s="135">
        <v>53</v>
      </c>
      <c r="Q103" s="136">
        <f t="shared" si="11"/>
        <v>667</v>
      </c>
      <c r="R103" s="139">
        <f t="shared" si="12"/>
        <v>667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13</v>
      </c>
      <c r="M104" s="138">
        <v>6</v>
      </c>
      <c r="N104" s="138">
        <v>4</v>
      </c>
      <c r="O104" s="138">
        <v>4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8</v>
      </c>
      <c r="O105" s="146">
        <v>6</v>
      </c>
      <c r="P105" s="143">
        <v>6</v>
      </c>
      <c r="Q105" s="144">
        <f t="shared" si="11"/>
        <v>21</v>
      </c>
      <c r="R105" s="147">
        <f t="shared" si="12"/>
        <v>21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63</v>
      </c>
      <c r="M106" s="117">
        <f t="shared" si="13"/>
        <v>129</v>
      </c>
      <c r="N106" s="117">
        <f t="shared" si="13"/>
        <v>341</v>
      </c>
      <c r="O106" s="117">
        <f t="shared" si="13"/>
        <v>658</v>
      </c>
      <c r="P106" s="118">
        <f t="shared" si="13"/>
        <v>1093</v>
      </c>
      <c r="Q106" s="119">
        <f t="shared" si="13"/>
        <v>2284</v>
      </c>
      <c r="R106" s="120">
        <f t="shared" si="13"/>
        <v>2284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20</v>
      </c>
      <c r="M107" s="129">
        <v>43</v>
      </c>
      <c r="N107" s="129">
        <v>128</v>
      </c>
      <c r="O107" s="129">
        <v>263</v>
      </c>
      <c r="P107" s="126">
        <v>297</v>
      </c>
      <c r="Q107" s="127">
        <f>SUM(K107:P107)</f>
        <v>751</v>
      </c>
      <c r="R107" s="130">
        <f>SUM(J107,Q107)</f>
        <v>751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41</v>
      </c>
      <c r="M108" s="138">
        <v>72</v>
      </c>
      <c r="N108" s="138">
        <v>108</v>
      </c>
      <c r="O108" s="138">
        <v>118</v>
      </c>
      <c r="P108" s="135">
        <v>112</v>
      </c>
      <c r="Q108" s="136">
        <f>SUM(K108:P108)</f>
        <v>451</v>
      </c>
      <c r="R108" s="139">
        <f>SUM(J108,Q108)</f>
        <v>451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2</v>
      </c>
      <c r="M109" s="146">
        <v>14</v>
      </c>
      <c r="N109" s="146">
        <v>105</v>
      </c>
      <c r="O109" s="146">
        <v>277</v>
      </c>
      <c r="P109" s="143">
        <v>684</v>
      </c>
      <c r="Q109" s="144">
        <f>SUM(K109:P109)</f>
        <v>1082</v>
      </c>
      <c r="R109" s="147">
        <f>SUM(J109,Q109)</f>
        <v>1082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3486</v>
      </c>
      <c r="I110" s="114">
        <f t="shared" si="14"/>
        <v>2074</v>
      </c>
      <c r="J110" s="115">
        <f t="shared" si="14"/>
        <v>5560</v>
      </c>
      <c r="K110" s="116">
        <f t="shared" si="14"/>
        <v>0</v>
      </c>
      <c r="L110" s="117">
        <f t="shared" si="14"/>
        <v>5804</v>
      </c>
      <c r="M110" s="117">
        <f t="shared" si="14"/>
        <v>4700</v>
      </c>
      <c r="N110" s="117">
        <f t="shared" si="14"/>
        <v>3438</v>
      </c>
      <c r="O110" s="117">
        <f t="shared" si="14"/>
        <v>2977</v>
      </c>
      <c r="P110" s="118">
        <f t="shared" si="14"/>
        <v>2592</v>
      </c>
      <c r="Q110" s="119">
        <f t="shared" si="14"/>
        <v>19511</v>
      </c>
      <c r="R110" s="120">
        <f t="shared" si="14"/>
        <v>25071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平成２１年（２００９年）１１月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39252857</v>
      </c>
      <c r="I116" s="114">
        <f t="shared" si="15"/>
        <v>35956530</v>
      </c>
      <c r="J116" s="115">
        <f t="shared" si="15"/>
        <v>75209387</v>
      </c>
      <c r="K116" s="116">
        <f t="shared" si="15"/>
        <v>0</v>
      </c>
      <c r="L116" s="117">
        <f t="shared" si="15"/>
        <v>180373391</v>
      </c>
      <c r="M116" s="117">
        <f t="shared" si="15"/>
        <v>161250260</v>
      </c>
      <c r="N116" s="117">
        <f t="shared" si="15"/>
        <v>131604860</v>
      </c>
      <c r="O116" s="117">
        <f t="shared" si="15"/>
        <v>112557862</v>
      </c>
      <c r="P116" s="118">
        <f t="shared" si="15"/>
        <v>75169637</v>
      </c>
      <c r="Q116" s="119">
        <f t="shared" si="15"/>
        <v>660956010</v>
      </c>
      <c r="R116" s="120">
        <f t="shared" si="15"/>
        <v>736165397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15363198</v>
      </c>
      <c r="I117" s="114">
        <f t="shared" si="16"/>
        <v>10612639</v>
      </c>
      <c r="J117" s="115">
        <f t="shared" si="16"/>
        <v>25975837</v>
      </c>
      <c r="K117" s="116">
        <f t="shared" si="16"/>
        <v>0</v>
      </c>
      <c r="L117" s="117">
        <f t="shared" si="16"/>
        <v>38244051</v>
      </c>
      <c r="M117" s="117">
        <f t="shared" si="16"/>
        <v>37054251</v>
      </c>
      <c r="N117" s="117">
        <f t="shared" si="16"/>
        <v>30103815</v>
      </c>
      <c r="O117" s="117">
        <f t="shared" si="16"/>
        <v>26849331</v>
      </c>
      <c r="P117" s="118">
        <f t="shared" si="16"/>
        <v>23422743</v>
      </c>
      <c r="Q117" s="119">
        <f t="shared" si="16"/>
        <v>155674191</v>
      </c>
      <c r="R117" s="120">
        <f aca="true" t="shared" si="17" ref="R117:R122">SUM(J117,Q117)</f>
        <v>181650028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14723433</v>
      </c>
      <c r="I118" s="126">
        <v>9755181</v>
      </c>
      <c r="J118" s="127">
        <f>SUM(H118:I118)</f>
        <v>24478614</v>
      </c>
      <c r="K118" s="128">
        <v>0</v>
      </c>
      <c r="L118" s="129">
        <v>33001020</v>
      </c>
      <c r="M118" s="129">
        <v>30995073</v>
      </c>
      <c r="N118" s="129">
        <v>25138182</v>
      </c>
      <c r="O118" s="129">
        <v>21685284</v>
      </c>
      <c r="P118" s="126">
        <v>16698969</v>
      </c>
      <c r="Q118" s="127">
        <f>SUM(K118:P118)</f>
        <v>127518528</v>
      </c>
      <c r="R118" s="130">
        <f t="shared" si="17"/>
        <v>151997142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45864</v>
      </c>
      <c r="N119" s="138">
        <v>91728</v>
      </c>
      <c r="O119" s="138">
        <v>400410</v>
      </c>
      <c r="P119" s="135">
        <v>1550412</v>
      </c>
      <c r="Q119" s="136">
        <f>SUM(K119:P119)</f>
        <v>2088414</v>
      </c>
      <c r="R119" s="139">
        <f t="shared" si="17"/>
        <v>2088414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307818</v>
      </c>
      <c r="I120" s="135">
        <v>356634</v>
      </c>
      <c r="J120" s="136">
        <f>SUM(H120:I120)</f>
        <v>664452</v>
      </c>
      <c r="K120" s="137">
        <v>0</v>
      </c>
      <c r="L120" s="138">
        <v>3049227</v>
      </c>
      <c r="M120" s="138">
        <v>3194163</v>
      </c>
      <c r="N120" s="138">
        <v>2270880</v>
      </c>
      <c r="O120" s="138">
        <v>2939922</v>
      </c>
      <c r="P120" s="135">
        <v>3291930</v>
      </c>
      <c r="Q120" s="136">
        <f>SUM(K120:P120)</f>
        <v>14746122</v>
      </c>
      <c r="R120" s="139">
        <f t="shared" si="17"/>
        <v>15410574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181287</v>
      </c>
      <c r="I121" s="135">
        <v>432334</v>
      </c>
      <c r="J121" s="136">
        <f>SUM(H121:I121)</f>
        <v>613621</v>
      </c>
      <c r="K121" s="137">
        <v>0</v>
      </c>
      <c r="L121" s="138">
        <v>1703664</v>
      </c>
      <c r="M121" s="138">
        <v>2092311</v>
      </c>
      <c r="N121" s="138">
        <v>2114055</v>
      </c>
      <c r="O121" s="138">
        <v>1217925</v>
      </c>
      <c r="P121" s="135">
        <v>1321632</v>
      </c>
      <c r="Q121" s="136">
        <f>SUM(K121:P121)</f>
        <v>8449587</v>
      </c>
      <c r="R121" s="139">
        <f t="shared" si="17"/>
        <v>9063208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150660</v>
      </c>
      <c r="I122" s="143">
        <v>68490</v>
      </c>
      <c r="J122" s="144">
        <v>219150</v>
      </c>
      <c r="K122" s="145">
        <v>0</v>
      </c>
      <c r="L122" s="146">
        <v>490140</v>
      </c>
      <c r="M122" s="146">
        <v>726840</v>
      </c>
      <c r="N122" s="146">
        <v>488970</v>
      </c>
      <c r="O122" s="146">
        <v>605790</v>
      </c>
      <c r="P122" s="143">
        <v>559800</v>
      </c>
      <c r="Q122" s="144">
        <f>SUM(K122:P122)</f>
        <v>2871540</v>
      </c>
      <c r="R122" s="147">
        <f t="shared" si="17"/>
        <v>3090690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12731535</v>
      </c>
      <c r="I123" s="114">
        <f t="shared" si="18"/>
        <v>16882838</v>
      </c>
      <c r="J123" s="115">
        <f t="shared" si="18"/>
        <v>29614373</v>
      </c>
      <c r="K123" s="116">
        <f t="shared" si="18"/>
        <v>0</v>
      </c>
      <c r="L123" s="117">
        <f t="shared" si="18"/>
        <v>94113993</v>
      </c>
      <c r="M123" s="117">
        <f t="shared" si="18"/>
        <v>83109853</v>
      </c>
      <c r="N123" s="117">
        <f t="shared" si="18"/>
        <v>64302481</v>
      </c>
      <c r="O123" s="117">
        <f t="shared" si="18"/>
        <v>52421553</v>
      </c>
      <c r="P123" s="118">
        <f t="shared" si="18"/>
        <v>29693732</v>
      </c>
      <c r="Q123" s="119">
        <f t="shared" si="18"/>
        <v>323641612</v>
      </c>
      <c r="R123" s="120">
        <f t="shared" si="18"/>
        <v>353255985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8685180</v>
      </c>
      <c r="I124" s="126">
        <v>10024479</v>
      </c>
      <c r="J124" s="148">
        <f>SUM(H124:I124)</f>
        <v>18709659</v>
      </c>
      <c r="K124" s="128">
        <v>0</v>
      </c>
      <c r="L124" s="129">
        <v>63083190</v>
      </c>
      <c r="M124" s="129">
        <v>51740713</v>
      </c>
      <c r="N124" s="129">
        <v>41084675</v>
      </c>
      <c r="O124" s="129">
        <v>29751009</v>
      </c>
      <c r="P124" s="126">
        <v>18398120</v>
      </c>
      <c r="Q124" s="127">
        <f>SUM(K124:P124)</f>
        <v>204057707</v>
      </c>
      <c r="R124" s="130">
        <f>SUM(J124,Q124)</f>
        <v>222767366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4046355</v>
      </c>
      <c r="I125" s="143">
        <v>6858359</v>
      </c>
      <c r="J125" s="149">
        <f>SUM(H125:I125)</f>
        <v>10904714</v>
      </c>
      <c r="K125" s="145">
        <v>0</v>
      </c>
      <c r="L125" s="146">
        <v>31030803</v>
      </c>
      <c r="M125" s="146">
        <v>31369140</v>
      </c>
      <c r="N125" s="146">
        <v>23217806</v>
      </c>
      <c r="O125" s="146">
        <v>22670544</v>
      </c>
      <c r="P125" s="143">
        <v>11295612</v>
      </c>
      <c r="Q125" s="144">
        <f>SUM(K125:P125)</f>
        <v>119583905</v>
      </c>
      <c r="R125" s="147">
        <f>SUM(J125,Q125)</f>
        <v>130488619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6570</v>
      </c>
      <c r="I126" s="114">
        <f t="shared" si="19"/>
        <v>381384</v>
      </c>
      <c r="J126" s="115">
        <f t="shared" si="19"/>
        <v>387954</v>
      </c>
      <c r="K126" s="116">
        <f t="shared" si="19"/>
        <v>0</v>
      </c>
      <c r="L126" s="117">
        <f t="shared" si="19"/>
        <v>4724550</v>
      </c>
      <c r="M126" s="117">
        <f t="shared" si="19"/>
        <v>8288969</v>
      </c>
      <c r="N126" s="117">
        <f t="shared" si="19"/>
        <v>9087553</v>
      </c>
      <c r="O126" s="117">
        <f t="shared" si="19"/>
        <v>11097819</v>
      </c>
      <c r="P126" s="118">
        <f t="shared" si="19"/>
        <v>8465904</v>
      </c>
      <c r="Q126" s="119">
        <f t="shared" si="19"/>
        <v>41664795</v>
      </c>
      <c r="R126" s="120">
        <f t="shared" si="19"/>
        <v>42052749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6570</v>
      </c>
      <c r="I127" s="126">
        <v>258840</v>
      </c>
      <c r="J127" s="148">
        <f>SUM(H127:I127)</f>
        <v>265410</v>
      </c>
      <c r="K127" s="128">
        <v>0</v>
      </c>
      <c r="L127" s="129">
        <v>3108285</v>
      </c>
      <c r="M127" s="129">
        <v>5069912</v>
      </c>
      <c r="N127" s="129">
        <v>5638366</v>
      </c>
      <c r="O127" s="129">
        <v>6295473</v>
      </c>
      <c r="P127" s="126">
        <v>4231710</v>
      </c>
      <c r="Q127" s="127">
        <f>SUM(K127:P127)</f>
        <v>24343746</v>
      </c>
      <c r="R127" s="130">
        <f>SUM(J127,Q127)</f>
        <v>24609156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122544</v>
      </c>
      <c r="J128" s="150">
        <f>SUM(H128:I128)</f>
        <v>122544</v>
      </c>
      <c r="K128" s="137">
        <v>0</v>
      </c>
      <c r="L128" s="138">
        <v>1574163</v>
      </c>
      <c r="M128" s="138">
        <v>2784312</v>
      </c>
      <c r="N128" s="138">
        <v>3213819</v>
      </c>
      <c r="O128" s="138">
        <v>4189932</v>
      </c>
      <c r="P128" s="135">
        <v>3352428</v>
      </c>
      <c r="Q128" s="136">
        <f>SUM(K128:P128)</f>
        <v>15114654</v>
      </c>
      <c r="R128" s="139">
        <f>SUM(J128,Q128)</f>
        <v>15237198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42102</v>
      </c>
      <c r="M129" s="146">
        <v>434745</v>
      </c>
      <c r="N129" s="146">
        <v>235368</v>
      </c>
      <c r="O129" s="146">
        <v>612414</v>
      </c>
      <c r="P129" s="143">
        <v>881766</v>
      </c>
      <c r="Q129" s="144">
        <f>SUM(K129:P129)</f>
        <v>2206395</v>
      </c>
      <c r="R129" s="147">
        <f>SUM(J129,Q129)</f>
        <v>2206395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3143882</v>
      </c>
      <c r="I130" s="114">
        <f t="shared" si="20"/>
        <v>2841252</v>
      </c>
      <c r="J130" s="115">
        <f t="shared" si="20"/>
        <v>5985134</v>
      </c>
      <c r="K130" s="116">
        <f t="shared" si="20"/>
        <v>0</v>
      </c>
      <c r="L130" s="117">
        <f t="shared" si="20"/>
        <v>5987261</v>
      </c>
      <c r="M130" s="117">
        <f t="shared" si="20"/>
        <v>8215011</v>
      </c>
      <c r="N130" s="117">
        <f t="shared" si="20"/>
        <v>6793152</v>
      </c>
      <c r="O130" s="117">
        <f t="shared" si="20"/>
        <v>6733872</v>
      </c>
      <c r="P130" s="118">
        <f t="shared" si="20"/>
        <v>5554224</v>
      </c>
      <c r="Q130" s="119">
        <f t="shared" si="20"/>
        <v>33283520</v>
      </c>
      <c r="R130" s="120">
        <f t="shared" si="20"/>
        <v>39268654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2060415</v>
      </c>
      <c r="I131" s="126">
        <v>1836263</v>
      </c>
      <c r="J131" s="148">
        <f>SUM(H131:I131)</f>
        <v>3896678</v>
      </c>
      <c r="K131" s="128">
        <v>0</v>
      </c>
      <c r="L131" s="129">
        <v>3525952</v>
      </c>
      <c r="M131" s="129">
        <v>6506880</v>
      </c>
      <c r="N131" s="129">
        <v>6238589</v>
      </c>
      <c r="O131" s="129">
        <v>6016311</v>
      </c>
      <c r="P131" s="126">
        <v>5484294</v>
      </c>
      <c r="Q131" s="127">
        <f>SUM(K131:P131)</f>
        <v>27772026</v>
      </c>
      <c r="R131" s="130">
        <f>SUM(J131,Q131)</f>
        <v>31668704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376122</v>
      </c>
      <c r="I132" s="135">
        <v>167911</v>
      </c>
      <c r="J132" s="150">
        <f>SUM(H132:I132)</f>
        <v>544033</v>
      </c>
      <c r="K132" s="137">
        <v>0</v>
      </c>
      <c r="L132" s="138">
        <v>546375</v>
      </c>
      <c r="M132" s="138">
        <v>721388</v>
      </c>
      <c r="N132" s="138">
        <v>278837</v>
      </c>
      <c r="O132" s="138">
        <v>176013</v>
      </c>
      <c r="P132" s="135">
        <v>69930</v>
      </c>
      <c r="Q132" s="136">
        <f>SUM(K132:P132)</f>
        <v>1792543</v>
      </c>
      <c r="R132" s="139">
        <f>SUM(J132,Q132)</f>
        <v>2336576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707345</v>
      </c>
      <c r="I133" s="143">
        <v>837078</v>
      </c>
      <c r="J133" s="149">
        <f>SUM(H133:I133)</f>
        <v>1544423</v>
      </c>
      <c r="K133" s="145">
        <v>0</v>
      </c>
      <c r="L133" s="146">
        <v>1914934</v>
      </c>
      <c r="M133" s="146">
        <v>986743</v>
      </c>
      <c r="N133" s="146">
        <v>275726</v>
      </c>
      <c r="O133" s="146">
        <v>541548</v>
      </c>
      <c r="P133" s="143">
        <v>0</v>
      </c>
      <c r="Q133" s="144">
        <f>SUM(K133:P133)</f>
        <v>3718951</v>
      </c>
      <c r="R133" s="147">
        <f>SUM(J133,Q133)</f>
        <v>5263374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1772792</v>
      </c>
      <c r="I134" s="114">
        <v>1779777</v>
      </c>
      <c r="J134" s="115">
        <f>SUM(H134:I134)</f>
        <v>3552569</v>
      </c>
      <c r="K134" s="116">
        <v>0</v>
      </c>
      <c r="L134" s="117">
        <v>13789836</v>
      </c>
      <c r="M134" s="117">
        <v>8567019</v>
      </c>
      <c r="N134" s="117">
        <v>9069569</v>
      </c>
      <c r="O134" s="117">
        <v>6939245</v>
      </c>
      <c r="P134" s="118">
        <v>3057957</v>
      </c>
      <c r="Q134" s="119">
        <f>SUM(K134:P134)</f>
        <v>41423626</v>
      </c>
      <c r="R134" s="120">
        <f>SUM(J134,Q134)</f>
        <v>44976195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6234880</v>
      </c>
      <c r="I135" s="114">
        <v>3458640</v>
      </c>
      <c r="J135" s="115">
        <f>SUM(H135:I135)</f>
        <v>9693520</v>
      </c>
      <c r="K135" s="116">
        <v>0</v>
      </c>
      <c r="L135" s="117">
        <v>23513700</v>
      </c>
      <c r="M135" s="117">
        <v>16015157</v>
      </c>
      <c r="N135" s="117">
        <v>12248290</v>
      </c>
      <c r="O135" s="117">
        <v>8516042</v>
      </c>
      <c r="P135" s="118">
        <v>4975077</v>
      </c>
      <c r="Q135" s="119">
        <f>SUM(K135:P135)</f>
        <v>65268266</v>
      </c>
      <c r="R135" s="120">
        <f>SUM(J135,Q135)</f>
        <v>74961786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537849</v>
      </c>
      <c r="I136" s="114">
        <f t="shared" si="21"/>
        <v>471861</v>
      </c>
      <c r="J136" s="115">
        <f t="shared" si="21"/>
        <v>1009710</v>
      </c>
      <c r="K136" s="116">
        <f t="shared" si="21"/>
        <v>0</v>
      </c>
      <c r="L136" s="117">
        <f t="shared" si="21"/>
        <v>40890375</v>
      </c>
      <c r="M136" s="117">
        <f t="shared" si="21"/>
        <v>54308795</v>
      </c>
      <c r="N136" s="117">
        <f t="shared" si="21"/>
        <v>58603604</v>
      </c>
      <c r="O136" s="117">
        <f t="shared" si="21"/>
        <v>37980927</v>
      </c>
      <c r="P136" s="118">
        <f t="shared" si="21"/>
        <v>19833822</v>
      </c>
      <c r="Q136" s="119">
        <f t="shared" si="21"/>
        <v>211617523</v>
      </c>
      <c r="R136" s="120">
        <f t="shared" si="21"/>
        <v>212627233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131328</v>
      </c>
      <c r="M137" s="129">
        <v>84429</v>
      </c>
      <c r="N137" s="129">
        <v>80280</v>
      </c>
      <c r="O137" s="129">
        <v>27000</v>
      </c>
      <c r="P137" s="126">
        <v>138870</v>
      </c>
      <c r="Q137" s="127">
        <f aca="true" t="shared" si="22" ref="Q137:Q142">SUM(K137:P137)</f>
        <v>461907</v>
      </c>
      <c r="R137" s="130">
        <f aca="true" t="shared" si="23" ref="R137:R142">SUM(J137,Q137)</f>
        <v>461907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206379</v>
      </c>
      <c r="I138" s="135">
        <v>171441</v>
      </c>
      <c r="J138" s="150">
        <f>SUM(H138:I138)</f>
        <v>377820</v>
      </c>
      <c r="K138" s="137">
        <v>0</v>
      </c>
      <c r="L138" s="138">
        <v>3072987</v>
      </c>
      <c r="M138" s="138">
        <v>3064608</v>
      </c>
      <c r="N138" s="138">
        <v>4421903</v>
      </c>
      <c r="O138" s="138">
        <v>2270619</v>
      </c>
      <c r="P138" s="135">
        <v>1152054</v>
      </c>
      <c r="Q138" s="136">
        <f t="shared" si="22"/>
        <v>13982171</v>
      </c>
      <c r="R138" s="139">
        <f t="shared" si="23"/>
        <v>14359991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331470</v>
      </c>
      <c r="I139" s="135">
        <v>300420</v>
      </c>
      <c r="J139" s="150">
        <f>SUM(H139:I139)</f>
        <v>631890</v>
      </c>
      <c r="K139" s="137">
        <v>0</v>
      </c>
      <c r="L139" s="138">
        <v>3840192</v>
      </c>
      <c r="M139" s="138">
        <v>7003899</v>
      </c>
      <c r="N139" s="138">
        <v>8433000</v>
      </c>
      <c r="O139" s="138">
        <v>7890921</v>
      </c>
      <c r="P139" s="135">
        <v>4282515</v>
      </c>
      <c r="Q139" s="136">
        <f t="shared" si="22"/>
        <v>31450527</v>
      </c>
      <c r="R139" s="139">
        <f t="shared" si="23"/>
        <v>32082417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31718736</v>
      </c>
      <c r="M140" s="138">
        <v>43113119</v>
      </c>
      <c r="N140" s="138">
        <v>43535295</v>
      </c>
      <c r="O140" s="138">
        <v>25624107</v>
      </c>
      <c r="P140" s="135">
        <v>13152366</v>
      </c>
      <c r="Q140" s="136">
        <f t="shared" si="22"/>
        <v>157143623</v>
      </c>
      <c r="R140" s="139">
        <f t="shared" si="23"/>
        <v>157143623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1951902</v>
      </c>
      <c r="M141" s="138">
        <v>1042740</v>
      </c>
      <c r="N141" s="138">
        <v>732366</v>
      </c>
      <c r="O141" s="138">
        <v>782100</v>
      </c>
      <c r="P141" s="135">
        <v>0</v>
      </c>
      <c r="Q141" s="136">
        <f t="shared" si="22"/>
        <v>4509108</v>
      </c>
      <c r="R141" s="139">
        <f t="shared" si="23"/>
        <v>4509108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175230</v>
      </c>
      <c r="M142" s="146">
        <v>0</v>
      </c>
      <c r="N142" s="146">
        <v>1400760</v>
      </c>
      <c r="O142" s="146">
        <v>1386180</v>
      </c>
      <c r="P142" s="143">
        <v>1108017</v>
      </c>
      <c r="Q142" s="144">
        <f t="shared" si="22"/>
        <v>4070187</v>
      </c>
      <c r="R142" s="147">
        <f t="shared" si="23"/>
        <v>4070187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12855414</v>
      </c>
      <c r="M143" s="117">
        <f t="shared" si="24"/>
        <v>28681963</v>
      </c>
      <c r="N143" s="117">
        <f t="shared" si="24"/>
        <v>89931642</v>
      </c>
      <c r="O143" s="117">
        <f t="shared" si="24"/>
        <v>194158943</v>
      </c>
      <c r="P143" s="118">
        <f t="shared" si="24"/>
        <v>362814320</v>
      </c>
      <c r="Q143" s="119">
        <f t="shared" si="24"/>
        <v>688442282</v>
      </c>
      <c r="R143" s="120">
        <f t="shared" si="24"/>
        <v>688442282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3769842</v>
      </c>
      <c r="M144" s="129">
        <v>9056736</v>
      </c>
      <c r="N144" s="129">
        <v>28434219</v>
      </c>
      <c r="O144" s="129">
        <v>64627966</v>
      </c>
      <c r="P144" s="126">
        <v>76286603</v>
      </c>
      <c r="Q144" s="127">
        <f>SUM(K144:P144)</f>
        <v>182175366</v>
      </c>
      <c r="R144" s="130">
        <f>SUM(J144,Q144)</f>
        <v>182175366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8768232</v>
      </c>
      <c r="M145" s="138">
        <v>16007722</v>
      </c>
      <c r="N145" s="138">
        <v>26506134</v>
      </c>
      <c r="O145" s="138">
        <v>31294934</v>
      </c>
      <c r="P145" s="135">
        <v>30187557</v>
      </c>
      <c r="Q145" s="136">
        <f>SUM(K145:P145)</f>
        <v>112764579</v>
      </c>
      <c r="R145" s="139">
        <f>SUM(J145,Q145)</f>
        <v>112764579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317340</v>
      </c>
      <c r="M146" s="146">
        <v>3617505</v>
      </c>
      <c r="N146" s="146">
        <v>34991289</v>
      </c>
      <c r="O146" s="146">
        <v>98236043</v>
      </c>
      <c r="P146" s="143">
        <v>256340160</v>
      </c>
      <c r="Q146" s="144">
        <f>SUM(K146:P146)</f>
        <v>393502337</v>
      </c>
      <c r="R146" s="147">
        <f>SUM(J146,Q146)</f>
        <v>393502337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39790706</v>
      </c>
      <c r="I147" s="114">
        <f t="shared" si="25"/>
        <v>36428391</v>
      </c>
      <c r="J147" s="115">
        <f t="shared" si="25"/>
        <v>76219097</v>
      </c>
      <c r="K147" s="116">
        <f t="shared" si="25"/>
        <v>0</v>
      </c>
      <c r="L147" s="117">
        <f t="shared" si="25"/>
        <v>234119180</v>
      </c>
      <c r="M147" s="117">
        <f t="shared" si="25"/>
        <v>244241018</v>
      </c>
      <c r="N147" s="117">
        <f t="shared" si="25"/>
        <v>280140106</v>
      </c>
      <c r="O147" s="117">
        <f t="shared" si="25"/>
        <v>344697732</v>
      </c>
      <c r="P147" s="118">
        <f t="shared" si="25"/>
        <v>457817779</v>
      </c>
      <c r="Q147" s="119">
        <f t="shared" si="25"/>
        <v>1561015815</v>
      </c>
      <c r="R147" s="120">
        <f t="shared" si="25"/>
        <v>1637234912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平成２１年（２００９年）１０月※</v>
      </c>
      <c r="J1" s="216" t="s">
        <v>0</v>
      </c>
      <c r="K1" s="217"/>
      <c r="L1" s="217"/>
      <c r="M1" s="217"/>
      <c r="N1" s="217"/>
      <c r="O1" s="218"/>
      <c r="P1" s="244">
        <v>40144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10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平成２１年（２００９年）１０月末日現在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38687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39270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77957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平成２１年（２００９年）１０月末日現在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2637</v>
      </c>
      <c r="I14" s="32">
        <f>I15+I16</f>
        <v>1253</v>
      </c>
      <c r="J14" s="33">
        <f>SUM(H14:I14)</f>
        <v>3890</v>
      </c>
      <c r="K14" s="34">
        <f aca="true" t="shared" si="0" ref="K14:P14">K15+K16</f>
        <v>0</v>
      </c>
      <c r="L14" s="35">
        <f t="shared" si="0"/>
        <v>2989</v>
      </c>
      <c r="M14" s="35">
        <f t="shared" si="0"/>
        <v>2100</v>
      </c>
      <c r="N14" s="35">
        <f t="shared" si="0"/>
        <v>1687</v>
      </c>
      <c r="O14" s="35">
        <f t="shared" si="0"/>
        <v>1810</v>
      </c>
      <c r="P14" s="36">
        <f t="shared" si="0"/>
        <v>2202</v>
      </c>
      <c r="Q14" s="37">
        <f>SUM(K14:P14)</f>
        <v>10788</v>
      </c>
      <c r="R14" s="174">
        <f>SUM(J14,Q14)</f>
        <v>14678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402</v>
      </c>
      <c r="I15" s="42">
        <v>232</v>
      </c>
      <c r="J15" s="43">
        <f>SUM(H15:I15)</f>
        <v>634</v>
      </c>
      <c r="K15" s="44">
        <v>0</v>
      </c>
      <c r="L15" s="45">
        <v>428</v>
      </c>
      <c r="M15" s="45">
        <v>309</v>
      </c>
      <c r="N15" s="45">
        <v>217</v>
      </c>
      <c r="O15" s="45">
        <v>195</v>
      </c>
      <c r="P15" s="42">
        <v>254</v>
      </c>
      <c r="Q15" s="43">
        <f>SUM(K15:P15)</f>
        <v>1403</v>
      </c>
      <c r="R15" s="175">
        <f>SUM(J15,Q15)</f>
        <v>2037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2235</v>
      </c>
      <c r="I16" s="49">
        <v>1021</v>
      </c>
      <c r="J16" s="50">
        <f>SUM(H16:I16)</f>
        <v>3256</v>
      </c>
      <c r="K16" s="51">
        <v>0</v>
      </c>
      <c r="L16" s="52">
        <v>2561</v>
      </c>
      <c r="M16" s="52">
        <v>1791</v>
      </c>
      <c r="N16" s="52">
        <v>1470</v>
      </c>
      <c r="O16" s="52">
        <v>1615</v>
      </c>
      <c r="P16" s="49">
        <v>1948</v>
      </c>
      <c r="Q16" s="50">
        <f>SUM(K16:P16)</f>
        <v>9385</v>
      </c>
      <c r="R16" s="176">
        <f>SUM(J16,Q16)</f>
        <v>12641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65</v>
      </c>
      <c r="I17" s="32">
        <v>56</v>
      </c>
      <c r="J17" s="33">
        <f>SUM(H17:I17)</f>
        <v>121</v>
      </c>
      <c r="K17" s="34">
        <v>0</v>
      </c>
      <c r="L17" s="35">
        <v>104</v>
      </c>
      <c r="M17" s="35">
        <v>72</v>
      </c>
      <c r="N17" s="35">
        <v>54</v>
      </c>
      <c r="O17" s="35">
        <v>39</v>
      </c>
      <c r="P17" s="36">
        <v>73</v>
      </c>
      <c r="Q17" s="56">
        <f>SUM(K17:P17)</f>
        <v>342</v>
      </c>
      <c r="R17" s="57">
        <f>SUM(J17,Q17)</f>
        <v>463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2702</v>
      </c>
      <c r="I18" s="59">
        <f>I14+I17</f>
        <v>1309</v>
      </c>
      <c r="J18" s="60">
        <f>SUM(H18:I18)</f>
        <v>4011</v>
      </c>
      <c r="K18" s="61">
        <f aca="true" t="shared" si="1" ref="K18:P18">K14+K17</f>
        <v>0</v>
      </c>
      <c r="L18" s="62">
        <f t="shared" si="1"/>
        <v>3093</v>
      </c>
      <c r="M18" s="62">
        <f t="shared" si="1"/>
        <v>2172</v>
      </c>
      <c r="N18" s="62">
        <f t="shared" si="1"/>
        <v>1741</v>
      </c>
      <c r="O18" s="62">
        <f t="shared" si="1"/>
        <v>1849</v>
      </c>
      <c r="P18" s="59">
        <f t="shared" si="1"/>
        <v>2275</v>
      </c>
      <c r="Q18" s="60">
        <f>SUM(K18:P18)</f>
        <v>11130</v>
      </c>
      <c r="R18" s="63">
        <f>SUM(J18,Q18)</f>
        <v>15141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平成２１年（２００９年）１０月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1479</v>
      </c>
      <c r="I25" s="72">
        <v>759</v>
      </c>
      <c r="J25" s="73">
        <f>SUM(H25:I25)</f>
        <v>2238</v>
      </c>
      <c r="K25" s="74">
        <v>0</v>
      </c>
      <c r="L25" s="75">
        <v>2036</v>
      </c>
      <c r="M25" s="75">
        <v>1396</v>
      </c>
      <c r="N25" s="75">
        <v>863</v>
      </c>
      <c r="O25" s="75">
        <v>590</v>
      </c>
      <c r="P25" s="76">
        <v>351</v>
      </c>
      <c r="Q25" s="77">
        <f>SUM(K25:P25)</f>
        <v>5236</v>
      </c>
      <c r="R25" s="38">
        <f>SUM(J25,Q25)</f>
        <v>7474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27</v>
      </c>
      <c r="I26" s="79">
        <v>31</v>
      </c>
      <c r="J26" s="80">
        <f>SUM(H26:I26)</f>
        <v>58</v>
      </c>
      <c r="K26" s="81">
        <v>0</v>
      </c>
      <c r="L26" s="82">
        <v>70</v>
      </c>
      <c r="M26" s="82">
        <v>45</v>
      </c>
      <c r="N26" s="82">
        <v>32</v>
      </c>
      <c r="O26" s="82">
        <v>17</v>
      </c>
      <c r="P26" s="83">
        <v>21</v>
      </c>
      <c r="Q26" s="84">
        <f>SUM(K26:P26)</f>
        <v>185</v>
      </c>
      <c r="R26" s="53">
        <f>SUM(J26,Q26)</f>
        <v>243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1506</v>
      </c>
      <c r="I27" s="59">
        <f t="shared" si="2"/>
        <v>790</v>
      </c>
      <c r="J27" s="60">
        <f t="shared" si="2"/>
        <v>2296</v>
      </c>
      <c r="K27" s="61">
        <f t="shared" si="2"/>
        <v>0</v>
      </c>
      <c r="L27" s="62">
        <f t="shared" si="2"/>
        <v>2106</v>
      </c>
      <c r="M27" s="62">
        <f t="shared" si="2"/>
        <v>1441</v>
      </c>
      <c r="N27" s="62">
        <f t="shared" si="2"/>
        <v>895</v>
      </c>
      <c r="O27" s="62">
        <f t="shared" si="2"/>
        <v>607</v>
      </c>
      <c r="P27" s="59">
        <f t="shared" si="2"/>
        <v>372</v>
      </c>
      <c r="Q27" s="60">
        <f>SUM(K27:P27)</f>
        <v>5421</v>
      </c>
      <c r="R27" s="63">
        <f>SUM(J27,Q27)</f>
        <v>7717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平成２１年（２００９年）１０月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14</v>
      </c>
      <c r="I34" s="72">
        <v>7</v>
      </c>
      <c r="J34" s="73">
        <f>SUM(H34:I34)</f>
        <v>21</v>
      </c>
      <c r="K34" s="74">
        <v>0</v>
      </c>
      <c r="L34" s="75">
        <v>245</v>
      </c>
      <c r="M34" s="75">
        <v>267</v>
      </c>
      <c r="N34" s="75">
        <v>270</v>
      </c>
      <c r="O34" s="75">
        <v>162</v>
      </c>
      <c r="P34" s="76">
        <v>92</v>
      </c>
      <c r="Q34" s="86">
        <f>SUM(K34:P34)</f>
        <v>1036</v>
      </c>
      <c r="R34" s="87">
        <f>SUM(J34,Q34)</f>
        <v>1057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3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12</v>
      </c>
      <c r="R35" s="89">
        <f>SUM(J35,Q35)</f>
        <v>12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14</v>
      </c>
      <c r="I36" s="59">
        <f>I34+I35</f>
        <v>7</v>
      </c>
      <c r="J36" s="60">
        <f>SUM(H36:I36)</f>
        <v>21</v>
      </c>
      <c r="K36" s="61">
        <f aca="true" t="shared" si="3" ref="K36:P36">K34+K35</f>
        <v>0</v>
      </c>
      <c r="L36" s="62">
        <f t="shared" si="3"/>
        <v>248</v>
      </c>
      <c r="M36" s="62">
        <f t="shared" si="3"/>
        <v>271</v>
      </c>
      <c r="N36" s="62">
        <f t="shared" si="3"/>
        <v>274</v>
      </c>
      <c r="O36" s="62">
        <f t="shared" si="3"/>
        <v>163</v>
      </c>
      <c r="P36" s="59">
        <f t="shared" si="3"/>
        <v>92</v>
      </c>
      <c r="Q36" s="90">
        <f>SUM(K36:P36)</f>
        <v>1048</v>
      </c>
      <c r="R36" s="91">
        <f>SUM(J36,Q36)</f>
        <v>1069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平成２１年（２００９年）１０月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20</v>
      </c>
      <c r="L43" s="75">
        <v>44</v>
      </c>
      <c r="M43" s="75">
        <v>131</v>
      </c>
      <c r="N43" s="75">
        <v>261</v>
      </c>
      <c r="O43" s="76">
        <v>291</v>
      </c>
      <c r="P43" s="86">
        <f>SUM(K43:O43)</f>
        <v>747</v>
      </c>
      <c r="Q43" s="87">
        <f>SUM(J43,P43)</f>
        <v>747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3</v>
      </c>
      <c r="O44" s="83">
        <v>5</v>
      </c>
      <c r="P44" s="88">
        <f>SUM(K44:O44)</f>
        <v>10</v>
      </c>
      <c r="Q44" s="89">
        <f>SUM(J44,P44)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20</v>
      </c>
      <c r="L45" s="62">
        <f>L43+L44</f>
        <v>46</v>
      </c>
      <c r="M45" s="62">
        <f>M43+M44</f>
        <v>131</v>
      </c>
      <c r="N45" s="62">
        <f>N43+N44</f>
        <v>264</v>
      </c>
      <c r="O45" s="59">
        <f>O43+O44</f>
        <v>296</v>
      </c>
      <c r="P45" s="90">
        <f>SUM(K45:O45)</f>
        <v>757</v>
      </c>
      <c r="Q45" s="91">
        <f>SUM(J45,P45)</f>
        <v>757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平成２１年（２００９年）１０月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48</v>
      </c>
      <c r="L51" s="75">
        <v>72</v>
      </c>
      <c r="M51" s="75">
        <v>102</v>
      </c>
      <c r="N51" s="75">
        <v>121</v>
      </c>
      <c r="O51" s="76">
        <v>119</v>
      </c>
      <c r="P51" s="86">
        <f>SUM(K51:O51)</f>
        <v>462</v>
      </c>
      <c r="Q51" s="87">
        <f>SUM(J51,P51)</f>
        <v>462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2</v>
      </c>
      <c r="M52" s="82">
        <v>1</v>
      </c>
      <c r="N52" s="82">
        <v>3</v>
      </c>
      <c r="O52" s="83">
        <v>2</v>
      </c>
      <c r="P52" s="88">
        <f>SUM(K52:O52)</f>
        <v>8</v>
      </c>
      <c r="Q52" s="89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48</v>
      </c>
      <c r="L53" s="62">
        <f>L51+L52</f>
        <v>74</v>
      </c>
      <c r="M53" s="62">
        <f>M51+M52</f>
        <v>103</v>
      </c>
      <c r="N53" s="62">
        <f>N51+N52</f>
        <v>124</v>
      </c>
      <c r="O53" s="59">
        <f>O51+O52</f>
        <v>121</v>
      </c>
      <c r="P53" s="90">
        <f>SUM(K53:O53)</f>
        <v>470</v>
      </c>
      <c r="Q53" s="91">
        <f>SUM(J53,P53)</f>
        <v>470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平成２１年（２００９年）１０月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5</v>
      </c>
      <c r="L59" s="75">
        <v>12</v>
      </c>
      <c r="M59" s="75">
        <v>109</v>
      </c>
      <c r="N59" s="75">
        <v>279</v>
      </c>
      <c r="O59" s="76">
        <v>635</v>
      </c>
      <c r="P59" s="86">
        <f>SUM(K59:O59)</f>
        <v>1040</v>
      </c>
      <c r="Q59" s="87">
        <f>SUM(J59,P59)</f>
        <v>1040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3</v>
      </c>
      <c r="N60" s="82">
        <v>4</v>
      </c>
      <c r="O60" s="83">
        <v>15</v>
      </c>
      <c r="P60" s="88">
        <f>SUM(K60:O60)</f>
        <v>22</v>
      </c>
      <c r="Q60" s="89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5</v>
      </c>
      <c r="L61" s="62">
        <f>L59+L60</f>
        <v>12</v>
      </c>
      <c r="M61" s="62">
        <f>M59+M60</f>
        <v>112</v>
      </c>
      <c r="N61" s="62">
        <f>N59+N60</f>
        <v>283</v>
      </c>
      <c r="O61" s="59">
        <f>O59+O60</f>
        <v>650</v>
      </c>
      <c r="P61" s="90">
        <f>SUM(K61:O61)</f>
        <v>1062</v>
      </c>
      <c r="Q61" s="91">
        <f>SUM(J61,P61)</f>
        <v>1062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平成２１年（２００９年）１０月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3471</v>
      </c>
      <c r="I79" s="114">
        <f t="shared" si="4"/>
        <v>1942</v>
      </c>
      <c r="J79" s="115">
        <f t="shared" si="4"/>
        <v>5413</v>
      </c>
      <c r="K79" s="116">
        <f t="shared" si="4"/>
        <v>0</v>
      </c>
      <c r="L79" s="117">
        <f t="shared" si="4"/>
        <v>5492</v>
      </c>
      <c r="M79" s="117">
        <f t="shared" si="4"/>
        <v>4269</v>
      </c>
      <c r="N79" s="117">
        <f t="shared" si="4"/>
        <v>2748</v>
      </c>
      <c r="O79" s="117">
        <f t="shared" si="4"/>
        <v>2051</v>
      </c>
      <c r="P79" s="118">
        <f t="shared" si="4"/>
        <v>1449</v>
      </c>
      <c r="Q79" s="119">
        <f t="shared" si="4"/>
        <v>16009</v>
      </c>
      <c r="R79" s="120">
        <f t="shared" si="4"/>
        <v>21422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1001</v>
      </c>
      <c r="I80" s="114">
        <f t="shared" si="5"/>
        <v>485</v>
      </c>
      <c r="J80" s="115">
        <f t="shared" si="5"/>
        <v>1486</v>
      </c>
      <c r="K80" s="116">
        <f t="shared" si="5"/>
        <v>0</v>
      </c>
      <c r="L80" s="117">
        <f t="shared" si="5"/>
        <v>1252</v>
      </c>
      <c r="M80" s="117">
        <f t="shared" si="5"/>
        <v>913</v>
      </c>
      <c r="N80" s="117">
        <f t="shared" si="5"/>
        <v>535</v>
      </c>
      <c r="O80" s="117">
        <f t="shared" si="5"/>
        <v>416</v>
      </c>
      <c r="P80" s="118">
        <f t="shared" si="5"/>
        <v>428</v>
      </c>
      <c r="Q80" s="119">
        <f t="shared" si="5"/>
        <v>3544</v>
      </c>
      <c r="R80" s="120">
        <f aca="true" t="shared" si="6" ref="R80:R85">SUM(J80,Q80)</f>
        <v>5030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964</v>
      </c>
      <c r="I81" s="126">
        <v>456</v>
      </c>
      <c r="J81" s="127">
        <f>SUM(H81:I81)</f>
        <v>1420</v>
      </c>
      <c r="K81" s="128">
        <v>0</v>
      </c>
      <c r="L81" s="129">
        <v>1041</v>
      </c>
      <c r="M81" s="129">
        <v>665</v>
      </c>
      <c r="N81" s="129">
        <v>369</v>
      </c>
      <c r="O81" s="129">
        <v>244</v>
      </c>
      <c r="P81" s="126">
        <v>197</v>
      </c>
      <c r="Q81" s="127">
        <f>SUM(K81:P81)</f>
        <v>2516</v>
      </c>
      <c r="R81" s="130">
        <f t="shared" si="6"/>
        <v>3936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2</v>
      </c>
      <c r="O82" s="138">
        <v>7</v>
      </c>
      <c r="P82" s="135">
        <v>32</v>
      </c>
      <c r="Q82" s="136">
        <f>SUM(K82:P82)</f>
        <v>42</v>
      </c>
      <c r="R82" s="139">
        <f t="shared" si="6"/>
        <v>42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20</v>
      </c>
      <c r="I83" s="135">
        <v>11</v>
      </c>
      <c r="J83" s="136">
        <f>SUM(H83:I83)</f>
        <v>31</v>
      </c>
      <c r="K83" s="137">
        <v>0</v>
      </c>
      <c r="L83" s="138">
        <v>111</v>
      </c>
      <c r="M83" s="138">
        <v>98</v>
      </c>
      <c r="N83" s="138">
        <v>59</v>
      </c>
      <c r="O83" s="138">
        <v>64</v>
      </c>
      <c r="P83" s="135">
        <v>84</v>
      </c>
      <c r="Q83" s="136">
        <f>SUM(K83:P83)</f>
        <v>416</v>
      </c>
      <c r="R83" s="139">
        <f t="shared" si="6"/>
        <v>447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9</v>
      </c>
      <c r="I84" s="135">
        <v>11</v>
      </c>
      <c r="J84" s="136">
        <f>SUM(H84:I84)</f>
        <v>20</v>
      </c>
      <c r="K84" s="137">
        <v>0</v>
      </c>
      <c r="L84" s="138">
        <v>48</v>
      </c>
      <c r="M84" s="138">
        <v>60</v>
      </c>
      <c r="N84" s="138">
        <v>55</v>
      </c>
      <c r="O84" s="138">
        <v>34</v>
      </c>
      <c r="P84" s="135">
        <v>44</v>
      </c>
      <c r="Q84" s="136">
        <f>SUM(K84:P84)</f>
        <v>241</v>
      </c>
      <c r="R84" s="139">
        <f t="shared" si="6"/>
        <v>261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8</v>
      </c>
      <c r="I85" s="143">
        <v>7</v>
      </c>
      <c r="J85" s="144">
        <f>SUM(H85:I85)</f>
        <v>15</v>
      </c>
      <c r="K85" s="145">
        <v>0</v>
      </c>
      <c r="L85" s="146">
        <v>52</v>
      </c>
      <c r="M85" s="146">
        <v>89</v>
      </c>
      <c r="N85" s="146">
        <v>50</v>
      </c>
      <c r="O85" s="146">
        <v>67</v>
      </c>
      <c r="P85" s="143">
        <v>71</v>
      </c>
      <c r="Q85" s="144">
        <f>SUM(K85:P85)</f>
        <v>329</v>
      </c>
      <c r="R85" s="147">
        <f t="shared" si="6"/>
        <v>344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567</v>
      </c>
      <c r="I86" s="114">
        <f t="shared" si="7"/>
        <v>380</v>
      </c>
      <c r="J86" s="115">
        <f t="shared" si="7"/>
        <v>947</v>
      </c>
      <c r="K86" s="116">
        <f t="shared" si="7"/>
        <v>0</v>
      </c>
      <c r="L86" s="117">
        <f t="shared" si="7"/>
        <v>1389</v>
      </c>
      <c r="M86" s="117">
        <f t="shared" si="7"/>
        <v>994</v>
      </c>
      <c r="N86" s="117">
        <f t="shared" si="7"/>
        <v>632</v>
      </c>
      <c r="O86" s="117">
        <f t="shared" si="7"/>
        <v>430</v>
      </c>
      <c r="P86" s="118">
        <f t="shared" si="7"/>
        <v>232</v>
      </c>
      <c r="Q86" s="119">
        <f t="shared" si="7"/>
        <v>3677</v>
      </c>
      <c r="R86" s="120">
        <f t="shared" si="7"/>
        <v>4624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409</v>
      </c>
      <c r="I87" s="126">
        <v>246</v>
      </c>
      <c r="J87" s="148">
        <f>SUM(H87:I87)</f>
        <v>655</v>
      </c>
      <c r="K87" s="128">
        <v>0</v>
      </c>
      <c r="L87" s="129">
        <v>881</v>
      </c>
      <c r="M87" s="129">
        <v>616</v>
      </c>
      <c r="N87" s="129">
        <v>381</v>
      </c>
      <c r="O87" s="129">
        <v>237</v>
      </c>
      <c r="P87" s="126">
        <v>140</v>
      </c>
      <c r="Q87" s="127">
        <f>SUM(K87:P87)</f>
        <v>2255</v>
      </c>
      <c r="R87" s="130">
        <f>SUM(J87,Q87)</f>
        <v>2910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158</v>
      </c>
      <c r="I88" s="143">
        <v>134</v>
      </c>
      <c r="J88" s="149">
        <f>SUM(H88:I88)</f>
        <v>292</v>
      </c>
      <c r="K88" s="145">
        <v>0</v>
      </c>
      <c r="L88" s="146">
        <v>508</v>
      </c>
      <c r="M88" s="146">
        <v>378</v>
      </c>
      <c r="N88" s="146">
        <v>251</v>
      </c>
      <c r="O88" s="146">
        <v>193</v>
      </c>
      <c r="P88" s="143">
        <v>92</v>
      </c>
      <c r="Q88" s="144">
        <f>SUM(K88:P88)</f>
        <v>1422</v>
      </c>
      <c r="R88" s="147">
        <f>SUM(J88,Q88)</f>
        <v>1714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3</v>
      </c>
      <c r="I89" s="114">
        <f t="shared" si="8"/>
        <v>6</v>
      </c>
      <c r="J89" s="115">
        <f t="shared" si="8"/>
        <v>9</v>
      </c>
      <c r="K89" s="116">
        <f t="shared" si="8"/>
        <v>0</v>
      </c>
      <c r="L89" s="117">
        <f t="shared" si="8"/>
        <v>112</v>
      </c>
      <c r="M89" s="117">
        <f t="shared" si="8"/>
        <v>144</v>
      </c>
      <c r="N89" s="117">
        <f t="shared" si="8"/>
        <v>140</v>
      </c>
      <c r="O89" s="117">
        <f t="shared" si="8"/>
        <v>139</v>
      </c>
      <c r="P89" s="118">
        <f t="shared" si="8"/>
        <v>83</v>
      </c>
      <c r="Q89" s="119">
        <f t="shared" si="8"/>
        <v>618</v>
      </c>
      <c r="R89" s="120">
        <f t="shared" si="8"/>
        <v>627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3</v>
      </c>
      <c r="I90" s="126">
        <v>5</v>
      </c>
      <c r="J90" s="148">
        <f>SUM(H90:I90)</f>
        <v>8</v>
      </c>
      <c r="K90" s="128">
        <v>0</v>
      </c>
      <c r="L90" s="129">
        <v>77</v>
      </c>
      <c r="M90" s="129">
        <v>101</v>
      </c>
      <c r="N90" s="129">
        <v>85</v>
      </c>
      <c r="O90" s="129">
        <v>80</v>
      </c>
      <c r="P90" s="126">
        <v>46</v>
      </c>
      <c r="Q90" s="127">
        <f>SUM(K90:P90)</f>
        <v>389</v>
      </c>
      <c r="R90" s="130">
        <f>SUM(J90,Q90)</f>
        <v>397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1</v>
      </c>
      <c r="J91" s="150">
        <f>SUM(H91:I91)</f>
        <v>1</v>
      </c>
      <c r="K91" s="137">
        <v>0</v>
      </c>
      <c r="L91" s="138">
        <v>34</v>
      </c>
      <c r="M91" s="138">
        <v>37</v>
      </c>
      <c r="N91" s="138">
        <v>54</v>
      </c>
      <c r="O91" s="138">
        <v>54</v>
      </c>
      <c r="P91" s="135">
        <v>33</v>
      </c>
      <c r="Q91" s="136">
        <f>SUM(K91:P91)</f>
        <v>212</v>
      </c>
      <c r="R91" s="139">
        <f>SUM(J91,Q91)</f>
        <v>213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6</v>
      </c>
      <c r="N92" s="146">
        <v>1</v>
      </c>
      <c r="O92" s="146">
        <v>5</v>
      </c>
      <c r="P92" s="143">
        <v>4</v>
      </c>
      <c r="Q92" s="144">
        <f>SUM(K92:P92)</f>
        <v>17</v>
      </c>
      <c r="R92" s="147">
        <f>SUM(J92,Q92)</f>
        <v>17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399</v>
      </c>
      <c r="I93" s="114">
        <f t="shared" si="9"/>
        <v>282</v>
      </c>
      <c r="J93" s="115">
        <f t="shared" si="9"/>
        <v>681</v>
      </c>
      <c r="K93" s="116">
        <f t="shared" si="9"/>
        <v>0</v>
      </c>
      <c r="L93" s="117">
        <f t="shared" si="9"/>
        <v>641</v>
      </c>
      <c r="M93" s="117">
        <f t="shared" si="9"/>
        <v>790</v>
      </c>
      <c r="N93" s="117">
        <f t="shared" si="9"/>
        <v>582</v>
      </c>
      <c r="O93" s="117">
        <f t="shared" si="9"/>
        <v>482</v>
      </c>
      <c r="P93" s="118">
        <f t="shared" si="9"/>
        <v>351</v>
      </c>
      <c r="Q93" s="119">
        <f t="shared" si="9"/>
        <v>2846</v>
      </c>
      <c r="R93" s="120">
        <f t="shared" si="9"/>
        <v>3527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348</v>
      </c>
      <c r="I94" s="126">
        <v>264</v>
      </c>
      <c r="J94" s="148">
        <f>SUM(H94:I94)</f>
        <v>612</v>
      </c>
      <c r="K94" s="128">
        <v>0</v>
      </c>
      <c r="L94" s="129">
        <v>584</v>
      </c>
      <c r="M94" s="129">
        <v>742</v>
      </c>
      <c r="N94" s="129">
        <v>553</v>
      </c>
      <c r="O94" s="129">
        <v>467</v>
      </c>
      <c r="P94" s="126">
        <v>344</v>
      </c>
      <c r="Q94" s="127">
        <f>SUM(K94:P94)</f>
        <v>2690</v>
      </c>
      <c r="R94" s="130">
        <f>SUM(J94,Q94)</f>
        <v>3302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24</v>
      </c>
      <c r="I95" s="135">
        <v>9</v>
      </c>
      <c r="J95" s="150">
        <f>SUM(H95:I95)</f>
        <v>33</v>
      </c>
      <c r="K95" s="137">
        <v>0</v>
      </c>
      <c r="L95" s="138">
        <v>37</v>
      </c>
      <c r="M95" s="138">
        <v>20</v>
      </c>
      <c r="N95" s="138">
        <v>20</v>
      </c>
      <c r="O95" s="138">
        <v>7</v>
      </c>
      <c r="P95" s="135">
        <v>5</v>
      </c>
      <c r="Q95" s="136">
        <f>SUM(K95:P95)</f>
        <v>89</v>
      </c>
      <c r="R95" s="139">
        <f>SUM(J95,Q95)</f>
        <v>122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27</v>
      </c>
      <c r="I96" s="143">
        <v>9</v>
      </c>
      <c r="J96" s="149">
        <f>SUM(H96:I96)</f>
        <v>36</v>
      </c>
      <c r="K96" s="145">
        <v>0</v>
      </c>
      <c r="L96" s="146">
        <v>20</v>
      </c>
      <c r="M96" s="146">
        <v>28</v>
      </c>
      <c r="N96" s="146">
        <v>9</v>
      </c>
      <c r="O96" s="146">
        <v>8</v>
      </c>
      <c r="P96" s="143">
        <v>2</v>
      </c>
      <c r="Q96" s="144">
        <f>SUM(K96:P96)</f>
        <v>67</v>
      </c>
      <c r="R96" s="147">
        <f>SUM(J96,Q96)</f>
        <v>103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29</v>
      </c>
      <c r="I97" s="114">
        <v>12</v>
      </c>
      <c r="J97" s="115">
        <f>SUM(H97:I97)</f>
        <v>41</v>
      </c>
      <c r="K97" s="116">
        <v>0</v>
      </c>
      <c r="L97" s="117">
        <v>97</v>
      </c>
      <c r="M97" s="117">
        <v>48</v>
      </c>
      <c r="N97" s="117">
        <v>45</v>
      </c>
      <c r="O97" s="117">
        <v>36</v>
      </c>
      <c r="P97" s="118">
        <v>13</v>
      </c>
      <c r="Q97" s="119">
        <f>SUM(K97:P97)</f>
        <v>239</v>
      </c>
      <c r="R97" s="120">
        <f>SUM(J97,Q97)</f>
        <v>280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1472</v>
      </c>
      <c r="I98" s="114">
        <v>777</v>
      </c>
      <c r="J98" s="115">
        <f>SUM(H98:I98)</f>
        <v>2249</v>
      </c>
      <c r="K98" s="116">
        <v>0</v>
      </c>
      <c r="L98" s="117">
        <v>2001</v>
      </c>
      <c r="M98" s="117">
        <v>1380</v>
      </c>
      <c r="N98" s="117">
        <v>814</v>
      </c>
      <c r="O98" s="117">
        <v>548</v>
      </c>
      <c r="P98" s="118">
        <v>342</v>
      </c>
      <c r="Q98" s="119">
        <f>SUM(K98:P98)</f>
        <v>5085</v>
      </c>
      <c r="R98" s="120">
        <f>SUM(J98,Q98)</f>
        <v>7334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14</v>
      </c>
      <c r="I99" s="114">
        <f t="shared" si="10"/>
        <v>7</v>
      </c>
      <c r="J99" s="115">
        <f t="shared" si="10"/>
        <v>21</v>
      </c>
      <c r="K99" s="116">
        <f t="shared" si="10"/>
        <v>0</v>
      </c>
      <c r="L99" s="117">
        <f t="shared" si="10"/>
        <v>250</v>
      </c>
      <c r="M99" s="117">
        <f t="shared" si="10"/>
        <v>272</v>
      </c>
      <c r="N99" s="117">
        <f t="shared" si="10"/>
        <v>274</v>
      </c>
      <c r="O99" s="117">
        <f t="shared" si="10"/>
        <v>165</v>
      </c>
      <c r="P99" s="118">
        <f t="shared" si="10"/>
        <v>92</v>
      </c>
      <c r="Q99" s="119">
        <f t="shared" si="10"/>
        <v>1053</v>
      </c>
      <c r="R99" s="120">
        <f t="shared" si="10"/>
        <v>1074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12</v>
      </c>
      <c r="M100" s="129">
        <v>11</v>
      </c>
      <c r="N100" s="129">
        <v>4</v>
      </c>
      <c r="O100" s="129">
        <v>2</v>
      </c>
      <c r="P100" s="126">
        <v>4</v>
      </c>
      <c r="Q100" s="127">
        <f aca="true" t="shared" si="11" ref="Q100:Q105">SUM(K100:P100)</f>
        <v>33</v>
      </c>
      <c r="R100" s="130">
        <f aca="true" t="shared" si="12" ref="R100:R105">SUM(J100,Q100)</f>
        <v>33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7</v>
      </c>
      <c r="I101" s="135">
        <v>1</v>
      </c>
      <c r="J101" s="150">
        <f>SUM(H101:I101)</f>
        <v>8</v>
      </c>
      <c r="K101" s="137">
        <v>0</v>
      </c>
      <c r="L101" s="138">
        <v>36</v>
      </c>
      <c r="M101" s="138">
        <v>28</v>
      </c>
      <c r="N101" s="138">
        <v>31</v>
      </c>
      <c r="O101" s="138">
        <v>15</v>
      </c>
      <c r="P101" s="135">
        <v>13</v>
      </c>
      <c r="Q101" s="136">
        <f t="shared" si="11"/>
        <v>123</v>
      </c>
      <c r="R101" s="139">
        <f t="shared" si="12"/>
        <v>131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7</v>
      </c>
      <c r="I102" s="135">
        <v>6</v>
      </c>
      <c r="J102" s="150">
        <f>SUM(H102:I102)</f>
        <v>13</v>
      </c>
      <c r="K102" s="137">
        <v>0</v>
      </c>
      <c r="L102" s="138">
        <v>38</v>
      </c>
      <c r="M102" s="138">
        <v>47</v>
      </c>
      <c r="N102" s="138">
        <v>42</v>
      </c>
      <c r="O102" s="138">
        <v>32</v>
      </c>
      <c r="P102" s="135">
        <v>15</v>
      </c>
      <c r="Q102" s="136">
        <f t="shared" si="11"/>
        <v>174</v>
      </c>
      <c r="R102" s="139">
        <f t="shared" si="12"/>
        <v>187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150</v>
      </c>
      <c r="M103" s="138">
        <v>180</v>
      </c>
      <c r="N103" s="138">
        <v>184</v>
      </c>
      <c r="O103" s="138">
        <v>106</v>
      </c>
      <c r="P103" s="135">
        <v>53</v>
      </c>
      <c r="Q103" s="136">
        <f t="shared" si="11"/>
        <v>673</v>
      </c>
      <c r="R103" s="139">
        <f t="shared" si="12"/>
        <v>673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13</v>
      </c>
      <c r="M104" s="138">
        <v>6</v>
      </c>
      <c r="N104" s="138">
        <v>5</v>
      </c>
      <c r="O104" s="138">
        <v>3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8</v>
      </c>
      <c r="O105" s="146">
        <v>7</v>
      </c>
      <c r="P105" s="143">
        <v>7</v>
      </c>
      <c r="Q105" s="144">
        <f t="shared" si="11"/>
        <v>23</v>
      </c>
      <c r="R105" s="147">
        <f t="shared" si="12"/>
        <v>23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73</v>
      </c>
      <c r="M106" s="117">
        <f t="shared" si="13"/>
        <v>132</v>
      </c>
      <c r="N106" s="117">
        <f t="shared" si="13"/>
        <v>348</v>
      </c>
      <c r="O106" s="117">
        <f t="shared" si="13"/>
        <v>679</v>
      </c>
      <c r="P106" s="118">
        <f t="shared" si="13"/>
        <v>1079</v>
      </c>
      <c r="Q106" s="119">
        <f t="shared" si="13"/>
        <v>2311</v>
      </c>
      <c r="R106" s="120">
        <f t="shared" si="13"/>
        <v>2311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20</v>
      </c>
      <c r="M107" s="129">
        <v>46</v>
      </c>
      <c r="N107" s="129">
        <v>132</v>
      </c>
      <c r="O107" s="129">
        <v>266</v>
      </c>
      <c r="P107" s="126">
        <v>298</v>
      </c>
      <c r="Q107" s="127">
        <f>SUM(K107:P107)</f>
        <v>762</v>
      </c>
      <c r="R107" s="130">
        <f>SUM(J107,Q107)</f>
        <v>762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48</v>
      </c>
      <c r="M108" s="138">
        <v>74</v>
      </c>
      <c r="N108" s="138">
        <v>103</v>
      </c>
      <c r="O108" s="138">
        <v>124</v>
      </c>
      <c r="P108" s="135">
        <v>122</v>
      </c>
      <c r="Q108" s="136">
        <f>SUM(K108:P108)</f>
        <v>471</v>
      </c>
      <c r="R108" s="139">
        <f>SUM(J108,Q108)</f>
        <v>471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5</v>
      </c>
      <c r="M109" s="146">
        <v>12</v>
      </c>
      <c r="N109" s="146">
        <v>113</v>
      </c>
      <c r="O109" s="146">
        <v>289</v>
      </c>
      <c r="P109" s="143">
        <v>659</v>
      </c>
      <c r="Q109" s="144">
        <f>SUM(K109:P109)</f>
        <v>1078</v>
      </c>
      <c r="R109" s="147">
        <f>SUM(J109,Q109)</f>
        <v>1078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3485</v>
      </c>
      <c r="I110" s="114">
        <f t="shared" si="14"/>
        <v>1949</v>
      </c>
      <c r="J110" s="115">
        <f t="shared" si="14"/>
        <v>5434</v>
      </c>
      <c r="K110" s="116">
        <f t="shared" si="14"/>
        <v>0</v>
      </c>
      <c r="L110" s="117">
        <f t="shared" si="14"/>
        <v>5815</v>
      </c>
      <c r="M110" s="117">
        <f t="shared" si="14"/>
        <v>4673</v>
      </c>
      <c r="N110" s="117">
        <f t="shared" si="14"/>
        <v>3370</v>
      </c>
      <c r="O110" s="117">
        <f t="shared" si="14"/>
        <v>2895</v>
      </c>
      <c r="P110" s="118">
        <f t="shared" si="14"/>
        <v>2620</v>
      </c>
      <c r="Q110" s="119">
        <f t="shared" si="14"/>
        <v>19373</v>
      </c>
      <c r="R110" s="120">
        <f t="shared" si="14"/>
        <v>24807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平成２１年（２００９年）１０月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40336602</v>
      </c>
      <c r="I116" s="114">
        <f t="shared" si="15"/>
        <v>33741049</v>
      </c>
      <c r="J116" s="115">
        <f t="shared" si="15"/>
        <v>74077651</v>
      </c>
      <c r="K116" s="116">
        <f t="shared" si="15"/>
        <v>0</v>
      </c>
      <c r="L116" s="117">
        <f t="shared" si="15"/>
        <v>181588577</v>
      </c>
      <c r="M116" s="117">
        <f t="shared" si="15"/>
        <v>162811094</v>
      </c>
      <c r="N116" s="117">
        <f t="shared" si="15"/>
        <v>133525349</v>
      </c>
      <c r="O116" s="117">
        <f t="shared" si="15"/>
        <v>111233256</v>
      </c>
      <c r="P116" s="118">
        <f t="shared" si="15"/>
        <v>77273904</v>
      </c>
      <c r="Q116" s="119">
        <f t="shared" si="15"/>
        <v>666432180</v>
      </c>
      <c r="R116" s="120">
        <f t="shared" si="15"/>
        <v>740509831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15475419</v>
      </c>
      <c r="I117" s="114">
        <f t="shared" si="16"/>
        <v>9953819</v>
      </c>
      <c r="J117" s="115">
        <f t="shared" si="16"/>
        <v>25429238</v>
      </c>
      <c r="K117" s="116">
        <f t="shared" si="16"/>
        <v>0</v>
      </c>
      <c r="L117" s="117">
        <f t="shared" si="16"/>
        <v>38866626</v>
      </c>
      <c r="M117" s="117">
        <f t="shared" si="16"/>
        <v>38395185</v>
      </c>
      <c r="N117" s="117">
        <f t="shared" si="16"/>
        <v>29918621</v>
      </c>
      <c r="O117" s="117">
        <f t="shared" si="16"/>
        <v>25620534</v>
      </c>
      <c r="P117" s="118">
        <f t="shared" si="16"/>
        <v>25106292</v>
      </c>
      <c r="Q117" s="119">
        <f t="shared" si="16"/>
        <v>157907258</v>
      </c>
      <c r="R117" s="120">
        <f aca="true" t="shared" si="17" ref="R117:R122">SUM(J117,Q117)</f>
        <v>183336496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14852511</v>
      </c>
      <c r="I118" s="126">
        <v>9050670</v>
      </c>
      <c r="J118" s="127">
        <f>SUM(H118:I118)</f>
        <v>23903181</v>
      </c>
      <c r="K118" s="128">
        <v>0</v>
      </c>
      <c r="L118" s="129">
        <v>33432282</v>
      </c>
      <c r="M118" s="129">
        <v>31655994</v>
      </c>
      <c r="N118" s="129">
        <v>25432040</v>
      </c>
      <c r="O118" s="129">
        <v>21122100</v>
      </c>
      <c r="P118" s="126">
        <v>18066501</v>
      </c>
      <c r="Q118" s="127">
        <f>SUM(K118:P118)</f>
        <v>129708917</v>
      </c>
      <c r="R118" s="130">
        <f t="shared" si="17"/>
        <v>153612098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45864</v>
      </c>
      <c r="N119" s="138">
        <v>160524</v>
      </c>
      <c r="O119" s="138">
        <v>345123</v>
      </c>
      <c r="P119" s="135">
        <v>1550196</v>
      </c>
      <c r="Q119" s="136">
        <f>SUM(K119:P119)</f>
        <v>2101707</v>
      </c>
      <c r="R119" s="139">
        <f t="shared" si="17"/>
        <v>2101707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337914</v>
      </c>
      <c r="I120" s="135">
        <v>366084</v>
      </c>
      <c r="J120" s="136">
        <f>SUM(H120:I120)</f>
        <v>703998</v>
      </c>
      <c r="K120" s="137">
        <v>0</v>
      </c>
      <c r="L120" s="138">
        <v>3222891</v>
      </c>
      <c r="M120" s="138">
        <v>3684258</v>
      </c>
      <c r="N120" s="138">
        <v>2026035</v>
      </c>
      <c r="O120" s="138">
        <v>2516778</v>
      </c>
      <c r="P120" s="135">
        <v>3651444</v>
      </c>
      <c r="Q120" s="136">
        <f>SUM(K120:P120)</f>
        <v>15101406</v>
      </c>
      <c r="R120" s="139">
        <f t="shared" si="17"/>
        <v>15805404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222354</v>
      </c>
      <c r="I121" s="135">
        <v>450125</v>
      </c>
      <c r="J121" s="136">
        <f>SUM(H121:I121)</f>
        <v>672479</v>
      </c>
      <c r="K121" s="137">
        <v>0</v>
      </c>
      <c r="L121" s="138">
        <v>1842813</v>
      </c>
      <c r="M121" s="138">
        <v>2182329</v>
      </c>
      <c r="N121" s="138">
        <v>1893132</v>
      </c>
      <c r="O121" s="138">
        <v>1086993</v>
      </c>
      <c r="P121" s="135">
        <v>1306431</v>
      </c>
      <c r="Q121" s="136">
        <f>SUM(K121:P121)</f>
        <v>8311698</v>
      </c>
      <c r="R121" s="139">
        <f t="shared" si="17"/>
        <v>8984177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62640</v>
      </c>
      <c r="I122" s="143">
        <v>86940</v>
      </c>
      <c r="J122" s="144">
        <f>SUM(H122:I122)</f>
        <v>149580</v>
      </c>
      <c r="K122" s="145">
        <v>0</v>
      </c>
      <c r="L122" s="146">
        <v>368640</v>
      </c>
      <c r="M122" s="146">
        <v>826740</v>
      </c>
      <c r="N122" s="146">
        <v>406890</v>
      </c>
      <c r="O122" s="146">
        <v>549540</v>
      </c>
      <c r="P122" s="143">
        <v>531720</v>
      </c>
      <c r="Q122" s="144">
        <f>SUM(K122:P122)</f>
        <v>2683530</v>
      </c>
      <c r="R122" s="147">
        <f t="shared" si="17"/>
        <v>2833110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12596544</v>
      </c>
      <c r="I123" s="114">
        <f t="shared" si="18"/>
        <v>16158887</v>
      </c>
      <c r="J123" s="115">
        <f t="shared" si="18"/>
        <v>28755431</v>
      </c>
      <c r="K123" s="116">
        <f t="shared" si="18"/>
        <v>0</v>
      </c>
      <c r="L123" s="117">
        <f t="shared" si="18"/>
        <v>94847132</v>
      </c>
      <c r="M123" s="117">
        <f t="shared" si="18"/>
        <v>83475042</v>
      </c>
      <c r="N123" s="117">
        <f t="shared" si="18"/>
        <v>65941970</v>
      </c>
      <c r="O123" s="117">
        <f t="shared" si="18"/>
        <v>51473619</v>
      </c>
      <c r="P123" s="118">
        <f t="shared" si="18"/>
        <v>30748047</v>
      </c>
      <c r="Q123" s="119">
        <f t="shared" si="18"/>
        <v>326485810</v>
      </c>
      <c r="R123" s="120">
        <f t="shared" si="18"/>
        <v>355241241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8679312</v>
      </c>
      <c r="I124" s="126">
        <v>9946935</v>
      </c>
      <c r="J124" s="148">
        <f>SUM(H124:I124)</f>
        <v>18626247</v>
      </c>
      <c r="K124" s="128">
        <v>0</v>
      </c>
      <c r="L124" s="129">
        <v>61834196</v>
      </c>
      <c r="M124" s="129">
        <v>51008789</v>
      </c>
      <c r="N124" s="129">
        <v>40589501</v>
      </c>
      <c r="O124" s="129">
        <v>28689683</v>
      </c>
      <c r="P124" s="126">
        <v>18890288</v>
      </c>
      <c r="Q124" s="127">
        <f>SUM(K124:P124)</f>
        <v>201012457</v>
      </c>
      <c r="R124" s="130">
        <f>SUM(J124,Q124)</f>
        <v>219638704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3917232</v>
      </c>
      <c r="I125" s="143">
        <v>6211952</v>
      </c>
      <c r="J125" s="149">
        <f>SUM(H125:I125)</f>
        <v>10129184</v>
      </c>
      <c r="K125" s="145">
        <v>0</v>
      </c>
      <c r="L125" s="146">
        <v>33012936</v>
      </c>
      <c r="M125" s="146">
        <v>32466253</v>
      </c>
      <c r="N125" s="146">
        <v>25352469</v>
      </c>
      <c r="O125" s="146">
        <v>22783936</v>
      </c>
      <c r="P125" s="143">
        <v>11857759</v>
      </c>
      <c r="Q125" s="144">
        <f>SUM(K125:P125)</f>
        <v>125473353</v>
      </c>
      <c r="R125" s="147">
        <f>SUM(J125,Q125)</f>
        <v>135602537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56286</v>
      </c>
      <c r="I126" s="114">
        <f t="shared" si="19"/>
        <v>245763</v>
      </c>
      <c r="J126" s="115">
        <f t="shared" si="19"/>
        <v>302049</v>
      </c>
      <c r="K126" s="116">
        <f t="shared" si="19"/>
        <v>0</v>
      </c>
      <c r="L126" s="117">
        <f t="shared" si="19"/>
        <v>4981815</v>
      </c>
      <c r="M126" s="117">
        <f t="shared" si="19"/>
        <v>8501652</v>
      </c>
      <c r="N126" s="117">
        <f t="shared" si="19"/>
        <v>10159011</v>
      </c>
      <c r="O126" s="117">
        <f t="shared" si="19"/>
        <v>11242611</v>
      </c>
      <c r="P126" s="118">
        <f t="shared" si="19"/>
        <v>7329618</v>
      </c>
      <c r="Q126" s="119">
        <f t="shared" si="19"/>
        <v>42214707</v>
      </c>
      <c r="R126" s="120">
        <f t="shared" si="19"/>
        <v>42516756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56286</v>
      </c>
      <c r="I127" s="126">
        <v>211815</v>
      </c>
      <c r="J127" s="148">
        <f>SUM(H127:I127)</f>
        <v>268101</v>
      </c>
      <c r="K127" s="128">
        <v>0</v>
      </c>
      <c r="L127" s="129">
        <v>3380049</v>
      </c>
      <c r="M127" s="129">
        <v>5962203</v>
      </c>
      <c r="N127" s="129">
        <v>5764887</v>
      </c>
      <c r="O127" s="129">
        <v>6126399</v>
      </c>
      <c r="P127" s="126">
        <v>3820194</v>
      </c>
      <c r="Q127" s="127">
        <f>SUM(K127:P127)</f>
        <v>25053732</v>
      </c>
      <c r="R127" s="130">
        <f>SUM(J127,Q127)</f>
        <v>25321833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33948</v>
      </c>
      <c r="J128" s="150">
        <f>SUM(H128:I128)</f>
        <v>33948</v>
      </c>
      <c r="K128" s="137">
        <v>0</v>
      </c>
      <c r="L128" s="138">
        <v>1526148</v>
      </c>
      <c r="M128" s="138">
        <v>2225349</v>
      </c>
      <c r="N128" s="138">
        <v>4198275</v>
      </c>
      <c r="O128" s="138">
        <v>4633020</v>
      </c>
      <c r="P128" s="135">
        <v>2871531</v>
      </c>
      <c r="Q128" s="136">
        <f>SUM(K128:P128)</f>
        <v>15454323</v>
      </c>
      <c r="R128" s="139">
        <f>SUM(J128,Q128)</f>
        <v>15488271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75618</v>
      </c>
      <c r="M129" s="146">
        <v>314100</v>
      </c>
      <c r="N129" s="146">
        <v>195849</v>
      </c>
      <c r="O129" s="146">
        <v>483192</v>
      </c>
      <c r="P129" s="143">
        <v>637893</v>
      </c>
      <c r="Q129" s="144">
        <f>SUM(K129:P129)</f>
        <v>1706652</v>
      </c>
      <c r="R129" s="147">
        <f>SUM(J129,Q129)</f>
        <v>1706652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4314172</v>
      </c>
      <c r="I130" s="114">
        <f t="shared" si="20"/>
        <v>2526252</v>
      </c>
      <c r="J130" s="115">
        <f t="shared" si="20"/>
        <v>6840424</v>
      </c>
      <c r="K130" s="116">
        <f t="shared" si="20"/>
        <v>0</v>
      </c>
      <c r="L130" s="117">
        <f t="shared" si="20"/>
        <v>5492029</v>
      </c>
      <c r="M130" s="117">
        <f t="shared" si="20"/>
        <v>8735887</v>
      </c>
      <c r="N130" s="117">
        <f t="shared" si="20"/>
        <v>7058923</v>
      </c>
      <c r="O130" s="117">
        <f t="shared" si="20"/>
        <v>7035530</v>
      </c>
      <c r="P130" s="118">
        <f t="shared" si="20"/>
        <v>6064497</v>
      </c>
      <c r="Q130" s="119">
        <f t="shared" si="20"/>
        <v>34386866</v>
      </c>
      <c r="R130" s="120">
        <f t="shared" si="20"/>
        <v>41227290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2019540</v>
      </c>
      <c r="I131" s="126">
        <v>1817723</v>
      </c>
      <c r="J131" s="148">
        <f>SUM(H131:I131)</f>
        <v>3837263</v>
      </c>
      <c r="K131" s="128">
        <v>0</v>
      </c>
      <c r="L131" s="129">
        <v>3500205</v>
      </c>
      <c r="M131" s="129">
        <v>6290859</v>
      </c>
      <c r="N131" s="129">
        <v>6148355</v>
      </c>
      <c r="O131" s="129">
        <v>6031683</v>
      </c>
      <c r="P131" s="126">
        <v>5605641</v>
      </c>
      <c r="Q131" s="127">
        <f>SUM(K131:P131)</f>
        <v>27576743</v>
      </c>
      <c r="R131" s="130">
        <f>SUM(J131,Q131)</f>
        <v>31414006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325768</v>
      </c>
      <c r="I132" s="135">
        <v>196592</v>
      </c>
      <c r="J132" s="150">
        <f>SUM(H132:I132)</f>
        <v>522360</v>
      </c>
      <c r="K132" s="137">
        <v>0</v>
      </c>
      <c r="L132" s="138">
        <v>617117</v>
      </c>
      <c r="M132" s="138">
        <v>413328</v>
      </c>
      <c r="N132" s="138">
        <v>354288</v>
      </c>
      <c r="O132" s="138">
        <v>263844</v>
      </c>
      <c r="P132" s="135">
        <v>189459</v>
      </c>
      <c r="Q132" s="136">
        <f>SUM(K132:P132)</f>
        <v>1838036</v>
      </c>
      <c r="R132" s="139">
        <f>SUM(J132,Q132)</f>
        <v>2360396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1968864</v>
      </c>
      <c r="I133" s="143">
        <v>511937</v>
      </c>
      <c r="J133" s="149">
        <f>SUM(H133:I133)</f>
        <v>2480801</v>
      </c>
      <c r="K133" s="145">
        <v>0</v>
      </c>
      <c r="L133" s="146">
        <v>1374707</v>
      </c>
      <c r="M133" s="146">
        <v>2031700</v>
      </c>
      <c r="N133" s="146">
        <v>556280</v>
      </c>
      <c r="O133" s="146">
        <v>740003</v>
      </c>
      <c r="P133" s="143">
        <v>269397</v>
      </c>
      <c r="Q133" s="144">
        <f>SUM(K133:P133)</f>
        <v>4972087</v>
      </c>
      <c r="R133" s="147">
        <f>SUM(J133,Q133)</f>
        <v>7452888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1706541</v>
      </c>
      <c r="I134" s="114">
        <v>1604088</v>
      </c>
      <c r="J134" s="115">
        <f>SUM(H134:I134)</f>
        <v>3310629</v>
      </c>
      <c r="K134" s="116">
        <v>0</v>
      </c>
      <c r="L134" s="117">
        <v>14377655</v>
      </c>
      <c r="M134" s="117">
        <v>7819126</v>
      </c>
      <c r="N134" s="117">
        <v>8630669</v>
      </c>
      <c r="O134" s="117">
        <v>7769882</v>
      </c>
      <c r="P134" s="118">
        <v>2934873</v>
      </c>
      <c r="Q134" s="119">
        <f>SUM(K134:P134)</f>
        <v>41532205</v>
      </c>
      <c r="R134" s="120">
        <f>SUM(J134,Q134)</f>
        <v>44842834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6187640</v>
      </c>
      <c r="I135" s="114">
        <v>3252240</v>
      </c>
      <c r="J135" s="115">
        <f>SUM(H135:I135)</f>
        <v>9439880</v>
      </c>
      <c r="K135" s="116">
        <v>0</v>
      </c>
      <c r="L135" s="117">
        <v>23023320</v>
      </c>
      <c r="M135" s="117">
        <v>15884202</v>
      </c>
      <c r="N135" s="117">
        <v>11816155</v>
      </c>
      <c r="O135" s="117">
        <v>8091080</v>
      </c>
      <c r="P135" s="118">
        <v>5090577</v>
      </c>
      <c r="Q135" s="119">
        <f>SUM(K135:P135)</f>
        <v>63905334</v>
      </c>
      <c r="R135" s="120">
        <f>SUM(J135,Q135)</f>
        <v>73345214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531792</v>
      </c>
      <c r="I136" s="114">
        <f t="shared" si="21"/>
        <v>529164</v>
      </c>
      <c r="J136" s="115">
        <f t="shared" si="21"/>
        <v>1060956</v>
      </c>
      <c r="K136" s="116">
        <f t="shared" si="21"/>
        <v>0</v>
      </c>
      <c r="L136" s="117">
        <f t="shared" si="21"/>
        <v>45088209</v>
      </c>
      <c r="M136" s="117">
        <f t="shared" si="21"/>
        <v>54831960</v>
      </c>
      <c r="N136" s="117">
        <f t="shared" si="21"/>
        <v>61816281</v>
      </c>
      <c r="O136" s="117">
        <f t="shared" si="21"/>
        <v>36927576</v>
      </c>
      <c r="P136" s="118">
        <f t="shared" si="21"/>
        <v>20137122</v>
      </c>
      <c r="Q136" s="119">
        <f t="shared" si="21"/>
        <v>218801148</v>
      </c>
      <c r="R136" s="120">
        <f t="shared" si="21"/>
        <v>219862104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113328</v>
      </c>
      <c r="M137" s="129">
        <v>119727</v>
      </c>
      <c r="N137" s="129">
        <v>41328</v>
      </c>
      <c r="O137" s="129">
        <v>18000</v>
      </c>
      <c r="P137" s="126">
        <v>142299</v>
      </c>
      <c r="Q137" s="127">
        <v>434682</v>
      </c>
      <c r="R137" s="130">
        <f aca="true" t="shared" si="22" ref="R137:R142">SUM(J137,Q137)</f>
        <v>434682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222345</v>
      </c>
      <c r="I138" s="135">
        <v>67734</v>
      </c>
      <c r="J138" s="150">
        <f>SUM(H138:I138)</f>
        <v>290079</v>
      </c>
      <c r="K138" s="137">
        <v>0</v>
      </c>
      <c r="L138" s="138">
        <v>3220893</v>
      </c>
      <c r="M138" s="138">
        <v>3270798</v>
      </c>
      <c r="N138" s="138">
        <v>3999246</v>
      </c>
      <c r="O138" s="138">
        <v>2095749</v>
      </c>
      <c r="P138" s="135">
        <v>1408338</v>
      </c>
      <c r="Q138" s="136">
        <f>SUM(K138:P138)</f>
        <v>13995024</v>
      </c>
      <c r="R138" s="139">
        <f t="shared" si="22"/>
        <v>14285103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309447</v>
      </c>
      <c r="I139" s="135">
        <v>461430</v>
      </c>
      <c r="J139" s="150">
        <f>SUM(H139:I139)</f>
        <v>770877</v>
      </c>
      <c r="K139" s="137">
        <v>0</v>
      </c>
      <c r="L139" s="138">
        <v>4186386</v>
      </c>
      <c r="M139" s="138">
        <v>7303554</v>
      </c>
      <c r="N139" s="138">
        <v>9306207</v>
      </c>
      <c r="O139" s="138">
        <v>6945543</v>
      </c>
      <c r="P139" s="135">
        <v>3916809</v>
      </c>
      <c r="Q139" s="136">
        <f>SUM(K139:P139)</f>
        <v>31658499</v>
      </c>
      <c r="R139" s="139">
        <f t="shared" si="22"/>
        <v>32429376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35408934</v>
      </c>
      <c r="M140" s="138">
        <v>43141293</v>
      </c>
      <c r="N140" s="138">
        <v>45811314</v>
      </c>
      <c r="O140" s="138">
        <v>25856685</v>
      </c>
      <c r="P140" s="135">
        <v>13392459</v>
      </c>
      <c r="Q140" s="136">
        <f>SUM(K140:P140)</f>
        <v>163610685</v>
      </c>
      <c r="R140" s="139">
        <f t="shared" si="22"/>
        <v>163610685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1977597</v>
      </c>
      <c r="M141" s="138">
        <v>996588</v>
      </c>
      <c r="N141" s="138">
        <v>995445</v>
      </c>
      <c r="O141" s="138">
        <v>591840</v>
      </c>
      <c r="P141" s="135">
        <v>0</v>
      </c>
      <c r="Q141" s="136">
        <f>SUM(K141:P141)</f>
        <v>4561470</v>
      </c>
      <c r="R141" s="139">
        <f t="shared" si="22"/>
        <v>4561470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181071</v>
      </c>
      <c r="M142" s="146">
        <v>0</v>
      </c>
      <c r="N142" s="146">
        <v>1662741</v>
      </c>
      <c r="O142" s="146">
        <v>1419759</v>
      </c>
      <c r="P142" s="143">
        <v>1277217</v>
      </c>
      <c r="Q142" s="144">
        <f>SUM(K142:P142)</f>
        <v>4540788</v>
      </c>
      <c r="R142" s="147">
        <f t="shared" si="22"/>
        <v>4540788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3" ref="L143:R143">SUM(L144:L146)</f>
        <v>14873303</v>
      </c>
      <c r="M143" s="117">
        <f t="shared" si="23"/>
        <v>30911659</v>
      </c>
      <c r="N143" s="117">
        <f t="shared" si="23"/>
        <v>93515634</v>
      </c>
      <c r="O143" s="117">
        <f t="shared" si="23"/>
        <v>202342444</v>
      </c>
      <c r="P143" s="118">
        <f t="shared" si="23"/>
        <v>366814234</v>
      </c>
      <c r="Q143" s="119">
        <f t="shared" si="23"/>
        <v>708457274</v>
      </c>
      <c r="R143" s="120">
        <f t="shared" si="23"/>
        <v>708457274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3913148</v>
      </c>
      <c r="M144" s="129">
        <v>9711553</v>
      </c>
      <c r="N144" s="129">
        <v>30150423</v>
      </c>
      <c r="O144" s="129">
        <v>65595062</v>
      </c>
      <c r="P144" s="126">
        <v>78760049</v>
      </c>
      <c r="Q144" s="127">
        <f>SUM(K144:P144)</f>
        <v>188130235</v>
      </c>
      <c r="R144" s="130">
        <f>SUM(J144,Q144)</f>
        <v>188130235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10072251</v>
      </c>
      <c r="M145" s="138">
        <v>17807502</v>
      </c>
      <c r="N145" s="138">
        <v>26052417</v>
      </c>
      <c r="O145" s="138">
        <v>34300517</v>
      </c>
      <c r="P145" s="135">
        <v>33984212</v>
      </c>
      <c r="Q145" s="136">
        <f>SUM(K145:P145)</f>
        <v>122216899</v>
      </c>
      <c r="R145" s="139">
        <f>SUM(J145,Q145)</f>
        <v>122216899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887904</v>
      </c>
      <c r="M146" s="146">
        <v>3392604</v>
      </c>
      <c r="N146" s="146">
        <v>37312794</v>
      </c>
      <c r="O146" s="146">
        <v>102446865</v>
      </c>
      <c r="P146" s="143">
        <v>254069973</v>
      </c>
      <c r="Q146" s="144">
        <f>SUM(K146:P146)</f>
        <v>398110140</v>
      </c>
      <c r="R146" s="147">
        <f>SUM(J146,Q146)</f>
        <v>398110140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4" ref="H147:R147">SUM(H116,H136,H143)</f>
        <v>40868394</v>
      </c>
      <c r="I147" s="114">
        <f t="shared" si="24"/>
        <v>34270213</v>
      </c>
      <c r="J147" s="115">
        <f t="shared" si="24"/>
        <v>75138607</v>
      </c>
      <c r="K147" s="116">
        <f t="shared" si="24"/>
        <v>0</v>
      </c>
      <c r="L147" s="117">
        <f t="shared" si="24"/>
        <v>241550089</v>
      </c>
      <c r="M147" s="117">
        <f t="shared" si="24"/>
        <v>248554713</v>
      </c>
      <c r="N147" s="117">
        <f t="shared" si="24"/>
        <v>288857264</v>
      </c>
      <c r="O147" s="117">
        <f t="shared" si="24"/>
        <v>350503276</v>
      </c>
      <c r="P147" s="118">
        <f t="shared" si="24"/>
        <v>464225260</v>
      </c>
      <c r="Q147" s="119">
        <f t="shared" si="24"/>
        <v>1593690602</v>
      </c>
      <c r="R147" s="120">
        <f t="shared" si="24"/>
        <v>1668829209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平成２１年（２００９年）９月※</v>
      </c>
      <c r="J1" s="216" t="s">
        <v>0</v>
      </c>
      <c r="K1" s="217"/>
      <c r="L1" s="217"/>
      <c r="M1" s="217"/>
      <c r="N1" s="217"/>
      <c r="O1" s="218"/>
      <c r="P1" s="244">
        <v>40101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9</v>
      </c>
      <c r="D2" s="173">
        <v>1</v>
      </c>
      <c r="E2" s="173">
        <v>30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平成２１年（２００９年）９月末日現在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38621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39178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77799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平成２１年（２００９年）９月末日現在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2664</v>
      </c>
      <c r="I14" s="32">
        <f>I15+I16</f>
        <v>1224</v>
      </c>
      <c r="J14" s="33">
        <f>SUM(H14:I14)</f>
        <v>3888</v>
      </c>
      <c r="K14" s="34">
        <f aca="true" t="shared" si="0" ref="K14:P14">K15+K16</f>
        <v>0</v>
      </c>
      <c r="L14" s="35">
        <f t="shared" si="0"/>
        <v>2997</v>
      </c>
      <c r="M14" s="35">
        <f t="shared" si="0"/>
        <v>2095</v>
      </c>
      <c r="N14" s="35">
        <f t="shared" si="0"/>
        <v>1697</v>
      </c>
      <c r="O14" s="35">
        <f t="shared" si="0"/>
        <v>1778</v>
      </c>
      <c r="P14" s="36">
        <f t="shared" si="0"/>
        <v>2204</v>
      </c>
      <c r="Q14" s="37">
        <f>SUM(K14:P14)</f>
        <v>10771</v>
      </c>
      <c r="R14" s="174">
        <f>SUM(J14,Q14)</f>
        <v>14659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424</v>
      </c>
      <c r="I15" s="42">
        <v>234</v>
      </c>
      <c r="J15" s="43">
        <f>SUM(H15:I15)</f>
        <v>658</v>
      </c>
      <c r="K15" s="44">
        <v>0</v>
      </c>
      <c r="L15" s="45">
        <v>433</v>
      </c>
      <c r="M15" s="45">
        <v>310</v>
      </c>
      <c r="N15" s="45">
        <v>217</v>
      </c>
      <c r="O15" s="45">
        <v>189</v>
      </c>
      <c r="P15" s="42">
        <v>260</v>
      </c>
      <c r="Q15" s="43">
        <f>SUM(K15:P15)</f>
        <v>1409</v>
      </c>
      <c r="R15" s="175">
        <f>SUM(J15,Q15)</f>
        <v>2067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2240</v>
      </c>
      <c r="I16" s="49">
        <v>990</v>
      </c>
      <c r="J16" s="50">
        <f>SUM(H16:I16)</f>
        <v>3230</v>
      </c>
      <c r="K16" s="51">
        <v>0</v>
      </c>
      <c r="L16" s="52">
        <v>2564</v>
      </c>
      <c r="M16" s="52">
        <v>1785</v>
      </c>
      <c r="N16" s="52">
        <v>1480</v>
      </c>
      <c r="O16" s="52">
        <v>1589</v>
      </c>
      <c r="P16" s="49">
        <v>1944</v>
      </c>
      <c r="Q16" s="50">
        <f>SUM(K16:P16)</f>
        <v>9362</v>
      </c>
      <c r="R16" s="176">
        <f>SUM(J16,Q16)</f>
        <v>12592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67</v>
      </c>
      <c r="I17" s="32">
        <v>52</v>
      </c>
      <c r="J17" s="33">
        <f>SUM(H17:I17)</f>
        <v>119</v>
      </c>
      <c r="K17" s="34">
        <v>0</v>
      </c>
      <c r="L17" s="35">
        <v>102</v>
      </c>
      <c r="M17" s="35">
        <v>71</v>
      </c>
      <c r="N17" s="35">
        <v>55</v>
      </c>
      <c r="O17" s="35">
        <v>41</v>
      </c>
      <c r="P17" s="36">
        <v>73</v>
      </c>
      <c r="Q17" s="56">
        <f>SUM(K17:P17)</f>
        <v>342</v>
      </c>
      <c r="R17" s="57">
        <f>SUM(J17,Q17)</f>
        <v>461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2731</v>
      </c>
      <c r="I18" s="59">
        <f>I14+I17</f>
        <v>1276</v>
      </c>
      <c r="J18" s="60">
        <f>SUM(H18:I18)</f>
        <v>4007</v>
      </c>
      <c r="K18" s="61">
        <f aca="true" t="shared" si="1" ref="K18:P18">K14+K17</f>
        <v>0</v>
      </c>
      <c r="L18" s="62">
        <f t="shared" si="1"/>
        <v>3099</v>
      </c>
      <c r="M18" s="62">
        <f t="shared" si="1"/>
        <v>2166</v>
      </c>
      <c r="N18" s="62">
        <f t="shared" si="1"/>
        <v>1752</v>
      </c>
      <c r="O18" s="62">
        <f t="shared" si="1"/>
        <v>1819</v>
      </c>
      <c r="P18" s="59">
        <f t="shared" si="1"/>
        <v>2277</v>
      </c>
      <c r="Q18" s="60">
        <f>SUM(K18:P18)</f>
        <v>11113</v>
      </c>
      <c r="R18" s="63">
        <f>SUM(J18,Q18)</f>
        <v>15120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平成２１年（２００９年）９月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1518</v>
      </c>
      <c r="I25" s="72">
        <v>739</v>
      </c>
      <c r="J25" s="73">
        <f>SUM(H25:I25)</f>
        <v>2257</v>
      </c>
      <c r="K25" s="74">
        <v>0</v>
      </c>
      <c r="L25" s="75">
        <v>2029</v>
      </c>
      <c r="M25" s="75">
        <v>1381</v>
      </c>
      <c r="N25" s="75">
        <v>867</v>
      </c>
      <c r="O25" s="75">
        <v>589</v>
      </c>
      <c r="P25" s="76">
        <v>354</v>
      </c>
      <c r="Q25" s="77">
        <f>SUM(K25:P25)</f>
        <v>5220</v>
      </c>
      <c r="R25" s="38">
        <f>SUM(J25,Q25)</f>
        <v>7477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29</v>
      </c>
      <c r="I26" s="79">
        <v>31</v>
      </c>
      <c r="J26" s="80">
        <f>SUM(H26:I26)</f>
        <v>60</v>
      </c>
      <c r="K26" s="81">
        <v>0</v>
      </c>
      <c r="L26" s="82">
        <v>72</v>
      </c>
      <c r="M26" s="82">
        <v>47</v>
      </c>
      <c r="N26" s="82">
        <v>32</v>
      </c>
      <c r="O26" s="82">
        <v>16</v>
      </c>
      <c r="P26" s="83">
        <v>20</v>
      </c>
      <c r="Q26" s="84">
        <f>SUM(K26:P26)</f>
        <v>187</v>
      </c>
      <c r="R26" s="53">
        <f>SUM(J26,Q26)</f>
        <v>247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1547</v>
      </c>
      <c r="I27" s="59">
        <f t="shared" si="2"/>
        <v>770</v>
      </c>
      <c r="J27" s="60">
        <f t="shared" si="2"/>
        <v>2317</v>
      </c>
      <c r="K27" s="61">
        <f t="shared" si="2"/>
        <v>0</v>
      </c>
      <c r="L27" s="62">
        <f t="shared" si="2"/>
        <v>2101</v>
      </c>
      <c r="M27" s="62">
        <f t="shared" si="2"/>
        <v>1428</v>
      </c>
      <c r="N27" s="62">
        <f t="shared" si="2"/>
        <v>899</v>
      </c>
      <c r="O27" s="62">
        <f t="shared" si="2"/>
        <v>605</v>
      </c>
      <c r="P27" s="59">
        <f t="shared" si="2"/>
        <v>374</v>
      </c>
      <c r="Q27" s="60">
        <f>SUM(K27:P27)</f>
        <v>5407</v>
      </c>
      <c r="R27" s="63">
        <f>SUM(J27,Q27)</f>
        <v>7724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平成２１年（２００９年）９月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5</v>
      </c>
      <c r="J34" s="73">
        <f>SUM(H34:I34)</f>
        <v>18</v>
      </c>
      <c r="K34" s="74">
        <v>0</v>
      </c>
      <c r="L34" s="75">
        <v>255</v>
      </c>
      <c r="M34" s="75">
        <v>269</v>
      </c>
      <c r="N34" s="75">
        <v>250</v>
      </c>
      <c r="O34" s="75">
        <v>148</v>
      </c>
      <c r="P34" s="76">
        <v>86</v>
      </c>
      <c r="Q34" s="86">
        <f>SUM(K34:P34)</f>
        <v>1008</v>
      </c>
      <c r="R34" s="87">
        <f>SUM(J34,Q34)</f>
        <v>1026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5</v>
      </c>
      <c r="J36" s="60">
        <f>SUM(H36:I36)</f>
        <v>18</v>
      </c>
      <c r="K36" s="61">
        <f aca="true" t="shared" si="3" ref="K36:P36">K34+K35</f>
        <v>0</v>
      </c>
      <c r="L36" s="62">
        <f t="shared" si="3"/>
        <v>259</v>
      </c>
      <c r="M36" s="62">
        <f t="shared" si="3"/>
        <v>273</v>
      </c>
      <c r="N36" s="62">
        <f t="shared" si="3"/>
        <v>254</v>
      </c>
      <c r="O36" s="62">
        <f t="shared" si="3"/>
        <v>149</v>
      </c>
      <c r="P36" s="59">
        <f t="shared" si="3"/>
        <v>86</v>
      </c>
      <c r="Q36" s="90">
        <f>SUM(K36:P36)</f>
        <v>1021</v>
      </c>
      <c r="R36" s="91">
        <f>SUM(J36,Q36)</f>
        <v>1039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平成２１年（２００９年）９月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23</v>
      </c>
      <c r="L43" s="75">
        <v>43</v>
      </c>
      <c r="M43" s="75">
        <v>135</v>
      </c>
      <c r="N43" s="75">
        <v>251</v>
      </c>
      <c r="O43" s="76">
        <v>289</v>
      </c>
      <c r="P43" s="86">
        <f>SUM(K43:O43)</f>
        <v>741</v>
      </c>
      <c r="Q43" s="87">
        <f>SUM(J43,P43)</f>
        <v>741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3</v>
      </c>
      <c r="O44" s="83">
        <v>4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23</v>
      </c>
      <c r="L45" s="62">
        <f>L43+L44</f>
        <v>45</v>
      </c>
      <c r="M45" s="62">
        <f>M43+M44</f>
        <v>135</v>
      </c>
      <c r="N45" s="62">
        <f>N43+N44</f>
        <v>254</v>
      </c>
      <c r="O45" s="59">
        <f>O43+O44</f>
        <v>293</v>
      </c>
      <c r="P45" s="90">
        <f>SUM(K45:O45)</f>
        <v>750</v>
      </c>
      <c r="Q45" s="91">
        <f>SUM(J45,P45)</f>
        <v>750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平成２１年（２００９年）９月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52</v>
      </c>
      <c r="L51" s="75">
        <v>65</v>
      </c>
      <c r="M51" s="75">
        <v>107</v>
      </c>
      <c r="N51" s="75">
        <v>123</v>
      </c>
      <c r="O51" s="76">
        <v>115</v>
      </c>
      <c r="P51" s="86">
        <f>SUM(K51:O51)</f>
        <v>462</v>
      </c>
      <c r="Q51" s="87">
        <f>SUM(J51,P51)</f>
        <v>462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4</v>
      </c>
      <c r="O52" s="83">
        <v>3</v>
      </c>
      <c r="P52" s="88">
        <f>SUM(K52:O52)</f>
        <v>8</v>
      </c>
      <c r="Q52" s="89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52</v>
      </c>
      <c r="L53" s="62">
        <f>L51+L52</f>
        <v>65</v>
      </c>
      <c r="M53" s="62">
        <f>M51+M52</f>
        <v>108</v>
      </c>
      <c r="N53" s="62">
        <f>N51+N52</f>
        <v>127</v>
      </c>
      <c r="O53" s="59">
        <f>O51+O52</f>
        <v>118</v>
      </c>
      <c r="P53" s="90">
        <f>SUM(K53:O53)</f>
        <v>470</v>
      </c>
      <c r="Q53" s="91">
        <f>SUM(J53,P53)</f>
        <v>470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平成２１年（２００９年）９月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0</v>
      </c>
      <c r="L59" s="75">
        <v>15</v>
      </c>
      <c r="M59" s="75">
        <v>111</v>
      </c>
      <c r="N59" s="75">
        <v>279</v>
      </c>
      <c r="O59" s="76">
        <v>642</v>
      </c>
      <c r="P59" s="86">
        <f>SUM(K59:O59)</f>
        <v>1047</v>
      </c>
      <c r="Q59" s="87">
        <f>SUM(J59,P59)</f>
        <v>1047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1</v>
      </c>
      <c r="M60" s="82">
        <v>3</v>
      </c>
      <c r="N60" s="82">
        <v>4</v>
      </c>
      <c r="O60" s="83">
        <v>18</v>
      </c>
      <c r="P60" s="88">
        <f>SUM(K60:O60)</f>
        <v>26</v>
      </c>
      <c r="Q60" s="89">
        <f>SUM(J60,P60)</f>
        <v>26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0</v>
      </c>
      <c r="L61" s="62">
        <f>L59+L60</f>
        <v>16</v>
      </c>
      <c r="M61" s="62">
        <f>M59+M60</f>
        <v>114</v>
      </c>
      <c r="N61" s="62">
        <f>N59+N60</f>
        <v>283</v>
      </c>
      <c r="O61" s="59">
        <f>O59+O60</f>
        <v>660</v>
      </c>
      <c r="P61" s="90">
        <f>SUM(K61:O61)</f>
        <v>1073</v>
      </c>
      <c r="Q61" s="91">
        <f>SUM(J61,P61)</f>
        <v>1073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平成２１年（２００９年）９月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3572</v>
      </c>
      <c r="I79" s="114">
        <f t="shared" si="4"/>
        <v>1928</v>
      </c>
      <c r="J79" s="115">
        <f t="shared" si="4"/>
        <v>5500</v>
      </c>
      <c r="K79" s="116">
        <f t="shared" si="4"/>
        <v>0</v>
      </c>
      <c r="L79" s="117">
        <f t="shared" si="4"/>
        <v>5455</v>
      </c>
      <c r="M79" s="117">
        <f t="shared" si="4"/>
        <v>4204</v>
      </c>
      <c r="N79" s="117">
        <f t="shared" si="4"/>
        <v>2784</v>
      </c>
      <c r="O79" s="117">
        <f t="shared" si="4"/>
        <v>2048</v>
      </c>
      <c r="P79" s="118">
        <f t="shared" si="4"/>
        <v>1444</v>
      </c>
      <c r="Q79" s="119">
        <f t="shared" si="4"/>
        <v>15935</v>
      </c>
      <c r="R79" s="120">
        <f t="shared" si="4"/>
        <v>21435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1018</v>
      </c>
      <c r="I80" s="114">
        <f t="shared" si="5"/>
        <v>482</v>
      </c>
      <c r="J80" s="115">
        <f t="shared" si="5"/>
        <v>1500</v>
      </c>
      <c r="K80" s="116">
        <f t="shared" si="5"/>
        <v>0</v>
      </c>
      <c r="L80" s="117">
        <f t="shared" si="5"/>
        <v>1259</v>
      </c>
      <c r="M80" s="117">
        <f t="shared" si="5"/>
        <v>901</v>
      </c>
      <c r="N80" s="117">
        <f t="shared" si="5"/>
        <v>547</v>
      </c>
      <c r="O80" s="117">
        <f t="shared" si="5"/>
        <v>427</v>
      </c>
      <c r="P80" s="118">
        <f t="shared" si="5"/>
        <v>423</v>
      </c>
      <c r="Q80" s="119">
        <f t="shared" si="5"/>
        <v>3557</v>
      </c>
      <c r="R80" s="120">
        <f aca="true" t="shared" si="6" ref="R80:R85">SUM(J80,Q80)</f>
        <v>5057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971</v>
      </c>
      <c r="I81" s="126">
        <v>454</v>
      </c>
      <c r="J81" s="127">
        <f>SUM(H81:I81)</f>
        <v>1425</v>
      </c>
      <c r="K81" s="128">
        <v>0</v>
      </c>
      <c r="L81" s="129">
        <v>1027</v>
      </c>
      <c r="M81" s="129">
        <v>671</v>
      </c>
      <c r="N81" s="129">
        <v>371</v>
      </c>
      <c r="O81" s="129">
        <v>246</v>
      </c>
      <c r="P81" s="126">
        <v>190</v>
      </c>
      <c r="Q81" s="127">
        <f>SUM(K81:P81)</f>
        <v>2505</v>
      </c>
      <c r="R81" s="130">
        <f t="shared" si="6"/>
        <v>3930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3</v>
      </c>
      <c r="O82" s="138">
        <v>9</v>
      </c>
      <c r="P82" s="135">
        <v>30</v>
      </c>
      <c r="Q82" s="136">
        <f>SUM(K82:P82)</f>
        <v>43</v>
      </c>
      <c r="R82" s="139">
        <f t="shared" si="6"/>
        <v>43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30</v>
      </c>
      <c r="I83" s="135">
        <v>10</v>
      </c>
      <c r="J83" s="136">
        <f>SUM(H83:I83)</f>
        <v>40</v>
      </c>
      <c r="K83" s="137">
        <v>0</v>
      </c>
      <c r="L83" s="138">
        <v>123</v>
      </c>
      <c r="M83" s="138">
        <v>94</v>
      </c>
      <c r="N83" s="138">
        <v>68</v>
      </c>
      <c r="O83" s="138">
        <v>68</v>
      </c>
      <c r="P83" s="135">
        <v>89</v>
      </c>
      <c r="Q83" s="136">
        <f>SUM(K83:P83)</f>
        <v>442</v>
      </c>
      <c r="R83" s="139">
        <f t="shared" si="6"/>
        <v>482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11</v>
      </c>
      <c r="I84" s="135">
        <v>12</v>
      </c>
      <c r="J84" s="136">
        <f>SUM(H84:I84)</f>
        <v>23</v>
      </c>
      <c r="K84" s="137">
        <v>0</v>
      </c>
      <c r="L84" s="138">
        <v>53</v>
      </c>
      <c r="M84" s="138">
        <v>60</v>
      </c>
      <c r="N84" s="138">
        <v>62</v>
      </c>
      <c r="O84" s="138">
        <v>42</v>
      </c>
      <c r="P84" s="135">
        <v>47</v>
      </c>
      <c r="Q84" s="136">
        <f>SUM(K84:P84)</f>
        <v>264</v>
      </c>
      <c r="R84" s="139">
        <f t="shared" si="6"/>
        <v>287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6</v>
      </c>
      <c r="I85" s="143">
        <v>6</v>
      </c>
      <c r="J85" s="144">
        <f>SUM(H85:I85)</f>
        <v>12</v>
      </c>
      <c r="K85" s="145">
        <v>0</v>
      </c>
      <c r="L85" s="146">
        <v>56</v>
      </c>
      <c r="M85" s="146">
        <v>75</v>
      </c>
      <c r="N85" s="146">
        <v>43</v>
      </c>
      <c r="O85" s="146">
        <v>62</v>
      </c>
      <c r="P85" s="143">
        <v>67</v>
      </c>
      <c r="Q85" s="144">
        <f>SUM(K85:P85)</f>
        <v>303</v>
      </c>
      <c r="R85" s="147">
        <f t="shared" si="6"/>
        <v>315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585</v>
      </c>
      <c r="I86" s="114">
        <f t="shared" si="7"/>
        <v>375</v>
      </c>
      <c r="J86" s="115">
        <f t="shared" si="7"/>
        <v>960</v>
      </c>
      <c r="K86" s="116">
        <f t="shared" si="7"/>
        <v>0</v>
      </c>
      <c r="L86" s="117">
        <f t="shared" si="7"/>
        <v>1389</v>
      </c>
      <c r="M86" s="117">
        <f t="shared" si="7"/>
        <v>999</v>
      </c>
      <c r="N86" s="117">
        <f t="shared" si="7"/>
        <v>651</v>
      </c>
      <c r="O86" s="117">
        <f t="shared" si="7"/>
        <v>423</v>
      </c>
      <c r="P86" s="118">
        <f t="shared" si="7"/>
        <v>233</v>
      </c>
      <c r="Q86" s="119">
        <f t="shared" si="7"/>
        <v>3695</v>
      </c>
      <c r="R86" s="120">
        <f t="shared" si="7"/>
        <v>4655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422</v>
      </c>
      <c r="I87" s="126">
        <v>238</v>
      </c>
      <c r="J87" s="148">
        <f>SUM(H87:I87)</f>
        <v>660</v>
      </c>
      <c r="K87" s="128">
        <v>0</v>
      </c>
      <c r="L87" s="129">
        <v>880</v>
      </c>
      <c r="M87" s="129">
        <v>618</v>
      </c>
      <c r="N87" s="129">
        <v>384</v>
      </c>
      <c r="O87" s="129">
        <v>237</v>
      </c>
      <c r="P87" s="126">
        <v>133</v>
      </c>
      <c r="Q87" s="127">
        <f>SUM(K87:P87)</f>
        <v>2252</v>
      </c>
      <c r="R87" s="130">
        <f>SUM(J87,Q87)</f>
        <v>2912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163</v>
      </c>
      <c r="I88" s="143">
        <v>137</v>
      </c>
      <c r="J88" s="149">
        <f>SUM(H88:I88)</f>
        <v>300</v>
      </c>
      <c r="K88" s="145">
        <v>0</v>
      </c>
      <c r="L88" s="146">
        <v>509</v>
      </c>
      <c r="M88" s="146">
        <v>381</v>
      </c>
      <c r="N88" s="146">
        <v>267</v>
      </c>
      <c r="O88" s="146">
        <v>186</v>
      </c>
      <c r="P88" s="143">
        <v>100</v>
      </c>
      <c r="Q88" s="144">
        <f>SUM(K88:P88)</f>
        <v>1443</v>
      </c>
      <c r="R88" s="147">
        <f>SUM(J88,Q88)</f>
        <v>1743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4</v>
      </c>
      <c r="I89" s="114">
        <f t="shared" si="8"/>
        <v>7</v>
      </c>
      <c r="J89" s="115">
        <f t="shared" si="8"/>
        <v>11</v>
      </c>
      <c r="K89" s="116">
        <f t="shared" si="8"/>
        <v>0</v>
      </c>
      <c r="L89" s="117">
        <f t="shared" si="8"/>
        <v>104</v>
      </c>
      <c r="M89" s="117">
        <f t="shared" si="8"/>
        <v>131</v>
      </c>
      <c r="N89" s="117">
        <f t="shared" si="8"/>
        <v>135</v>
      </c>
      <c r="O89" s="117">
        <f t="shared" si="8"/>
        <v>134</v>
      </c>
      <c r="P89" s="118">
        <f t="shared" si="8"/>
        <v>81</v>
      </c>
      <c r="Q89" s="119">
        <f t="shared" si="8"/>
        <v>585</v>
      </c>
      <c r="R89" s="120">
        <f t="shared" si="8"/>
        <v>596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4</v>
      </c>
      <c r="I90" s="126">
        <v>6</v>
      </c>
      <c r="J90" s="148">
        <f>SUM(H90:I90)</f>
        <v>10</v>
      </c>
      <c r="K90" s="128">
        <v>0</v>
      </c>
      <c r="L90" s="129">
        <v>69</v>
      </c>
      <c r="M90" s="129">
        <v>88</v>
      </c>
      <c r="N90" s="129">
        <v>83</v>
      </c>
      <c r="O90" s="129">
        <v>83</v>
      </c>
      <c r="P90" s="126">
        <v>42</v>
      </c>
      <c r="Q90" s="127">
        <f>SUM(K90:P90)</f>
        <v>365</v>
      </c>
      <c r="R90" s="130">
        <f>SUM(J90,Q90)</f>
        <v>375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1</v>
      </c>
      <c r="J91" s="150">
        <f>SUM(H91:I91)</f>
        <v>1</v>
      </c>
      <c r="K91" s="137">
        <v>0</v>
      </c>
      <c r="L91" s="138">
        <v>33</v>
      </c>
      <c r="M91" s="138">
        <v>36</v>
      </c>
      <c r="N91" s="138">
        <v>51</v>
      </c>
      <c r="O91" s="138">
        <v>48</v>
      </c>
      <c r="P91" s="135">
        <v>35</v>
      </c>
      <c r="Q91" s="136">
        <f>SUM(K91:P91)</f>
        <v>203</v>
      </c>
      <c r="R91" s="139">
        <f>SUM(J91,Q91)</f>
        <v>204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7</v>
      </c>
      <c r="N92" s="146">
        <v>1</v>
      </c>
      <c r="O92" s="146">
        <v>3</v>
      </c>
      <c r="P92" s="143">
        <v>4</v>
      </c>
      <c r="Q92" s="144">
        <f>SUM(K92:P92)</f>
        <v>17</v>
      </c>
      <c r="R92" s="147">
        <f>SUM(J92,Q92)</f>
        <v>17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418</v>
      </c>
      <c r="I93" s="114">
        <f t="shared" si="9"/>
        <v>286</v>
      </c>
      <c r="J93" s="115">
        <f t="shared" si="9"/>
        <v>704</v>
      </c>
      <c r="K93" s="116">
        <f t="shared" si="9"/>
        <v>0</v>
      </c>
      <c r="L93" s="117">
        <f t="shared" si="9"/>
        <v>612</v>
      </c>
      <c r="M93" s="117">
        <f t="shared" si="9"/>
        <v>775</v>
      </c>
      <c r="N93" s="117">
        <f t="shared" si="9"/>
        <v>590</v>
      </c>
      <c r="O93" s="117">
        <f t="shared" si="9"/>
        <v>486</v>
      </c>
      <c r="P93" s="118">
        <f t="shared" si="9"/>
        <v>348</v>
      </c>
      <c r="Q93" s="119">
        <f t="shared" si="9"/>
        <v>2811</v>
      </c>
      <c r="R93" s="120">
        <f t="shared" si="9"/>
        <v>3515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356</v>
      </c>
      <c r="I94" s="126">
        <v>264</v>
      </c>
      <c r="J94" s="148">
        <f>SUM(H94:I94)</f>
        <v>620</v>
      </c>
      <c r="K94" s="128">
        <v>0</v>
      </c>
      <c r="L94" s="129">
        <v>586</v>
      </c>
      <c r="M94" s="129">
        <v>733</v>
      </c>
      <c r="N94" s="129">
        <v>567</v>
      </c>
      <c r="O94" s="129">
        <v>470</v>
      </c>
      <c r="P94" s="126">
        <v>336</v>
      </c>
      <c r="Q94" s="127">
        <f>SUM(K94:P94)</f>
        <v>2692</v>
      </c>
      <c r="R94" s="130">
        <f>SUM(J94,Q94)</f>
        <v>3312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28</v>
      </c>
      <c r="I95" s="135">
        <v>14</v>
      </c>
      <c r="J95" s="150">
        <f>SUM(H95:I95)</f>
        <v>42</v>
      </c>
      <c r="K95" s="137">
        <v>0</v>
      </c>
      <c r="L95" s="138">
        <v>16</v>
      </c>
      <c r="M95" s="138">
        <v>16</v>
      </c>
      <c r="N95" s="138">
        <v>11</v>
      </c>
      <c r="O95" s="138">
        <v>9</v>
      </c>
      <c r="P95" s="135">
        <v>7</v>
      </c>
      <c r="Q95" s="136">
        <f>SUM(K95:P95)</f>
        <v>59</v>
      </c>
      <c r="R95" s="139">
        <f>SUM(J95,Q95)</f>
        <v>101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34</v>
      </c>
      <c r="I96" s="143">
        <v>8</v>
      </c>
      <c r="J96" s="149">
        <f>SUM(H96:I96)</f>
        <v>42</v>
      </c>
      <c r="K96" s="145">
        <v>0</v>
      </c>
      <c r="L96" s="146">
        <v>10</v>
      </c>
      <c r="M96" s="146">
        <v>26</v>
      </c>
      <c r="N96" s="146">
        <v>12</v>
      </c>
      <c r="O96" s="146">
        <v>7</v>
      </c>
      <c r="P96" s="143">
        <v>5</v>
      </c>
      <c r="Q96" s="144">
        <f>SUM(K96:P96)</f>
        <v>60</v>
      </c>
      <c r="R96" s="147">
        <f>SUM(J96,Q96)</f>
        <v>102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31</v>
      </c>
      <c r="I97" s="114">
        <v>11</v>
      </c>
      <c r="J97" s="115">
        <f>SUM(H97:I97)</f>
        <v>42</v>
      </c>
      <c r="K97" s="116">
        <v>0</v>
      </c>
      <c r="L97" s="117">
        <v>101</v>
      </c>
      <c r="M97" s="117">
        <v>44</v>
      </c>
      <c r="N97" s="117">
        <v>45</v>
      </c>
      <c r="O97" s="117">
        <v>31</v>
      </c>
      <c r="P97" s="118">
        <v>15</v>
      </c>
      <c r="Q97" s="119">
        <f>SUM(K97:P97)</f>
        <v>236</v>
      </c>
      <c r="R97" s="120">
        <f>SUM(J97,Q97)</f>
        <v>278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1516</v>
      </c>
      <c r="I98" s="114">
        <v>767</v>
      </c>
      <c r="J98" s="115">
        <f>SUM(H98:I98)</f>
        <v>2283</v>
      </c>
      <c r="K98" s="116">
        <v>0</v>
      </c>
      <c r="L98" s="117">
        <v>1990</v>
      </c>
      <c r="M98" s="117">
        <v>1354</v>
      </c>
      <c r="N98" s="117">
        <v>816</v>
      </c>
      <c r="O98" s="117">
        <v>547</v>
      </c>
      <c r="P98" s="118">
        <v>344</v>
      </c>
      <c r="Q98" s="119">
        <f>SUM(K98:P98)</f>
        <v>5051</v>
      </c>
      <c r="R98" s="120">
        <f>SUM(J98,Q98)</f>
        <v>7334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13</v>
      </c>
      <c r="I99" s="114">
        <f t="shared" si="10"/>
        <v>5</v>
      </c>
      <c r="J99" s="115">
        <f t="shared" si="10"/>
        <v>18</v>
      </c>
      <c r="K99" s="116">
        <f t="shared" si="10"/>
        <v>0</v>
      </c>
      <c r="L99" s="117">
        <f t="shared" si="10"/>
        <v>260</v>
      </c>
      <c r="M99" s="117">
        <f t="shared" si="10"/>
        <v>277</v>
      </c>
      <c r="N99" s="117">
        <f t="shared" si="10"/>
        <v>255</v>
      </c>
      <c r="O99" s="117">
        <f t="shared" si="10"/>
        <v>151</v>
      </c>
      <c r="P99" s="118">
        <f t="shared" si="10"/>
        <v>86</v>
      </c>
      <c r="Q99" s="119">
        <f t="shared" si="10"/>
        <v>1029</v>
      </c>
      <c r="R99" s="120">
        <f t="shared" si="10"/>
        <v>1047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15</v>
      </c>
      <c r="M100" s="129">
        <v>7</v>
      </c>
      <c r="N100" s="129">
        <v>4</v>
      </c>
      <c r="O100" s="129">
        <v>2</v>
      </c>
      <c r="P100" s="126">
        <v>3</v>
      </c>
      <c r="Q100" s="127">
        <f aca="true" t="shared" si="11" ref="Q100:Q105">SUM(K100:P100)</f>
        <v>31</v>
      </c>
      <c r="R100" s="130">
        <f aca="true" t="shared" si="12" ref="R100:R105">SUM(J100,Q100)</f>
        <v>31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6</v>
      </c>
      <c r="I101" s="135">
        <v>1</v>
      </c>
      <c r="J101" s="150">
        <f>SUM(H101:I101)</f>
        <v>7</v>
      </c>
      <c r="K101" s="137">
        <v>0</v>
      </c>
      <c r="L101" s="138">
        <v>29</v>
      </c>
      <c r="M101" s="138">
        <v>30</v>
      </c>
      <c r="N101" s="138">
        <v>23</v>
      </c>
      <c r="O101" s="138">
        <v>16</v>
      </c>
      <c r="P101" s="135">
        <v>13</v>
      </c>
      <c r="Q101" s="136">
        <f t="shared" si="11"/>
        <v>111</v>
      </c>
      <c r="R101" s="139">
        <f t="shared" si="12"/>
        <v>118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7</v>
      </c>
      <c r="I102" s="135">
        <v>4</v>
      </c>
      <c r="J102" s="150">
        <f>SUM(H102:I102)</f>
        <v>11</v>
      </c>
      <c r="K102" s="137">
        <v>0</v>
      </c>
      <c r="L102" s="138">
        <v>37</v>
      </c>
      <c r="M102" s="138">
        <v>50</v>
      </c>
      <c r="N102" s="138">
        <v>42</v>
      </c>
      <c r="O102" s="138">
        <v>27</v>
      </c>
      <c r="P102" s="135">
        <v>13</v>
      </c>
      <c r="Q102" s="136">
        <f t="shared" si="11"/>
        <v>169</v>
      </c>
      <c r="R102" s="139">
        <f t="shared" si="12"/>
        <v>180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163</v>
      </c>
      <c r="M103" s="138">
        <v>185</v>
      </c>
      <c r="N103" s="138">
        <v>174</v>
      </c>
      <c r="O103" s="138">
        <v>100</v>
      </c>
      <c r="P103" s="135">
        <v>50</v>
      </c>
      <c r="Q103" s="136">
        <f t="shared" si="11"/>
        <v>672</v>
      </c>
      <c r="R103" s="139">
        <f t="shared" si="12"/>
        <v>672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5</v>
      </c>
      <c r="N104" s="138">
        <v>5</v>
      </c>
      <c r="O104" s="138">
        <v>2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7</v>
      </c>
      <c r="O105" s="146">
        <v>4</v>
      </c>
      <c r="P105" s="143">
        <v>7</v>
      </c>
      <c r="Q105" s="144">
        <f t="shared" si="11"/>
        <v>19</v>
      </c>
      <c r="R105" s="147">
        <f t="shared" si="12"/>
        <v>19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75</v>
      </c>
      <c r="M106" s="117">
        <f t="shared" si="13"/>
        <v>128</v>
      </c>
      <c r="N106" s="117">
        <f t="shared" si="13"/>
        <v>359</v>
      </c>
      <c r="O106" s="117">
        <f t="shared" si="13"/>
        <v>670</v>
      </c>
      <c r="P106" s="118">
        <f t="shared" si="13"/>
        <v>1088</v>
      </c>
      <c r="Q106" s="119">
        <f t="shared" si="13"/>
        <v>2320</v>
      </c>
      <c r="R106" s="120">
        <f t="shared" si="13"/>
        <v>2320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23</v>
      </c>
      <c r="M107" s="129">
        <v>45</v>
      </c>
      <c r="N107" s="129">
        <v>136</v>
      </c>
      <c r="O107" s="129">
        <v>255</v>
      </c>
      <c r="P107" s="126">
        <v>295</v>
      </c>
      <c r="Q107" s="127">
        <f>SUM(K107:P107)</f>
        <v>754</v>
      </c>
      <c r="R107" s="130">
        <f>SUM(J107,Q107)</f>
        <v>754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52</v>
      </c>
      <c r="M108" s="138">
        <v>67</v>
      </c>
      <c r="N108" s="138">
        <v>108</v>
      </c>
      <c r="O108" s="138">
        <v>128</v>
      </c>
      <c r="P108" s="135">
        <v>119</v>
      </c>
      <c r="Q108" s="136">
        <f>SUM(K108:P108)</f>
        <v>474</v>
      </c>
      <c r="R108" s="139">
        <f>SUM(J108,Q108)</f>
        <v>474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0</v>
      </c>
      <c r="M109" s="146">
        <v>16</v>
      </c>
      <c r="N109" s="146">
        <v>115</v>
      </c>
      <c r="O109" s="146">
        <v>287</v>
      </c>
      <c r="P109" s="143">
        <v>674</v>
      </c>
      <c r="Q109" s="144">
        <f>SUM(K109:P109)</f>
        <v>1092</v>
      </c>
      <c r="R109" s="147">
        <f>SUM(J109,Q109)</f>
        <v>1092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3585</v>
      </c>
      <c r="I110" s="114">
        <f t="shared" si="14"/>
        <v>1933</v>
      </c>
      <c r="J110" s="115">
        <f t="shared" si="14"/>
        <v>5518</v>
      </c>
      <c r="K110" s="116">
        <f t="shared" si="14"/>
        <v>0</v>
      </c>
      <c r="L110" s="117">
        <f t="shared" si="14"/>
        <v>5790</v>
      </c>
      <c r="M110" s="117">
        <f t="shared" si="14"/>
        <v>4609</v>
      </c>
      <c r="N110" s="117">
        <f t="shared" si="14"/>
        <v>3398</v>
      </c>
      <c r="O110" s="117">
        <f t="shared" si="14"/>
        <v>2869</v>
      </c>
      <c r="P110" s="118">
        <f t="shared" si="14"/>
        <v>2618</v>
      </c>
      <c r="Q110" s="119">
        <f t="shared" si="14"/>
        <v>19284</v>
      </c>
      <c r="R110" s="120">
        <f t="shared" si="14"/>
        <v>24802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平成２１年（２００９年）９月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42650345</v>
      </c>
      <c r="I116" s="114">
        <f t="shared" si="15"/>
        <v>33573107</v>
      </c>
      <c r="J116" s="115">
        <f t="shared" si="15"/>
        <v>76223452</v>
      </c>
      <c r="K116" s="116">
        <f t="shared" si="15"/>
        <v>0</v>
      </c>
      <c r="L116" s="117">
        <f t="shared" si="15"/>
        <v>186478002</v>
      </c>
      <c r="M116" s="117">
        <f t="shared" si="15"/>
        <v>164716496</v>
      </c>
      <c r="N116" s="117">
        <f t="shared" si="15"/>
        <v>136031763</v>
      </c>
      <c r="O116" s="117">
        <f t="shared" si="15"/>
        <v>109410851</v>
      </c>
      <c r="P116" s="118">
        <f t="shared" si="15"/>
        <v>77649895</v>
      </c>
      <c r="Q116" s="119">
        <f t="shared" si="15"/>
        <v>674287007</v>
      </c>
      <c r="R116" s="120">
        <f t="shared" si="15"/>
        <v>750510459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15836310</v>
      </c>
      <c r="I117" s="114">
        <f t="shared" si="16"/>
        <v>9989839</v>
      </c>
      <c r="J117" s="115">
        <f t="shared" si="16"/>
        <v>25826149</v>
      </c>
      <c r="K117" s="116">
        <f t="shared" si="16"/>
        <v>0</v>
      </c>
      <c r="L117" s="117">
        <f t="shared" si="16"/>
        <v>40518837</v>
      </c>
      <c r="M117" s="117">
        <f t="shared" si="16"/>
        <v>39178463</v>
      </c>
      <c r="N117" s="117">
        <f t="shared" si="16"/>
        <v>31259649</v>
      </c>
      <c r="O117" s="117">
        <f t="shared" si="16"/>
        <v>26300250</v>
      </c>
      <c r="P117" s="118">
        <f t="shared" si="16"/>
        <v>24976710</v>
      </c>
      <c r="Q117" s="119">
        <f t="shared" si="16"/>
        <v>162233909</v>
      </c>
      <c r="R117" s="120">
        <f aca="true" t="shared" si="17" ref="R117:R122">SUM(J117,Q117)</f>
        <v>188060058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15043356</v>
      </c>
      <c r="I118" s="126">
        <v>9119907</v>
      </c>
      <c r="J118" s="127">
        <f>SUM(H118:I118)</f>
        <v>24163263</v>
      </c>
      <c r="K118" s="128">
        <v>0</v>
      </c>
      <c r="L118" s="129">
        <v>34269363</v>
      </c>
      <c r="M118" s="129">
        <v>32658422</v>
      </c>
      <c r="N118" s="129">
        <v>26150718</v>
      </c>
      <c r="O118" s="129">
        <v>21190536</v>
      </c>
      <c r="P118" s="126">
        <v>17166339</v>
      </c>
      <c r="Q118" s="127">
        <f>SUM(K118:P118)</f>
        <v>131435378</v>
      </c>
      <c r="R118" s="130">
        <f t="shared" si="17"/>
        <v>155598641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45864</v>
      </c>
      <c r="N119" s="138">
        <v>148410</v>
      </c>
      <c r="O119" s="138">
        <v>545247</v>
      </c>
      <c r="P119" s="135">
        <v>1819323</v>
      </c>
      <c r="Q119" s="136">
        <f>SUM(K119:P119)</f>
        <v>2558844</v>
      </c>
      <c r="R119" s="139">
        <f t="shared" si="17"/>
        <v>2558844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485289</v>
      </c>
      <c r="I120" s="135">
        <v>345798</v>
      </c>
      <c r="J120" s="136">
        <f>SUM(H120:I120)</f>
        <v>831087</v>
      </c>
      <c r="K120" s="137">
        <v>0</v>
      </c>
      <c r="L120" s="138">
        <v>3714282</v>
      </c>
      <c r="M120" s="138">
        <v>3592683</v>
      </c>
      <c r="N120" s="138">
        <v>2320434</v>
      </c>
      <c r="O120" s="138">
        <v>2779641</v>
      </c>
      <c r="P120" s="135">
        <v>3953565</v>
      </c>
      <c r="Q120" s="136">
        <f>SUM(K120:P120)</f>
        <v>16360605</v>
      </c>
      <c r="R120" s="139">
        <f t="shared" si="17"/>
        <v>17191692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258525</v>
      </c>
      <c r="I121" s="135">
        <v>443764</v>
      </c>
      <c r="J121" s="136">
        <f>SUM(H121:I121)</f>
        <v>702289</v>
      </c>
      <c r="K121" s="137">
        <v>0</v>
      </c>
      <c r="L121" s="138">
        <v>2053062</v>
      </c>
      <c r="M121" s="138">
        <v>2244384</v>
      </c>
      <c r="N121" s="138">
        <v>2270187</v>
      </c>
      <c r="O121" s="138">
        <v>1271736</v>
      </c>
      <c r="P121" s="135">
        <v>1519083</v>
      </c>
      <c r="Q121" s="136">
        <f>SUM(K121:P121)</f>
        <v>9358452</v>
      </c>
      <c r="R121" s="139">
        <f t="shared" si="17"/>
        <v>10060741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49140</v>
      </c>
      <c r="I122" s="143">
        <v>80370</v>
      </c>
      <c r="J122" s="144">
        <f>SUM(H122:I122)</f>
        <v>129510</v>
      </c>
      <c r="K122" s="145">
        <v>0</v>
      </c>
      <c r="L122" s="146">
        <v>482130</v>
      </c>
      <c r="M122" s="146">
        <v>637110</v>
      </c>
      <c r="N122" s="146">
        <v>369900</v>
      </c>
      <c r="O122" s="146">
        <v>513090</v>
      </c>
      <c r="P122" s="143">
        <v>518400</v>
      </c>
      <c r="Q122" s="144">
        <f>SUM(K122:P122)</f>
        <v>2520630</v>
      </c>
      <c r="R122" s="147">
        <f t="shared" si="17"/>
        <v>2650140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12968874</v>
      </c>
      <c r="I123" s="114">
        <f t="shared" si="18"/>
        <v>15972686</v>
      </c>
      <c r="J123" s="115">
        <f t="shared" si="18"/>
        <v>28941560</v>
      </c>
      <c r="K123" s="116">
        <f t="shared" si="18"/>
        <v>0</v>
      </c>
      <c r="L123" s="117">
        <f t="shared" si="18"/>
        <v>98525830</v>
      </c>
      <c r="M123" s="117">
        <f t="shared" si="18"/>
        <v>86934713</v>
      </c>
      <c r="N123" s="117">
        <f t="shared" si="18"/>
        <v>66952035</v>
      </c>
      <c r="O123" s="117">
        <f t="shared" si="18"/>
        <v>50751468</v>
      </c>
      <c r="P123" s="118">
        <f t="shared" si="18"/>
        <v>30058428</v>
      </c>
      <c r="Q123" s="119">
        <f t="shared" si="18"/>
        <v>333222474</v>
      </c>
      <c r="R123" s="120">
        <f t="shared" si="18"/>
        <v>362164034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8933940</v>
      </c>
      <c r="I124" s="126">
        <v>9613692</v>
      </c>
      <c r="J124" s="148">
        <f>SUM(H124:I124)</f>
        <v>18547632</v>
      </c>
      <c r="K124" s="128">
        <v>0</v>
      </c>
      <c r="L124" s="129">
        <v>63994531</v>
      </c>
      <c r="M124" s="129">
        <v>53327407</v>
      </c>
      <c r="N124" s="129">
        <v>40647730</v>
      </c>
      <c r="O124" s="129">
        <v>28375785</v>
      </c>
      <c r="P124" s="126">
        <v>17566567</v>
      </c>
      <c r="Q124" s="127">
        <f>SUM(K124:P124)</f>
        <v>203912020</v>
      </c>
      <c r="R124" s="130">
        <f>SUM(J124,Q124)</f>
        <v>222459652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4034934</v>
      </c>
      <c r="I125" s="143">
        <v>6358994</v>
      </c>
      <c r="J125" s="149">
        <f>SUM(H125:I125)</f>
        <v>10393928</v>
      </c>
      <c r="K125" s="145">
        <v>0</v>
      </c>
      <c r="L125" s="146">
        <v>34531299</v>
      </c>
      <c r="M125" s="146">
        <v>33607306</v>
      </c>
      <c r="N125" s="146">
        <v>26304305</v>
      </c>
      <c r="O125" s="146">
        <v>22375683</v>
      </c>
      <c r="P125" s="143">
        <v>12491861</v>
      </c>
      <c r="Q125" s="144">
        <f>SUM(K125:P125)</f>
        <v>129310454</v>
      </c>
      <c r="R125" s="147">
        <f>SUM(J125,Q125)</f>
        <v>139704382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97272</v>
      </c>
      <c r="I126" s="114">
        <f t="shared" si="19"/>
        <v>204399</v>
      </c>
      <c r="J126" s="115">
        <f t="shared" si="19"/>
        <v>301671</v>
      </c>
      <c r="K126" s="116">
        <f t="shared" si="19"/>
        <v>0</v>
      </c>
      <c r="L126" s="117">
        <f t="shared" si="19"/>
        <v>4765914</v>
      </c>
      <c r="M126" s="117">
        <f t="shared" si="19"/>
        <v>7131611</v>
      </c>
      <c r="N126" s="117">
        <f t="shared" si="19"/>
        <v>10087253</v>
      </c>
      <c r="O126" s="117">
        <f t="shared" si="19"/>
        <v>10683477</v>
      </c>
      <c r="P126" s="118">
        <f t="shared" si="19"/>
        <v>7891587</v>
      </c>
      <c r="Q126" s="119">
        <f t="shared" si="19"/>
        <v>40559842</v>
      </c>
      <c r="R126" s="120">
        <f t="shared" si="19"/>
        <v>40861513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97272</v>
      </c>
      <c r="I127" s="126">
        <v>170451</v>
      </c>
      <c r="J127" s="148">
        <f>SUM(H127:I127)</f>
        <v>267723</v>
      </c>
      <c r="K127" s="128">
        <v>0</v>
      </c>
      <c r="L127" s="129">
        <v>3247515</v>
      </c>
      <c r="M127" s="129">
        <v>4789343</v>
      </c>
      <c r="N127" s="129">
        <v>5903009</v>
      </c>
      <c r="O127" s="129">
        <v>6593841</v>
      </c>
      <c r="P127" s="126">
        <v>4040937</v>
      </c>
      <c r="Q127" s="127">
        <f>SUM(K127:P127)</f>
        <v>24574645</v>
      </c>
      <c r="R127" s="130">
        <f>SUM(J127,Q127)</f>
        <v>24842368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33948</v>
      </c>
      <c r="J128" s="150">
        <f>SUM(H128:I128)</f>
        <v>33948</v>
      </c>
      <c r="K128" s="137">
        <v>0</v>
      </c>
      <c r="L128" s="138">
        <v>1409526</v>
      </c>
      <c r="M128" s="138">
        <v>2037879</v>
      </c>
      <c r="N128" s="138">
        <v>3989817</v>
      </c>
      <c r="O128" s="138">
        <v>3772449</v>
      </c>
      <c r="P128" s="135">
        <v>3063168</v>
      </c>
      <c r="Q128" s="136">
        <f>SUM(K128:P128)</f>
        <v>14272839</v>
      </c>
      <c r="R128" s="139">
        <f>SUM(J128,Q128)</f>
        <v>14306787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108873</v>
      </c>
      <c r="M129" s="146">
        <v>304389</v>
      </c>
      <c r="N129" s="146">
        <v>194427</v>
      </c>
      <c r="O129" s="146">
        <v>317187</v>
      </c>
      <c r="P129" s="143">
        <v>787482</v>
      </c>
      <c r="Q129" s="144">
        <f>SUM(K129:P129)</f>
        <v>1712358</v>
      </c>
      <c r="R129" s="147">
        <f>SUM(J129,Q129)</f>
        <v>1712358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5482267</v>
      </c>
      <c r="I130" s="114">
        <f t="shared" si="20"/>
        <v>2767248</v>
      </c>
      <c r="J130" s="115">
        <f t="shared" si="20"/>
        <v>8249515</v>
      </c>
      <c r="K130" s="116">
        <f t="shared" si="20"/>
        <v>0</v>
      </c>
      <c r="L130" s="117">
        <f t="shared" si="20"/>
        <v>4467301</v>
      </c>
      <c r="M130" s="117">
        <f t="shared" si="20"/>
        <v>8156600</v>
      </c>
      <c r="N130" s="117">
        <f t="shared" si="20"/>
        <v>7028333</v>
      </c>
      <c r="O130" s="117">
        <f t="shared" si="20"/>
        <v>6798627</v>
      </c>
      <c r="P130" s="118">
        <f t="shared" si="20"/>
        <v>6049181</v>
      </c>
      <c r="Q130" s="119">
        <f t="shared" si="20"/>
        <v>32500042</v>
      </c>
      <c r="R130" s="120">
        <f t="shared" si="20"/>
        <v>40749557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2090880</v>
      </c>
      <c r="I131" s="126">
        <v>1804236</v>
      </c>
      <c r="J131" s="148">
        <f>SUM(H131:I131)</f>
        <v>3895116</v>
      </c>
      <c r="K131" s="128">
        <v>0</v>
      </c>
      <c r="L131" s="129">
        <v>3501177</v>
      </c>
      <c r="M131" s="129">
        <v>6217848</v>
      </c>
      <c r="N131" s="129">
        <v>6227222</v>
      </c>
      <c r="O131" s="129">
        <v>6082994</v>
      </c>
      <c r="P131" s="126">
        <v>5384340</v>
      </c>
      <c r="Q131" s="127">
        <f>SUM(K131:P131)</f>
        <v>27413581</v>
      </c>
      <c r="R131" s="130">
        <f>SUM(J131,Q131)</f>
        <v>31308697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488273</v>
      </c>
      <c r="I132" s="135">
        <v>272446</v>
      </c>
      <c r="J132" s="150">
        <f>SUM(H132:I132)</f>
        <v>760719</v>
      </c>
      <c r="K132" s="137">
        <v>0</v>
      </c>
      <c r="L132" s="138">
        <v>228282</v>
      </c>
      <c r="M132" s="138">
        <v>445065</v>
      </c>
      <c r="N132" s="138">
        <v>209871</v>
      </c>
      <c r="O132" s="138">
        <v>233273</v>
      </c>
      <c r="P132" s="135">
        <v>272014</v>
      </c>
      <c r="Q132" s="136">
        <f>SUM(K132:P132)</f>
        <v>1388505</v>
      </c>
      <c r="R132" s="139">
        <f>SUM(J132,Q132)</f>
        <v>2149224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2903114</v>
      </c>
      <c r="I133" s="143">
        <v>690566</v>
      </c>
      <c r="J133" s="149">
        <f>SUM(H133:I133)</f>
        <v>3593680</v>
      </c>
      <c r="K133" s="145">
        <v>0</v>
      </c>
      <c r="L133" s="146">
        <v>737842</v>
      </c>
      <c r="M133" s="146">
        <v>1493687</v>
      </c>
      <c r="N133" s="146">
        <v>591240</v>
      </c>
      <c r="O133" s="146">
        <v>482360</v>
      </c>
      <c r="P133" s="143">
        <v>392827</v>
      </c>
      <c r="Q133" s="144">
        <f>SUM(K133:P133)</f>
        <v>3697956</v>
      </c>
      <c r="R133" s="147">
        <f>SUM(J133,Q133)</f>
        <v>7291636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1809702</v>
      </c>
      <c r="I134" s="114">
        <v>1391895</v>
      </c>
      <c r="J134" s="115">
        <f>SUM(H134:I134)</f>
        <v>3201597</v>
      </c>
      <c r="K134" s="116">
        <v>0</v>
      </c>
      <c r="L134" s="117">
        <v>15183590</v>
      </c>
      <c r="M134" s="117">
        <v>7651879</v>
      </c>
      <c r="N134" s="117">
        <v>8836938</v>
      </c>
      <c r="O134" s="117">
        <v>6767449</v>
      </c>
      <c r="P134" s="118">
        <v>3529692</v>
      </c>
      <c r="Q134" s="119">
        <f>SUM(K134:P134)</f>
        <v>41969548</v>
      </c>
      <c r="R134" s="120">
        <f>SUM(J134,Q134)</f>
        <v>45171145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6455920</v>
      </c>
      <c r="I135" s="114">
        <v>3247040</v>
      </c>
      <c r="J135" s="115">
        <f>SUM(H135:I135)</f>
        <v>9702960</v>
      </c>
      <c r="K135" s="116">
        <v>0</v>
      </c>
      <c r="L135" s="117">
        <v>23016530</v>
      </c>
      <c r="M135" s="117">
        <v>15663230</v>
      </c>
      <c r="N135" s="117">
        <v>11867555</v>
      </c>
      <c r="O135" s="117">
        <v>8109580</v>
      </c>
      <c r="P135" s="118">
        <v>5144297</v>
      </c>
      <c r="Q135" s="119">
        <f>SUM(K135:P135)</f>
        <v>63801192</v>
      </c>
      <c r="R135" s="120">
        <f>SUM(J135,Q135)</f>
        <v>73504152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494136</v>
      </c>
      <c r="I136" s="114">
        <f t="shared" si="21"/>
        <v>378288</v>
      </c>
      <c r="J136" s="115">
        <f t="shared" si="21"/>
        <v>872424</v>
      </c>
      <c r="K136" s="116">
        <f t="shared" si="21"/>
        <v>0</v>
      </c>
      <c r="L136" s="117">
        <f t="shared" si="21"/>
        <v>47313747</v>
      </c>
      <c r="M136" s="117">
        <f t="shared" si="21"/>
        <v>56656899</v>
      </c>
      <c r="N136" s="117">
        <f t="shared" si="21"/>
        <v>57119585</v>
      </c>
      <c r="O136" s="117">
        <f t="shared" si="21"/>
        <v>33758379</v>
      </c>
      <c r="P136" s="118">
        <f t="shared" si="21"/>
        <v>18847809</v>
      </c>
      <c r="Q136" s="119">
        <f t="shared" si="21"/>
        <v>213696419</v>
      </c>
      <c r="R136" s="120">
        <f t="shared" si="21"/>
        <v>214568843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145656</v>
      </c>
      <c r="M137" s="129">
        <v>63000</v>
      </c>
      <c r="N137" s="129">
        <v>41328</v>
      </c>
      <c r="O137" s="129">
        <v>18000</v>
      </c>
      <c r="P137" s="126">
        <v>138627</v>
      </c>
      <c r="Q137" s="127">
        <f aca="true" t="shared" si="22" ref="Q137:Q142">SUM(K137:P137)</f>
        <v>406611</v>
      </c>
      <c r="R137" s="130">
        <f aca="true" t="shared" si="23" ref="R137:R142">SUM(J137,Q137)</f>
        <v>406611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190989</v>
      </c>
      <c r="I138" s="135">
        <v>77598</v>
      </c>
      <c r="J138" s="150">
        <f>SUM(H138:I138)</f>
        <v>268587</v>
      </c>
      <c r="K138" s="137">
        <v>0</v>
      </c>
      <c r="L138" s="138">
        <v>2613744</v>
      </c>
      <c r="M138" s="138">
        <v>3235284</v>
      </c>
      <c r="N138" s="138">
        <v>3108785</v>
      </c>
      <c r="O138" s="138">
        <v>2045340</v>
      </c>
      <c r="P138" s="135">
        <v>1624941</v>
      </c>
      <c r="Q138" s="136">
        <f t="shared" si="22"/>
        <v>12628094</v>
      </c>
      <c r="R138" s="139">
        <f t="shared" si="23"/>
        <v>12896681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303147</v>
      </c>
      <c r="I139" s="135">
        <v>300690</v>
      </c>
      <c r="J139" s="150">
        <f>SUM(H139:I139)</f>
        <v>603837</v>
      </c>
      <c r="K139" s="137">
        <v>0</v>
      </c>
      <c r="L139" s="138">
        <v>4100580</v>
      </c>
      <c r="M139" s="138">
        <v>7670439</v>
      </c>
      <c r="N139" s="138">
        <v>8831259</v>
      </c>
      <c r="O139" s="138">
        <v>6341175</v>
      </c>
      <c r="P139" s="135">
        <v>3020283</v>
      </c>
      <c r="Q139" s="136">
        <f t="shared" si="22"/>
        <v>29963736</v>
      </c>
      <c r="R139" s="139">
        <f t="shared" si="23"/>
        <v>30567573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38060145</v>
      </c>
      <c r="M140" s="138">
        <v>44791101</v>
      </c>
      <c r="N140" s="138">
        <v>42805521</v>
      </c>
      <c r="O140" s="138">
        <v>24055191</v>
      </c>
      <c r="P140" s="135">
        <v>12623796</v>
      </c>
      <c r="Q140" s="136">
        <f t="shared" si="22"/>
        <v>162335754</v>
      </c>
      <c r="R140" s="139">
        <f t="shared" si="23"/>
        <v>162335754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2212551</v>
      </c>
      <c r="M141" s="138">
        <v>897075</v>
      </c>
      <c r="N141" s="138">
        <v>995445</v>
      </c>
      <c r="O141" s="138">
        <v>331380</v>
      </c>
      <c r="P141" s="135">
        <v>0</v>
      </c>
      <c r="Q141" s="136">
        <f t="shared" si="22"/>
        <v>4436451</v>
      </c>
      <c r="R141" s="139">
        <f t="shared" si="23"/>
        <v>4436451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181071</v>
      </c>
      <c r="M142" s="146">
        <v>0</v>
      </c>
      <c r="N142" s="146">
        <v>1337247</v>
      </c>
      <c r="O142" s="146">
        <v>967293</v>
      </c>
      <c r="P142" s="143">
        <v>1440162</v>
      </c>
      <c r="Q142" s="144">
        <f t="shared" si="22"/>
        <v>3925773</v>
      </c>
      <c r="R142" s="147">
        <f t="shared" si="23"/>
        <v>3925773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15502997</v>
      </c>
      <c r="M143" s="117">
        <f t="shared" si="24"/>
        <v>30175920</v>
      </c>
      <c r="N143" s="117">
        <f t="shared" si="24"/>
        <v>98511507</v>
      </c>
      <c r="O143" s="117">
        <f t="shared" si="24"/>
        <v>202804097</v>
      </c>
      <c r="P143" s="118">
        <f t="shared" si="24"/>
        <v>369713645</v>
      </c>
      <c r="Q143" s="119">
        <f t="shared" si="24"/>
        <v>716708166</v>
      </c>
      <c r="R143" s="120">
        <f t="shared" si="24"/>
        <v>716708166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4337606</v>
      </c>
      <c r="M144" s="129">
        <v>9813199</v>
      </c>
      <c r="N144" s="129">
        <v>31429080</v>
      </c>
      <c r="O144" s="129">
        <v>63805846</v>
      </c>
      <c r="P144" s="126">
        <v>79169160</v>
      </c>
      <c r="Q144" s="127">
        <f>SUM(K144:P144)</f>
        <v>188554891</v>
      </c>
      <c r="R144" s="130">
        <f>SUM(J144,Q144)</f>
        <v>188554891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11165391</v>
      </c>
      <c r="M145" s="138">
        <v>16064348</v>
      </c>
      <c r="N145" s="138">
        <v>27851004</v>
      </c>
      <c r="O145" s="138">
        <v>33872068</v>
      </c>
      <c r="P145" s="135">
        <v>33707381</v>
      </c>
      <c r="Q145" s="136">
        <f>SUM(K145:P145)</f>
        <v>122660192</v>
      </c>
      <c r="R145" s="139">
        <f>SUM(J145,Q145)</f>
        <v>122660192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0</v>
      </c>
      <c r="M146" s="146">
        <v>4298373</v>
      </c>
      <c r="N146" s="146">
        <v>39231423</v>
      </c>
      <c r="O146" s="146">
        <v>105126183</v>
      </c>
      <c r="P146" s="143">
        <v>256837104</v>
      </c>
      <c r="Q146" s="144">
        <f>SUM(K146:P146)</f>
        <v>405493083</v>
      </c>
      <c r="R146" s="147">
        <f>SUM(J146,Q146)</f>
        <v>405493083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43144481</v>
      </c>
      <c r="I147" s="114">
        <f t="shared" si="25"/>
        <v>33951395</v>
      </c>
      <c r="J147" s="115">
        <f t="shared" si="25"/>
        <v>77095876</v>
      </c>
      <c r="K147" s="116">
        <f t="shared" si="25"/>
        <v>0</v>
      </c>
      <c r="L147" s="117">
        <f t="shared" si="25"/>
        <v>249294746</v>
      </c>
      <c r="M147" s="117">
        <f t="shared" si="25"/>
        <v>251549315</v>
      </c>
      <c r="N147" s="117">
        <f t="shared" si="25"/>
        <v>291662855</v>
      </c>
      <c r="O147" s="117">
        <f t="shared" si="25"/>
        <v>345973327</v>
      </c>
      <c r="P147" s="118">
        <f t="shared" si="25"/>
        <v>466211349</v>
      </c>
      <c r="Q147" s="119">
        <f t="shared" si="25"/>
        <v>1604691592</v>
      </c>
      <c r="R147" s="120">
        <f t="shared" si="25"/>
        <v>1681787468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平成２１年（２００９年）８月※</v>
      </c>
      <c r="J1" s="216" t="s">
        <v>0</v>
      </c>
      <c r="K1" s="217"/>
      <c r="L1" s="217"/>
      <c r="M1" s="217"/>
      <c r="N1" s="217"/>
      <c r="O1" s="218"/>
      <c r="P1" s="244">
        <v>40070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8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平成２１年（２００９年）８月末日現在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38479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39125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77604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平成２１年（２００９年）８月末日現在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2716</v>
      </c>
      <c r="I14" s="32">
        <f>I15+I16</f>
        <v>1196</v>
      </c>
      <c r="J14" s="33">
        <f>SUM(H14:I14)</f>
        <v>3912</v>
      </c>
      <c r="K14" s="34">
        <f aca="true" t="shared" si="0" ref="K14:P14">K15+K16</f>
        <v>0</v>
      </c>
      <c r="L14" s="35">
        <f t="shared" si="0"/>
        <v>3032</v>
      </c>
      <c r="M14" s="35">
        <f t="shared" si="0"/>
        <v>2086</v>
      </c>
      <c r="N14" s="35">
        <f t="shared" si="0"/>
        <v>1710</v>
      </c>
      <c r="O14" s="35">
        <f t="shared" si="0"/>
        <v>1761</v>
      </c>
      <c r="P14" s="36">
        <f t="shared" si="0"/>
        <v>2193</v>
      </c>
      <c r="Q14" s="37">
        <f>SUM(K14:P14)</f>
        <v>10782</v>
      </c>
      <c r="R14" s="174">
        <f>SUM(J14,Q14)</f>
        <v>14694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432</v>
      </c>
      <c r="I15" s="42">
        <v>239</v>
      </c>
      <c r="J15" s="43">
        <f>SUM(H15:I15)</f>
        <v>671</v>
      </c>
      <c r="K15" s="44">
        <v>0</v>
      </c>
      <c r="L15" s="45">
        <v>443</v>
      </c>
      <c r="M15" s="45">
        <v>307</v>
      </c>
      <c r="N15" s="45">
        <v>221</v>
      </c>
      <c r="O15" s="45">
        <v>190</v>
      </c>
      <c r="P15" s="42">
        <v>257</v>
      </c>
      <c r="Q15" s="43">
        <f>SUM(K15:P15)</f>
        <v>1418</v>
      </c>
      <c r="R15" s="175">
        <f>SUM(J15,Q15)</f>
        <v>2089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2284</v>
      </c>
      <c r="I16" s="49">
        <v>957</v>
      </c>
      <c r="J16" s="50">
        <f>SUM(H16:I16)</f>
        <v>3241</v>
      </c>
      <c r="K16" s="51">
        <v>0</v>
      </c>
      <c r="L16" s="52">
        <v>2589</v>
      </c>
      <c r="M16" s="52">
        <v>1779</v>
      </c>
      <c r="N16" s="52">
        <v>1489</v>
      </c>
      <c r="O16" s="52">
        <v>1571</v>
      </c>
      <c r="P16" s="49">
        <v>1936</v>
      </c>
      <c r="Q16" s="50">
        <f>SUM(K16:P16)</f>
        <v>9364</v>
      </c>
      <c r="R16" s="176">
        <f>SUM(J16,Q16)</f>
        <v>12605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66</v>
      </c>
      <c r="I17" s="32">
        <v>53</v>
      </c>
      <c r="J17" s="33">
        <f>SUM(H17:I17)</f>
        <v>119</v>
      </c>
      <c r="K17" s="34">
        <v>0</v>
      </c>
      <c r="L17" s="35">
        <v>107</v>
      </c>
      <c r="M17" s="35">
        <v>71</v>
      </c>
      <c r="N17" s="35">
        <v>53</v>
      </c>
      <c r="O17" s="35">
        <v>41</v>
      </c>
      <c r="P17" s="36">
        <v>73</v>
      </c>
      <c r="Q17" s="56">
        <f>SUM(K17:P17)</f>
        <v>345</v>
      </c>
      <c r="R17" s="57">
        <f>SUM(J17,Q17)</f>
        <v>464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2782</v>
      </c>
      <c r="I18" s="59">
        <f>I14+I17</f>
        <v>1249</v>
      </c>
      <c r="J18" s="60">
        <f>SUM(H18:I18)</f>
        <v>4031</v>
      </c>
      <c r="K18" s="61">
        <f aca="true" t="shared" si="1" ref="K18:P18">K14+K17</f>
        <v>0</v>
      </c>
      <c r="L18" s="62">
        <f t="shared" si="1"/>
        <v>3139</v>
      </c>
      <c r="M18" s="62">
        <f t="shared" si="1"/>
        <v>2157</v>
      </c>
      <c r="N18" s="62">
        <f t="shared" si="1"/>
        <v>1763</v>
      </c>
      <c r="O18" s="62">
        <f t="shared" si="1"/>
        <v>1802</v>
      </c>
      <c r="P18" s="59">
        <f t="shared" si="1"/>
        <v>2266</v>
      </c>
      <c r="Q18" s="60">
        <f>SUM(K18:P18)</f>
        <v>11127</v>
      </c>
      <c r="R18" s="63">
        <f>SUM(J18,Q18)</f>
        <v>15158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平成２１年（２００９年）８月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1525</v>
      </c>
      <c r="I25" s="72">
        <v>710</v>
      </c>
      <c r="J25" s="73">
        <f>SUM(H25:I25)</f>
        <v>2235</v>
      </c>
      <c r="K25" s="74">
        <v>0</v>
      </c>
      <c r="L25" s="75">
        <v>2029</v>
      </c>
      <c r="M25" s="75">
        <v>1369</v>
      </c>
      <c r="N25" s="75">
        <v>866</v>
      </c>
      <c r="O25" s="75">
        <v>566</v>
      </c>
      <c r="P25" s="76">
        <v>336</v>
      </c>
      <c r="Q25" s="77">
        <f>SUM(K25:P25)</f>
        <v>5166</v>
      </c>
      <c r="R25" s="38">
        <f>SUM(J25,Q25)</f>
        <v>7401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29</v>
      </c>
      <c r="I26" s="79">
        <v>29</v>
      </c>
      <c r="J26" s="80">
        <f>SUM(H26:I26)</f>
        <v>58</v>
      </c>
      <c r="K26" s="81">
        <v>0</v>
      </c>
      <c r="L26" s="82">
        <v>70</v>
      </c>
      <c r="M26" s="82">
        <v>49</v>
      </c>
      <c r="N26" s="82">
        <v>31</v>
      </c>
      <c r="O26" s="82">
        <v>18</v>
      </c>
      <c r="P26" s="83">
        <v>22</v>
      </c>
      <c r="Q26" s="84">
        <f>SUM(K26:P26)</f>
        <v>190</v>
      </c>
      <c r="R26" s="53">
        <f>SUM(J26,Q26)</f>
        <v>248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1554</v>
      </c>
      <c r="I27" s="59">
        <f t="shared" si="2"/>
        <v>739</v>
      </c>
      <c r="J27" s="60">
        <f t="shared" si="2"/>
        <v>2293</v>
      </c>
      <c r="K27" s="61">
        <f t="shared" si="2"/>
        <v>0</v>
      </c>
      <c r="L27" s="62">
        <f t="shared" si="2"/>
        <v>2099</v>
      </c>
      <c r="M27" s="62">
        <f t="shared" si="2"/>
        <v>1418</v>
      </c>
      <c r="N27" s="62">
        <f t="shared" si="2"/>
        <v>897</v>
      </c>
      <c r="O27" s="62">
        <f t="shared" si="2"/>
        <v>584</v>
      </c>
      <c r="P27" s="59">
        <f t="shared" si="2"/>
        <v>358</v>
      </c>
      <c r="Q27" s="60">
        <f>SUM(K27:P27)</f>
        <v>5356</v>
      </c>
      <c r="R27" s="63">
        <f>SUM(J27,Q27)</f>
        <v>7649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平成２１年（２００９年）８月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13</v>
      </c>
      <c r="I34" s="72">
        <v>5</v>
      </c>
      <c r="J34" s="73">
        <f>SUM(H34:I34)</f>
        <v>18</v>
      </c>
      <c r="K34" s="74">
        <v>0</v>
      </c>
      <c r="L34" s="75">
        <v>254</v>
      </c>
      <c r="M34" s="75">
        <v>260</v>
      </c>
      <c r="N34" s="75">
        <v>264</v>
      </c>
      <c r="O34" s="75">
        <v>153</v>
      </c>
      <c r="P34" s="76">
        <v>83</v>
      </c>
      <c r="Q34" s="86">
        <f>SUM(K34:P34)</f>
        <v>1014</v>
      </c>
      <c r="R34" s="87">
        <f>SUM(J34,Q34)</f>
        <v>1032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13</v>
      </c>
      <c r="I36" s="59">
        <f>I34+I35</f>
        <v>5</v>
      </c>
      <c r="J36" s="60">
        <f>SUM(H36:I36)</f>
        <v>18</v>
      </c>
      <c r="K36" s="61">
        <f aca="true" t="shared" si="3" ref="K36:P36">K34+K35</f>
        <v>0</v>
      </c>
      <c r="L36" s="62">
        <f t="shared" si="3"/>
        <v>258</v>
      </c>
      <c r="M36" s="62">
        <f t="shared" si="3"/>
        <v>264</v>
      </c>
      <c r="N36" s="62">
        <f t="shared" si="3"/>
        <v>268</v>
      </c>
      <c r="O36" s="62">
        <f t="shared" si="3"/>
        <v>154</v>
      </c>
      <c r="P36" s="59">
        <f t="shared" si="3"/>
        <v>83</v>
      </c>
      <c r="Q36" s="90">
        <f>SUM(K36:P36)</f>
        <v>1027</v>
      </c>
      <c r="R36" s="91">
        <f>SUM(J36,Q36)</f>
        <v>1045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平成２１年（２００９年）８月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24</v>
      </c>
      <c r="L43" s="75">
        <v>46</v>
      </c>
      <c r="M43" s="75">
        <v>132</v>
      </c>
      <c r="N43" s="75">
        <v>255</v>
      </c>
      <c r="O43" s="76">
        <v>288</v>
      </c>
      <c r="P43" s="86">
        <f>SUM(K43:O43)</f>
        <v>745</v>
      </c>
      <c r="Q43" s="87">
        <f>SUM(J43,P43)</f>
        <v>745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4</v>
      </c>
      <c r="O44" s="83">
        <v>3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24</v>
      </c>
      <c r="L45" s="62">
        <f>L43+L44</f>
        <v>48</v>
      </c>
      <c r="M45" s="62">
        <f>M43+M44</f>
        <v>132</v>
      </c>
      <c r="N45" s="62">
        <f>N43+N44</f>
        <v>259</v>
      </c>
      <c r="O45" s="59">
        <f>O43+O44</f>
        <v>291</v>
      </c>
      <c r="P45" s="90">
        <f>SUM(K45:O45)</f>
        <v>754</v>
      </c>
      <c r="Q45" s="91">
        <f>SUM(J45,P45)</f>
        <v>754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平成２１年（２００９年）８月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46</v>
      </c>
      <c r="L51" s="75">
        <v>69</v>
      </c>
      <c r="M51" s="75">
        <v>119</v>
      </c>
      <c r="N51" s="75">
        <v>115</v>
      </c>
      <c r="O51" s="76">
        <v>102</v>
      </c>
      <c r="P51" s="86">
        <f>SUM(K51:O51)</f>
        <v>451</v>
      </c>
      <c r="Q51" s="87">
        <f>SUM(J51,P51)</f>
        <v>451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3</v>
      </c>
      <c r="O52" s="83">
        <v>3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46</v>
      </c>
      <c r="L53" s="62">
        <f>L51+L52</f>
        <v>69</v>
      </c>
      <c r="M53" s="62">
        <f>M51+M52</f>
        <v>120</v>
      </c>
      <c r="N53" s="62">
        <f>N51+N52</f>
        <v>118</v>
      </c>
      <c r="O53" s="59">
        <f>O51+O52</f>
        <v>105</v>
      </c>
      <c r="P53" s="90">
        <f>SUM(K53:O53)</f>
        <v>458</v>
      </c>
      <c r="Q53" s="91">
        <f>SUM(J53,P53)</f>
        <v>458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平成２１年（２００９年）８月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1</v>
      </c>
      <c r="L59" s="75">
        <v>17</v>
      </c>
      <c r="M59" s="75">
        <v>114</v>
      </c>
      <c r="N59" s="75">
        <v>287</v>
      </c>
      <c r="O59" s="76">
        <v>644</v>
      </c>
      <c r="P59" s="86">
        <f>SUM(K59:O59)</f>
        <v>1063</v>
      </c>
      <c r="Q59" s="87">
        <f>SUM(J59,P59)</f>
        <v>1063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3</v>
      </c>
      <c r="N60" s="82">
        <v>4</v>
      </c>
      <c r="O60" s="83">
        <v>18</v>
      </c>
      <c r="P60" s="88">
        <f>SUM(K60:O60)</f>
        <v>25</v>
      </c>
      <c r="Q60" s="89">
        <f>SUM(J60,P60)</f>
        <v>25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1</v>
      </c>
      <c r="L61" s="62">
        <f>L59+L60</f>
        <v>17</v>
      </c>
      <c r="M61" s="62">
        <f>M59+M60</f>
        <v>117</v>
      </c>
      <c r="N61" s="62">
        <f>N59+N60</f>
        <v>291</v>
      </c>
      <c r="O61" s="59">
        <f>O59+O60</f>
        <v>662</v>
      </c>
      <c r="P61" s="90">
        <f>SUM(K61:O61)</f>
        <v>1088</v>
      </c>
      <c r="Q61" s="91">
        <f>SUM(J61,P61)</f>
        <v>1088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平成２１年（２００９年）８月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3564</v>
      </c>
      <c r="I79" s="114">
        <f t="shared" si="4"/>
        <v>1840</v>
      </c>
      <c r="J79" s="115">
        <f t="shared" si="4"/>
        <v>5404</v>
      </c>
      <c r="K79" s="116">
        <f t="shared" si="4"/>
        <v>0</v>
      </c>
      <c r="L79" s="117">
        <f t="shared" si="4"/>
        <v>5517</v>
      </c>
      <c r="M79" s="117">
        <f t="shared" si="4"/>
        <v>4167</v>
      </c>
      <c r="N79" s="117">
        <f t="shared" si="4"/>
        <v>2778</v>
      </c>
      <c r="O79" s="117">
        <f t="shared" si="4"/>
        <v>2021</v>
      </c>
      <c r="P79" s="118">
        <f t="shared" si="4"/>
        <v>1374</v>
      </c>
      <c r="Q79" s="119">
        <f t="shared" si="4"/>
        <v>15857</v>
      </c>
      <c r="R79" s="120">
        <f t="shared" si="4"/>
        <v>21261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1028</v>
      </c>
      <c r="I80" s="114">
        <f t="shared" si="5"/>
        <v>451</v>
      </c>
      <c r="J80" s="115">
        <f t="shared" si="5"/>
        <v>1479</v>
      </c>
      <c r="K80" s="116">
        <f t="shared" si="5"/>
        <v>0</v>
      </c>
      <c r="L80" s="117">
        <f t="shared" si="5"/>
        <v>1273</v>
      </c>
      <c r="M80" s="117">
        <f t="shared" si="5"/>
        <v>895</v>
      </c>
      <c r="N80" s="117">
        <f t="shared" si="5"/>
        <v>532</v>
      </c>
      <c r="O80" s="117">
        <f t="shared" si="5"/>
        <v>421</v>
      </c>
      <c r="P80" s="118">
        <f t="shared" si="5"/>
        <v>403</v>
      </c>
      <c r="Q80" s="119">
        <f t="shared" si="5"/>
        <v>3524</v>
      </c>
      <c r="R80" s="120">
        <f aca="true" t="shared" si="6" ref="R80:R85">SUM(J80,Q80)</f>
        <v>5003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991</v>
      </c>
      <c r="I81" s="126">
        <v>423</v>
      </c>
      <c r="J81" s="127">
        <f>SUM(H81:I81)</f>
        <v>1414</v>
      </c>
      <c r="K81" s="128">
        <v>0</v>
      </c>
      <c r="L81" s="129">
        <v>1038</v>
      </c>
      <c r="M81" s="129">
        <v>676</v>
      </c>
      <c r="N81" s="129">
        <v>342</v>
      </c>
      <c r="O81" s="129">
        <v>255</v>
      </c>
      <c r="P81" s="126">
        <v>175</v>
      </c>
      <c r="Q81" s="127">
        <f>SUM(K81:P81)</f>
        <v>2486</v>
      </c>
      <c r="R81" s="130">
        <f t="shared" si="6"/>
        <v>3900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3</v>
      </c>
      <c r="O82" s="138">
        <v>9</v>
      </c>
      <c r="P82" s="135">
        <v>31</v>
      </c>
      <c r="Q82" s="136">
        <f>SUM(K82:P82)</f>
        <v>44</v>
      </c>
      <c r="R82" s="139">
        <f t="shared" si="6"/>
        <v>44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20</v>
      </c>
      <c r="I83" s="135">
        <v>11</v>
      </c>
      <c r="J83" s="136">
        <f>SUM(H83:I83)</f>
        <v>31</v>
      </c>
      <c r="K83" s="137">
        <v>0</v>
      </c>
      <c r="L83" s="138">
        <v>121</v>
      </c>
      <c r="M83" s="138">
        <v>92</v>
      </c>
      <c r="N83" s="138">
        <v>68</v>
      </c>
      <c r="O83" s="138">
        <v>62</v>
      </c>
      <c r="P83" s="135">
        <v>84</v>
      </c>
      <c r="Q83" s="136">
        <f>SUM(K83:P83)</f>
        <v>427</v>
      </c>
      <c r="R83" s="139">
        <f t="shared" si="6"/>
        <v>458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10</v>
      </c>
      <c r="I84" s="135">
        <v>12</v>
      </c>
      <c r="J84" s="136">
        <f>SUM(H84:I84)</f>
        <v>22</v>
      </c>
      <c r="K84" s="137">
        <v>0</v>
      </c>
      <c r="L84" s="138">
        <v>55</v>
      </c>
      <c r="M84" s="138">
        <v>56</v>
      </c>
      <c r="N84" s="138">
        <v>63</v>
      </c>
      <c r="O84" s="138">
        <v>34</v>
      </c>
      <c r="P84" s="135">
        <v>44</v>
      </c>
      <c r="Q84" s="136">
        <f>SUM(K84:P84)</f>
        <v>252</v>
      </c>
      <c r="R84" s="139">
        <f t="shared" si="6"/>
        <v>274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7</v>
      </c>
      <c r="I85" s="143">
        <v>5</v>
      </c>
      <c r="J85" s="144">
        <f>SUM(H85:I85)</f>
        <v>12</v>
      </c>
      <c r="K85" s="145">
        <v>0</v>
      </c>
      <c r="L85" s="146">
        <v>59</v>
      </c>
      <c r="M85" s="146">
        <v>70</v>
      </c>
      <c r="N85" s="146">
        <v>56</v>
      </c>
      <c r="O85" s="146">
        <v>61</v>
      </c>
      <c r="P85" s="143">
        <v>69</v>
      </c>
      <c r="Q85" s="144">
        <f>SUM(K85:P85)</f>
        <v>315</v>
      </c>
      <c r="R85" s="147">
        <f t="shared" si="6"/>
        <v>327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574</v>
      </c>
      <c r="I86" s="114">
        <f t="shared" si="7"/>
        <v>355</v>
      </c>
      <c r="J86" s="115">
        <f t="shared" si="7"/>
        <v>929</v>
      </c>
      <c r="K86" s="116">
        <f t="shared" si="7"/>
        <v>0</v>
      </c>
      <c r="L86" s="117">
        <f t="shared" si="7"/>
        <v>1410</v>
      </c>
      <c r="M86" s="117">
        <f t="shared" si="7"/>
        <v>972</v>
      </c>
      <c r="N86" s="117">
        <f t="shared" si="7"/>
        <v>647</v>
      </c>
      <c r="O86" s="117">
        <f t="shared" si="7"/>
        <v>414</v>
      </c>
      <c r="P86" s="118">
        <f t="shared" si="7"/>
        <v>226</v>
      </c>
      <c r="Q86" s="119">
        <f t="shared" si="7"/>
        <v>3669</v>
      </c>
      <c r="R86" s="120">
        <f t="shared" si="7"/>
        <v>4598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407</v>
      </c>
      <c r="I87" s="126">
        <v>217</v>
      </c>
      <c r="J87" s="148">
        <f>SUM(H87:I87)</f>
        <v>624</v>
      </c>
      <c r="K87" s="128">
        <v>0</v>
      </c>
      <c r="L87" s="129">
        <v>891</v>
      </c>
      <c r="M87" s="129">
        <v>584</v>
      </c>
      <c r="N87" s="129">
        <v>386</v>
      </c>
      <c r="O87" s="129">
        <v>227</v>
      </c>
      <c r="P87" s="126">
        <v>130</v>
      </c>
      <c r="Q87" s="127">
        <f>SUM(K87:P87)</f>
        <v>2218</v>
      </c>
      <c r="R87" s="130">
        <f>SUM(J87,Q87)</f>
        <v>2842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167</v>
      </c>
      <c r="I88" s="143">
        <v>138</v>
      </c>
      <c r="J88" s="149">
        <f>SUM(H88:I88)</f>
        <v>305</v>
      </c>
      <c r="K88" s="145">
        <v>0</v>
      </c>
      <c r="L88" s="146">
        <v>519</v>
      </c>
      <c r="M88" s="146">
        <v>388</v>
      </c>
      <c r="N88" s="146">
        <v>261</v>
      </c>
      <c r="O88" s="146">
        <v>187</v>
      </c>
      <c r="P88" s="143">
        <v>96</v>
      </c>
      <c r="Q88" s="144">
        <f>SUM(K88:P88)</f>
        <v>1451</v>
      </c>
      <c r="R88" s="147">
        <f>SUM(J88,Q88)</f>
        <v>1756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5</v>
      </c>
      <c r="I89" s="114">
        <f t="shared" si="8"/>
        <v>9</v>
      </c>
      <c r="J89" s="115">
        <f t="shared" si="8"/>
        <v>14</v>
      </c>
      <c r="K89" s="116">
        <f t="shared" si="8"/>
        <v>0</v>
      </c>
      <c r="L89" s="117">
        <f t="shared" si="8"/>
        <v>113</v>
      </c>
      <c r="M89" s="117">
        <f t="shared" si="8"/>
        <v>131</v>
      </c>
      <c r="N89" s="117">
        <f t="shared" si="8"/>
        <v>144</v>
      </c>
      <c r="O89" s="117">
        <f t="shared" si="8"/>
        <v>133</v>
      </c>
      <c r="P89" s="118">
        <f t="shared" si="8"/>
        <v>81</v>
      </c>
      <c r="Q89" s="119">
        <f t="shared" si="8"/>
        <v>602</v>
      </c>
      <c r="R89" s="120">
        <f t="shared" si="8"/>
        <v>616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5</v>
      </c>
      <c r="I90" s="126">
        <v>6</v>
      </c>
      <c r="J90" s="148">
        <f>SUM(H90:I90)</f>
        <v>11</v>
      </c>
      <c r="K90" s="128">
        <v>0</v>
      </c>
      <c r="L90" s="129">
        <v>68</v>
      </c>
      <c r="M90" s="129">
        <v>89</v>
      </c>
      <c r="N90" s="129">
        <v>91</v>
      </c>
      <c r="O90" s="129">
        <v>80</v>
      </c>
      <c r="P90" s="126">
        <v>44</v>
      </c>
      <c r="Q90" s="127">
        <f>SUM(K90:P90)</f>
        <v>372</v>
      </c>
      <c r="R90" s="130">
        <f>SUM(J90,Q90)</f>
        <v>383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3</v>
      </c>
      <c r="J91" s="150">
        <f>SUM(H91:I91)</f>
        <v>3</v>
      </c>
      <c r="K91" s="137">
        <v>0</v>
      </c>
      <c r="L91" s="138">
        <v>39</v>
      </c>
      <c r="M91" s="138">
        <v>37</v>
      </c>
      <c r="N91" s="138">
        <v>51</v>
      </c>
      <c r="O91" s="138">
        <v>49</v>
      </c>
      <c r="P91" s="135">
        <v>33</v>
      </c>
      <c r="Q91" s="136">
        <f>SUM(K91:P91)</f>
        <v>209</v>
      </c>
      <c r="R91" s="139">
        <f>SUM(J91,Q91)</f>
        <v>212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6</v>
      </c>
      <c r="M92" s="146">
        <v>5</v>
      </c>
      <c r="N92" s="146">
        <v>2</v>
      </c>
      <c r="O92" s="146">
        <v>4</v>
      </c>
      <c r="P92" s="143">
        <v>4</v>
      </c>
      <c r="Q92" s="144">
        <f>SUM(K92:P92)</f>
        <v>21</v>
      </c>
      <c r="R92" s="147">
        <f>SUM(J92,Q92)</f>
        <v>21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404</v>
      </c>
      <c r="I93" s="114">
        <f t="shared" si="9"/>
        <v>284</v>
      </c>
      <c r="J93" s="115">
        <f t="shared" si="9"/>
        <v>688</v>
      </c>
      <c r="K93" s="116">
        <f t="shared" si="9"/>
        <v>0</v>
      </c>
      <c r="L93" s="117">
        <f t="shared" si="9"/>
        <v>634</v>
      </c>
      <c r="M93" s="117">
        <f t="shared" si="9"/>
        <v>768</v>
      </c>
      <c r="N93" s="117">
        <f t="shared" si="9"/>
        <v>598</v>
      </c>
      <c r="O93" s="117">
        <f t="shared" si="9"/>
        <v>482</v>
      </c>
      <c r="P93" s="118">
        <f t="shared" si="9"/>
        <v>326</v>
      </c>
      <c r="Q93" s="119">
        <f t="shared" si="9"/>
        <v>2808</v>
      </c>
      <c r="R93" s="120">
        <f t="shared" si="9"/>
        <v>3496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350</v>
      </c>
      <c r="I94" s="126">
        <v>253</v>
      </c>
      <c r="J94" s="148">
        <f>SUM(H94:I94)</f>
        <v>603</v>
      </c>
      <c r="K94" s="128">
        <v>0</v>
      </c>
      <c r="L94" s="129">
        <v>573</v>
      </c>
      <c r="M94" s="129">
        <v>722</v>
      </c>
      <c r="N94" s="129">
        <v>564</v>
      </c>
      <c r="O94" s="129">
        <v>462</v>
      </c>
      <c r="P94" s="126">
        <v>322</v>
      </c>
      <c r="Q94" s="127">
        <f>SUM(K94:P94)</f>
        <v>2643</v>
      </c>
      <c r="R94" s="130">
        <f>SUM(J94,Q94)</f>
        <v>3246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26</v>
      </c>
      <c r="I95" s="135">
        <v>16</v>
      </c>
      <c r="J95" s="150">
        <f>SUM(H95:I95)</f>
        <v>42</v>
      </c>
      <c r="K95" s="137">
        <v>0</v>
      </c>
      <c r="L95" s="138">
        <v>30</v>
      </c>
      <c r="M95" s="138">
        <v>26</v>
      </c>
      <c r="N95" s="138">
        <v>19</v>
      </c>
      <c r="O95" s="138">
        <v>14</v>
      </c>
      <c r="P95" s="135">
        <v>3</v>
      </c>
      <c r="Q95" s="136">
        <f>SUM(K95:P95)</f>
        <v>92</v>
      </c>
      <c r="R95" s="139">
        <f>SUM(J95,Q95)</f>
        <v>134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28</v>
      </c>
      <c r="I96" s="143">
        <v>15</v>
      </c>
      <c r="J96" s="149">
        <f>SUM(H96:I96)</f>
        <v>43</v>
      </c>
      <c r="K96" s="145">
        <v>0</v>
      </c>
      <c r="L96" s="146">
        <v>31</v>
      </c>
      <c r="M96" s="146">
        <v>20</v>
      </c>
      <c r="N96" s="146">
        <v>15</v>
      </c>
      <c r="O96" s="146">
        <v>6</v>
      </c>
      <c r="P96" s="143">
        <v>1</v>
      </c>
      <c r="Q96" s="144">
        <f>SUM(K96:P96)</f>
        <v>73</v>
      </c>
      <c r="R96" s="147">
        <f>SUM(J96,Q96)</f>
        <v>116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31</v>
      </c>
      <c r="I97" s="114">
        <v>12</v>
      </c>
      <c r="J97" s="115">
        <f>SUM(H97:I97)</f>
        <v>43</v>
      </c>
      <c r="K97" s="116">
        <v>0</v>
      </c>
      <c r="L97" s="117">
        <v>98</v>
      </c>
      <c r="M97" s="117">
        <v>46</v>
      </c>
      <c r="N97" s="117">
        <v>52</v>
      </c>
      <c r="O97" s="117">
        <v>34</v>
      </c>
      <c r="P97" s="118">
        <v>11</v>
      </c>
      <c r="Q97" s="119">
        <f>SUM(K97:P97)</f>
        <v>241</v>
      </c>
      <c r="R97" s="120">
        <f>SUM(J97,Q97)</f>
        <v>284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1522</v>
      </c>
      <c r="I98" s="114">
        <v>729</v>
      </c>
      <c r="J98" s="115">
        <f>SUM(H98:I98)</f>
        <v>2251</v>
      </c>
      <c r="K98" s="116">
        <v>0</v>
      </c>
      <c r="L98" s="117">
        <v>1989</v>
      </c>
      <c r="M98" s="117">
        <v>1355</v>
      </c>
      <c r="N98" s="117">
        <v>805</v>
      </c>
      <c r="O98" s="117">
        <v>537</v>
      </c>
      <c r="P98" s="118">
        <v>327</v>
      </c>
      <c r="Q98" s="119">
        <f>SUM(K98:P98)</f>
        <v>5013</v>
      </c>
      <c r="R98" s="120">
        <f>SUM(J98,Q98)</f>
        <v>7264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13</v>
      </c>
      <c r="I99" s="114">
        <f t="shared" si="10"/>
        <v>5</v>
      </c>
      <c r="J99" s="115">
        <f t="shared" si="10"/>
        <v>18</v>
      </c>
      <c r="K99" s="116">
        <f t="shared" si="10"/>
        <v>0</v>
      </c>
      <c r="L99" s="117">
        <f t="shared" si="10"/>
        <v>259</v>
      </c>
      <c r="M99" s="117">
        <f t="shared" si="10"/>
        <v>266</v>
      </c>
      <c r="N99" s="117">
        <f t="shared" si="10"/>
        <v>268</v>
      </c>
      <c r="O99" s="117">
        <f t="shared" si="10"/>
        <v>155</v>
      </c>
      <c r="P99" s="118">
        <f t="shared" si="10"/>
        <v>85</v>
      </c>
      <c r="Q99" s="119">
        <f t="shared" si="10"/>
        <v>1033</v>
      </c>
      <c r="R99" s="120">
        <f t="shared" si="10"/>
        <v>1051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15</v>
      </c>
      <c r="M100" s="129">
        <v>7</v>
      </c>
      <c r="N100" s="129">
        <v>3</v>
      </c>
      <c r="O100" s="129">
        <v>3</v>
      </c>
      <c r="P100" s="126">
        <v>3</v>
      </c>
      <c r="Q100" s="127">
        <f aca="true" t="shared" si="11" ref="Q100:Q105">SUM(K100:P100)</f>
        <v>31</v>
      </c>
      <c r="R100" s="130">
        <f aca="true" t="shared" si="12" ref="R100:R105">SUM(J100,Q100)</f>
        <v>31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6</v>
      </c>
      <c r="I101" s="135">
        <v>1</v>
      </c>
      <c r="J101" s="150">
        <f>SUM(H101:I101)</f>
        <v>7</v>
      </c>
      <c r="K101" s="137">
        <v>0</v>
      </c>
      <c r="L101" s="138">
        <v>36</v>
      </c>
      <c r="M101" s="138">
        <v>31</v>
      </c>
      <c r="N101" s="138">
        <v>25</v>
      </c>
      <c r="O101" s="138">
        <v>17</v>
      </c>
      <c r="P101" s="135">
        <v>15</v>
      </c>
      <c r="Q101" s="136">
        <f t="shared" si="11"/>
        <v>124</v>
      </c>
      <c r="R101" s="139">
        <f t="shared" si="12"/>
        <v>131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7</v>
      </c>
      <c r="I102" s="135">
        <v>4</v>
      </c>
      <c r="J102" s="150">
        <f>SUM(H102:I102)</f>
        <v>11</v>
      </c>
      <c r="K102" s="137">
        <v>0</v>
      </c>
      <c r="L102" s="138">
        <v>36</v>
      </c>
      <c r="M102" s="138">
        <v>46</v>
      </c>
      <c r="N102" s="138">
        <v>38</v>
      </c>
      <c r="O102" s="138">
        <v>27</v>
      </c>
      <c r="P102" s="135">
        <v>12</v>
      </c>
      <c r="Q102" s="136">
        <f t="shared" si="11"/>
        <v>159</v>
      </c>
      <c r="R102" s="139">
        <f t="shared" si="12"/>
        <v>170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156</v>
      </c>
      <c r="M103" s="138">
        <v>177</v>
      </c>
      <c r="N103" s="138">
        <v>190</v>
      </c>
      <c r="O103" s="138">
        <v>101</v>
      </c>
      <c r="P103" s="135">
        <v>49</v>
      </c>
      <c r="Q103" s="136">
        <f t="shared" si="11"/>
        <v>673</v>
      </c>
      <c r="R103" s="139">
        <f t="shared" si="12"/>
        <v>673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5</v>
      </c>
      <c r="N104" s="138">
        <v>5</v>
      </c>
      <c r="O104" s="138">
        <v>2</v>
      </c>
      <c r="P104" s="135">
        <v>0</v>
      </c>
      <c r="Q104" s="136">
        <f t="shared" si="11"/>
        <v>27</v>
      </c>
      <c r="R104" s="139">
        <f t="shared" si="12"/>
        <v>27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7</v>
      </c>
      <c r="O105" s="146">
        <v>5</v>
      </c>
      <c r="P105" s="143">
        <v>6</v>
      </c>
      <c r="Q105" s="144">
        <f t="shared" si="11"/>
        <v>19</v>
      </c>
      <c r="R105" s="147">
        <f t="shared" si="12"/>
        <v>19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71</v>
      </c>
      <c r="M106" s="117">
        <f t="shared" si="13"/>
        <v>135</v>
      </c>
      <c r="N106" s="117">
        <f t="shared" si="13"/>
        <v>370</v>
      </c>
      <c r="O106" s="117">
        <f t="shared" si="13"/>
        <v>670</v>
      </c>
      <c r="P106" s="118">
        <f t="shared" si="13"/>
        <v>1070</v>
      </c>
      <c r="Q106" s="119">
        <f t="shared" si="13"/>
        <v>2316</v>
      </c>
      <c r="R106" s="120">
        <f t="shared" si="13"/>
        <v>2316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24</v>
      </c>
      <c r="M107" s="129">
        <v>48</v>
      </c>
      <c r="N107" s="129">
        <v>132</v>
      </c>
      <c r="O107" s="129">
        <v>261</v>
      </c>
      <c r="P107" s="126">
        <v>294</v>
      </c>
      <c r="Q107" s="127">
        <f>SUM(K107:P107)</f>
        <v>759</v>
      </c>
      <c r="R107" s="130">
        <f>SUM(J107,Q107)</f>
        <v>759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46</v>
      </c>
      <c r="M108" s="138">
        <v>70</v>
      </c>
      <c r="N108" s="138">
        <v>120</v>
      </c>
      <c r="O108" s="138">
        <v>118</v>
      </c>
      <c r="P108" s="135">
        <v>106</v>
      </c>
      <c r="Q108" s="136">
        <f>SUM(K108:P108)</f>
        <v>460</v>
      </c>
      <c r="R108" s="139">
        <f>SUM(J108,Q108)</f>
        <v>460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1</v>
      </c>
      <c r="M109" s="146">
        <v>17</v>
      </c>
      <c r="N109" s="146">
        <v>118</v>
      </c>
      <c r="O109" s="146">
        <v>291</v>
      </c>
      <c r="P109" s="143">
        <v>670</v>
      </c>
      <c r="Q109" s="144">
        <f>SUM(K109:P109)</f>
        <v>1097</v>
      </c>
      <c r="R109" s="147">
        <f>SUM(J109,Q109)</f>
        <v>1097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3577</v>
      </c>
      <c r="I110" s="114">
        <f t="shared" si="14"/>
        <v>1845</v>
      </c>
      <c r="J110" s="115">
        <f t="shared" si="14"/>
        <v>5422</v>
      </c>
      <c r="K110" s="116">
        <f t="shared" si="14"/>
        <v>0</v>
      </c>
      <c r="L110" s="117">
        <f t="shared" si="14"/>
        <v>5847</v>
      </c>
      <c r="M110" s="117">
        <f t="shared" si="14"/>
        <v>4568</v>
      </c>
      <c r="N110" s="117">
        <f t="shared" si="14"/>
        <v>3416</v>
      </c>
      <c r="O110" s="117">
        <f t="shared" si="14"/>
        <v>2846</v>
      </c>
      <c r="P110" s="118">
        <f t="shared" si="14"/>
        <v>2529</v>
      </c>
      <c r="Q110" s="119">
        <f t="shared" si="14"/>
        <v>19206</v>
      </c>
      <c r="R110" s="120">
        <f t="shared" si="14"/>
        <v>24628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平成２１年（２００９年）８月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41821979</v>
      </c>
      <c r="I116" s="114">
        <f t="shared" si="15"/>
        <v>32414742</v>
      </c>
      <c r="J116" s="115">
        <f t="shared" si="15"/>
        <v>74236721</v>
      </c>
      <c r="K116" s="116">
        <f t="shared" si="15"/>
        <v>0</v>
      </c>
      <c r="L116" s="117">
        <f t="shared" si="15"/>
        <v>184945871</v>
      </c>
      <c r="M116" s="117">
        <f t="shared" si="15"/>
        <v>162739524</v>
      </c>
      <c r="N116" s="117">
        <f t="shared" si="15"/>
        <v>134888322</v>
      </c>
      <c r="O116" s="117">
        <f t="shared" si="15"/>
        <v>108220609</v>
      </c>
      <c r="P116" s="118">
        <f t="shared" si="15"/>
        <v>74479996</v>
      </c>
      <c r="Q116" s="119">
        <f t="shared" si="15"/>
        <v>665274322</v>
      </c>
      <c r="R116" s="120">
        <f t="shared" si="15"/>
        <v>739511043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15918660</v>
      </c>
      <c r="I117" s="114">
        <f t="shared" si="16"/>
        <v>9439066</v>
      </c>
      <c r="J117" s="115">
        <f t="shared" si="16"/>
        <v>25357726</v>
      </c>
      <c r="K117" s="116">
        <f t="shared" si="16"/>
        <v>0</v>
      </c>
      <c r="L117" s="117">
        <f t="shared" si="16"/>
        <v>39637935</v>
      </c>
      <c r="M117" s="117">
        <f t="shared" si="16"/>
        <v>38896681</v>
      </c>
      <c r="N117" s="117">
        <f t="shared" si="16"/>
        <v>29868428</v>
      </c>
      <c r="O117" s="117">
        <f t="shared" si="16"/>
        <v>26843256</v>
      </c>
      <c r="P117" s="118">
        <f t="shared" si="16"/>
        <v>24939810</v>
      </c>
      <c r="Q117" s="119">
        <f t="shared" si="16"/>
        <v>160186110</v>
      </c>
      <c r="R117" s="120">
        <f aca="true" t="shared" si="17" ref="R117:R122">SUM(J117,Q117)</f>
        <v>185543836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15290793</v>
      </c>
      <c r="I118" s="126">
        <v>8637552</v>
      </c>
      <c r="J118" s="127">
        <f>SUM(H118:I118)</f>
        <v>23928345</v>
      </c>
      <c r="K118" s="128">
        <v>0</v>
      </c>
      <c r="L118" s="129">
        <v>33516252</v>
      </c>
      <c r="M118" s="129">
        <v>32502784</v>
      </c>
      <c r="N118" s="129">
        <v>24362894</v>
      </c>
      <c r="O118" s="129">
        <v>22032126</v>
      </c>
      <c r="P118" s="126">
        <v>17314704</v>
      </c>
      <c r="Q118" s="127">
        <f>SUM(K118:P118)</f>
        <v>129728760</v>
      </c>
      <c r="R118" s="130">
        <f t="shared" si="17"/>
        <v>153657105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45864</v>
      </c>
      <c r="N119" s="138">
        <v>183024</v>
      </c>
      <c r="O119" s="138">
        <v>485784</v>
      </c>
      <c r="P119" s="135">
        <v>1777266</v>
      </c>
      <c r="Q119" s="136">
        <f>SUM(K119:P119)</f>
        <v>2491938</v>
      </c>
      <c r="R119" s="139">
        <f t="shared" si="17"/>
        <v>2491938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346212</v>
      </c>
      <c r="I120" s="135">
        <v>316476</v>
      </c>
      <c r="J120" s="136">
        <f>SUM(H120:I120)</f>
        <v>662688</v>
      </c>
      <c r="K120" s="137">
        <v>0</v>
      </c>
      <c r="L120" s="138">
        <v>3691323</v>
      </c>
      <c r="M120" s="138">
        <v>3657231</v>
      </c>
      <c r="N120" s="138">
        <v>2552454</v>
      </c>
      <c r="O120" s="138">
        <v>2747610</v>
      </c>
      <c r="P120" s="135">
        <v>3910176</v>
      </c>
      <c r="Q120" s="136">
        <f>SUM(K120:P120)</f>
        <v>16558794</v>
      </c>
      <c r="R120" s="139">
        <f t="shared" si="17"/>
        <v>17221482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225315</v>
      </c>
      <c r="I121" s="135">
        <v>428068</v>
      </c>
      <c r="J121" s="136">
        <f>SUM(H121:I121)</f>
        <v>653383</v>
      </c>
      <c r="K121" s="137">
        <v>0</v>
      </c>
      <c r="L121" s="138">
        <v>1916550</v>
      </c>
      <c r="M121" s="138">
        <v>2127672</v>
      </c>
      <c r="N121" s="138">
        <v>2350206</v>
      </c>
      <c r="O121" s="138">
        <v>1099296</v>
      </c>
      <c r="P121" s="135">
        <v>1364454</v>
      </c>
      <c r="Q121" s="136">
        <f>SUM(K121:P121)</f>
        <v>8858178</v>
      </c>
      <c r="R121" s="139">
        <f t="shared" si="17"/>
        <v>9511561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56340</v>
      </c>
      <c r="I122" s="143">
        <v>56970</v>
      </c>
      <c r="J122" s="144">
        <f>SUM(H122:I122)</f>
        <v>113310</v>
      </c>
      <c r="K122" s="145">
        <v>0</v>
      </c>
      <c r="L122" s="146">
        <v>513810</v>
      </c>
      <c r="M122" s="146">
        <v>563130</v>
      </c>
      <c r="N122" s="146">
        <v>419850</v>
      </c>
      <c r="O122" s="146">
        <v>478440</v>
      </c>
      <c r="P122" s="143">
        <v>573210</v>
      </c>
      <c r="Q122" s="144">
        <f>SUM(K122:P122)</f>
        <v>2548440</v>
      </c>
      <c r="R122" s="147">
        <f t="shared" si="17"/>
        <v>2661750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12766590</v>
      </c>
      <c r="I123" s="114">
        <f t="shared" si="18"/>
        <v>15178958</v>
      </c>
      <c r="J123" s="115">
        <f t="shared" si="18"/>
        <v>27945548</v>
      </c>
      <c r="K123" s="116">
        <f t="shared" si="18"/>
        <v>0</v>
      </c>
      <c r="L123" s="117">
        <f t="shared" si="18"/>
        <v>96438103</v>
      </c>
      <c r="M123" s="117">
        <f t="shared" si="18"/>
        <v>85401819</v>
      </c>
      <c r="N123" s="117">
        <f t="shared" si="18"/>
        <v>65951679</v>
      </c>
      <c r="O123" s="117">
        <f t="shared" si="18"/>
        <v>48677112</v>
      </c>
      <c r="P123" s="118">
        <f t="shared" si="18"/>
        <v>29425079</v>
      </c>
      <c r="Q123" s="119">
        <f t="shared" si="18"/>
        <v>325893792</v>
      </c>
      <c r="R123" s="120">
        <f t="shared" si="18"/>
        <v>353839340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8636508</v>
      </c>
      <c r="I124" s="126">
        <v>8778339</v>
      </c>
      <c r="J124" s="148">
        <f>SUM(H124:I124)</f>
        <v>17414847</v>
      </c>
      <c r="K124" s="128">
        <v>0</v>
      </c>
      <c r="L124" s="129">
        <v>61733590</v>
      </c>
      <c r="M124" s="129">
        <v>51203087</v>
      </c>
      <c r="N124" s="129">
        <v>39525605</v>
      </c>
      <c r="O124" s="129">
        <v>26014590</v>
      </c>
      <c r="P124" s="126">
        <v>17262089</v>
      </c>
      <c r="Q124" s="127">
        <f>SUM(K124:P124)</f>
        <v>195738961</v>
      </c>
      <c r="R124" s="130">
        <f>SUM(J124,Q124)</f>
        <v>213153808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4130082</v>
      </c>
      <c r="I125" s="143">
        <v>6400619</v>
      </c>
      <c r="J125" s="149">
        <f>SUM(H125:I125)</f>
        <v>10530701</v>
      </c>
      <c r="K125" s="145">
        <v>0</v>
      </c>
      <c r="L125" s="146">
        <v>34704513</v>
      </c>
      <c r="M125" s="146">
        <v>34198732</v>
      </c>
      <c r="N125" s="146">
        <v>26426074</v>
      </c>
      <c r="O125" s="146">
        <v>22662522</v>
      </c>
      <c r="P125" s="143">
        <v>12162990</v>
      </c>
      <c r="Q125" s="144">
        <f>SUM(K125:P125)</f>
        <v>130154831</v>
      </c>
      <c r="R125" s="147">
        <f>SUM(J125,Q125)</f>
        <v>140685532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103140</v>
      </c>
      <c r="I126" s="114">
        <f t="shared" si="19"/>
        <v>330957</v>
      </c>
      <c r="J126" s="115">
        <f t="shared" si="19"/>
        <v>434097</v>
      </c>
      <c r="K126" s="116">
        <f t="shared" si="19"/>
        <v>0</v>
      </c>
      <c r="L126" s="117">
        <f t="shared" si="19"/>
        <v>5000310</v>
      </c>
      <c r="M126" s="117">
        <f t="shared" si="19"/>
        <v>7469991</v>
      </c>
      <c r="N126" s="117">
        <f t="shared" si="19"/>
        <v>9825030</v>
      </c>
      <c r="O126" s="117">
        <f t="shared" si="19"/>
        <v>10998189</v>
      </c>
      <c r="P126" s="118">
        <f t="shared" si="19"/>
        <v>7298892</v>
      </c>
      <c r="Q126" s="119">
        <f t="shared" si="19"/>
        <v>40592412</v>
      </c>
      <c r="R126" s="120">
        <f t="shared" si="19"/>
        <v>41026509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103140</v>
      </c>
      <c r="I127" s="126">
        <v>213237</v>
      </c>
      <c r="J127" s="148">
        <f>SUM(H127:I127)</f>
        <v>316377</v>
      </c>
      <c r="K127" s="128">
        <v>0</v>
      </c>
      <c r="L127" s="129">
        <v>3016980</v>
      </c>
      <c r="M127" s="129">
        <v>4883733</v>
      </c>
      <c r="N127" s="129">
        <v>5614362</v>
      </c>
      <c r="O127" s="129">
        <v>6462225</v>
      </c>
      <c r="P127" s="126">
        <v>3783888</v>
      </c>
      <c r="Q127" s="127">
        <f>SUM(K127:P127)</f>
        <v>23761188</v>
      </c>
      <c r="R127" s="130">
        <f>SUM(J127,Q127)</f>
        <v>24077565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117720</v>
      </c>
      <c r="J128" s="150">
        <f>SUM(H128:I128)</f>
        <v>117720</v>
      </c>
      <c r="K128" s="137">
        <v>0</v>
      </c>
      <c r="L128" s="138">
        <v>1669806</v>
      </c>
      <c r="M128" s="138">
        <v>2280159</v>
      </c>
      <c r="N128" s="138">
        <v>3997458</v>
      </c>
      <c r="O128" s="138">
        <v>4122927</v>
      </c>
      <c r="P128" s="135">
        <v>2868822</v>
      </c>
      <c r="Q128" s="136">
        <f>SUM(K128:P128)</f>
        <v>14939172</v>
      </c>
      <c r="R128" s="139">
        <f>SUM(J128,Q128)</f>
        <v>15056892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313524</v>
      </c>
      <c r="M129" s="146">
        <v>306099</v>
      </c>
      <c r="N129" s="146">
        <v>213210</v>
      </c>
      <c r="O129" s="146">
        <v>413037</v>
      </c>
      <c r="P129" s="143">
        <v>646182</v>
      </c>
      <c r="Q129" s="144">
        <f>SUM(K129:P129)</f>
        <v>1892052</v>
      </c>
      <c r="R129" s="147">
        <f>SUM(J129,Q129)</f>
        <v>1892052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4824541</v>
      </c>
      <c r="I130" s="114">
        <f t="shared" si="20"/>
        <v>3039426</v>
      </c>
      <c r="J130" s="115">
        <f t="shared" si="20"/>
        <v>7863967</v>
      </c>
      <c r="K130" s="116">
        <f t="shared" si="20"/>
        <v>0</v>
      </c>
      <c r="L130" s="117">
        <f t="shared" si="20"/>
        <v>5925973</v>
      </c>
      <c r="M130" s="117">
        <f t="shared" si="20"/>
        <v>7878130</v>
      </c>
      <c r="N130" s="117">
        <f t="shared" si="20"/>
        <v>7871315</v>
      </c>
      <c r="O130" s="117">
        <f t="shared" si="20"/>
        <v>7193565</v>
      </c>
      <c r="P130" s="118">
        <f t="shared" si="20"/>
        <v>5534894</v>
      </c>
      <c r="Q130" s="119">
        <f t="shared" si="20"/>
        <v>34403877</v>
      </c>
      <c r="R130" s="120">
        <f t="shared" si="20"/>
        <v>42267844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2200050</v>
      </c>
      <c r="I131" s="126">
        <v>1634815</v>
      </c>
      <c r="J131" s="148">
        <f>SUM(H131:I131)</f>
        <v>3834865</v>
      </c>
      <c r="K131" s="128">
        <v>0</v>
      </c>
      <c r="L131" s="129">
        <v>3491511</v>
      </c>
      <c r="M131" s="129">
        <v>6304317</v>
      </c>
      <c r="N131" s="129">
        <v>6083227</v>
      </c>
      <c r="O131" s="129">
        <v>6110073</v>
      </c>
      <c r="P131" s="126">
        <v>5272740</v>
      </c>
      <c r="Q131" s="127">
        <f>SUM(K131:P131)</f>
        <v>27261868</v>
      </c>
      <c r="R131" s="130">
        <f>SUM(J131,Q131)</f>
        <v>31096733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392546</v>
      </c>
      <c r="I132" s="135">
        <v>289124</v>
      </c>
      <c r="J132" s="150">
        <f>SUM(H132:I132)</f>
        <v>681670</v>
      </c>
      <c r="K132" s="137">
        <v>0</v>
      </c>
      <c r="L132" s="138">
        <v>403348</v>
      </c>
      <c r="M132" s="138">
        <v>532745</v>
      </c>
      <c r="N132" s="138">
        <v>530172</v>
      </c>
      <c r="O132" s="138">
        <v>396406</v>
      </c>
      <c r="P132" s="135">
        <v>195721</v>
      </c>
      <c r="Q132" s="136">
        <f>SUM(K132:P132)</f>
        <v>2058392</v>
      </c>
      <c r="R132" s="139">
        <f>SUM(J132,Q132)</f>
        <v>2740062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2231945</v>
      </c>
      <c r="I133" s="143">
        <v>1115487</v>
      </c>
      <c r="J133" s="149">
        <f>SUM(H133:I133)</f>
        <v>3347432</v>
      </c>
      <c r="K133" s="145">
        <v>0</v>
      </c>
      <c r="L133" s="146">
        <v>2031114</v>
      </c>
      <c r="M133" s="146">
        <v>1041068</v>
      </c>
      <c r="N133" s="146">
        <v>1257916</v>
      </c>
      <c r="O133" s="146">
        <v>687086</v>
      </c>
      <c r="P133" s="143">
        <v>66433</v>
      </c>
      <c r="Q133" s="144">
        <f>SUM(K133:P133)</f>
        <v>5083617</v>
      </c>
      <c r="R133" s="147">
        <f>SUM(J133,Q133)</f>
        <v>8431049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1788408</v>
      </c>
      <c r="I134" s="114">
        <v>1341855</v>
      </c>
      <c r="J134" s="115">
        <f>SUM(H134:I134)</f>
        <v>3130263</v>
      </c>
      <c r="K134" s="116">
        <v>0</v>
      </c>
      <c r="L134" s="117">
        <v>14950430</v>
      </c>
      <c r="M134" s="117">
        <v>7320348</v>
      </c>
      <c r="N134" s="117">
        <v>9619200</v>
      </c>
      <c r="O134" s="117">
        <v>6494537</v>
      </c>
      <c r="P134" s="118">
        <v>2410794</v>
      </c>
      <c r="Q134" s="119">
        <f>SUM(K134:P134)</f>
        <v>40795309</v>
      </c>
      <c r="R134" s="120">
        <f>SUM(J134,Q134)</f>
        <v>43925572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6420640</v>
      </c>
      <c r="I135" s="114">
        <v>3084480</v>
      </c>
      <c r="J135" s="115">
        <f>SUM(H135:I135)</f>
        <v>9505120</v>
      </c>
      <c r="K135" s="116">
        <v>0</v>
      </c>
      <c r="L135" s="117">
        <v>22993120</v>
      </c>
      <c r="M135" s="117">
        <v>15772555</v>
      </c>
      <c r="N135" s="117">
        <v>11752670</v>
      </c>
      <c r="O135" s="117">
        <v>8013950</v>
      </c>
      <c r="P135" s="118">
        <v>4870527</v>
      </c>
      <c r="Q135" s="119">
        <f>SUM(K135:P135)</f>
        <v>63402822</v>
      </c>
      <c r="R135" s="120">
        <f>SUM(J135,Q135)</f>
        <v>72907942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496008</v>
      </c>
      <c r="I136" s="114">
        <f t="shared" si="21"/>
        <v>382293</v>
      </c>
      <c r="J136" s="115">
        <f t="shared" si="21"/>
        <v>878301</v>
      </c>
      <c r="K136" s="116">
        <f t="shared" si="21"/>
        <v>0</v>
      </c>
      <c r="L136" s="117">
        <f t="shared" si="21"/>
        <v>45332118</v>
      </c>
      <c r="M136" s="117">
        <f t="shared" si="21"/>
        <v>52645581</v>
      </c>
      <c r="N136" s="117">
        <f t="shared" si="21"/>
        <v>58155467</v>
      </c>
      <c r="O136" s="117">
        <f t="shared" si="21"/>
        <v>33381972</v>
      </c>
      <c r="P136" s="118">
        <f t="shared" si="21"/>
        <v>17865729</v>
      </c>
      <c r="Q136" s="119">
        <f t="shared" si="21"/>
        <v>207380867</v>
      </c>
      <c r="R136" s="120">
        <f t="shared" si="21"/>
        <v>208259168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135000</v>
      </c>
      <c r="M137" s="129">
        <v>63000</v>
      </c>
      <c r="N137" s="129">
        <v>37656</v>
      </c>
      <c r="O137" s="129">
        <v>27000</v>
      </c>
      <c r="P137" s="126">
        <v>135198</v>
      </c>
      <c r="Q137" s="127">
        <f aca="true" t="shared" si="22" ref="Q137:Q142">SUM(K137:P137)</f>
        <v>397854</v>
      </c>
      <c r="R137" s="130">
        <f aca="true" t="shared" si="23" ref="R137:R142">SUM(J137,Q137)</f>
        <v>397854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188811</v>
      </c>
      <c r="I138" s="135">
        <v>77355</v>
      </c>
      <c r="J138" s="150">
        <f>SUM(H138:I138)</f>
        <v>266166</v>
      </c>
      <c r="K138" s="137">
        <v>0</v>
      </c>
      <c r="L138" s="138">
        <v>3345192</v>
      </c>
      <c r="M138" s="138">
        <v>3392784</v>
      </c>
      <c r="N138" s="138">
        <v>3285257</v>
      </c>
      <c r="O138" s="138">
        <v>1821222</v>
      </c>
      <c r="P138" s="135">
        <v>1696257</v>
      </c>
      <c r="Q138" s="136">
        <f t="shared" si="22"/>
        <v>13540712</v>
      </c>
      <c r="R138" s="139">
        <f t="shared" si="23"/>
        <v>13806878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307197</v>
      </c>
      <c r="I139" s="135">
        <v>304938</v>
      </c>
      <c r="J139" s="150">
        <f>SUM(H139:I139)</f>
        <v>612135</v>
      </c>
      <c r="K139" s="137">
        <v>0</v>
      </c>
      <c r="L139" s="138">
        <v>4021470</v>
      </c>
      <c r="M139" s="138">
        <v>7057278</v>
      </c>
      <c r="N139" s="138">
        <v>7919154</v>
      </c>
      <c r="O139" s="138">
        <v>6201306</v>
      </c>
      <c r="P139" s="135">
        <v>3176127</v>
      </c>
      <c r="Q139" s="136">
        <f t="shared" si="22"/>
        <v>28375335</v>
      </c>
      <c r="R139" s="139">
        <f t="shared" si="23"/>
        <v>28987470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35395704</v>
      </c>
      <c r="M140" s="138">
        <v>41403465</v>
      </c>
      <c r="N140" s="138">
        <v>44441820</v>
      </c>
      <c r="O140" s="138">
        <v>23873859</v>
      </c>
      <c r="P140" s="135">
        <v>11449728</v>
      </c>
      <c r="Q140" s="136">
        <f t="shared" si="22"/>
        <v>156564576</v>
      </c>
      <c r="R140" s="139">
        <f t="shared" si="23"/>
        <v>156564576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2259522</v>
      </c>
      <c r="M141" s="138">
        <v>729054</v>
      </c>
      <c r="N141" s="138">
        <v>963450</v>
      </c>
      <c r="O141" s="138">
        <v>295560</v>
      </c>
      <c r="P141" s="135">
        <v>0</v>
      </c>
      <c r="Q141" s="136">
        <f t="shared" si="22"/>
        <v>4247586</v>
      </c>
      <c r="R141" s="139">
        <f t="shared" si="23"/>
        <v>4247586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175230</v>
      </c>
      <c r="M142" s="146">
        <v>0</v>
      </c>
      <c r="N142" s="146">
        <v>1508130</v>
      </c>
      <c r="O142" s="146">
        <v>1163025</v>
      </c>
      <c r="P142" s="143">
        <v>1408419</v>
      </c>
      <c r="Q142" s="144">
        <f t="shared" si="22"/>
        <v>4254804</v>
      </c>
      <c r="R142" s="147">
        <f t="shared" si="23"/>
        <v>4254804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13245318</v>
      </c>
      <c r="M143" s="117">
        <f t="shared" si="24"/>
        <v>30533674</v>
      </c>
      <c r="N143" s="117">
        <f t="shared" si="24"/>
        <v>98390325</v>
      </c>
      <c r="O143" s="117">
        <f t="shared" si="24"/>
        <v>196979505</v>
      </c>
      <c r="P143" s="118">
        <f t="shared" si="24"/>
        <v>356556251</v>
      </c>
      <c r="Q143" s="119">
        <f t="shared" si="24"/>
        <v>695705073</v>
      </c>
      <c r="R143" s="120">
        <f t="shared" si="24"/>
        <v>695705073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4513275</v>
      </c>
      <c r="M144" s="129">
        <v>10218630</v>
      </c>
      <c r="N144" s="129">
        <v>30001881</v>
      </c>
      <c r="O144" s="129">
        <v>62823087</v>
      </c>
      <c r="P144" s="126">
        <v>76566404</v>
      </c>
      <c r="Q144" s="127">
        <f>SUM(K144:P144)</f>
        <v>184123277</v>
      </c>
      <c r="R144" s="130">
        <f>SUM(J144,Q144)</f>
        <v>184123277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8467659</v>
      </c>
      <c r="M145" s="138">
        <v>15965434</v>
      </c>
      <c r="N145" s="138">
        <v>29428137</v>
      </c>
      <c r="O145" s="138">
        <v>30239565</v>
      </c>
      <c r="P145" s="135">
        <v>28905660</v>
      </c>
      <c r="Q145" s="136">
        <f>SUM(K145:P145)</f>
        <v>113006455</v>
      </c>
      <c r="R145" s="139">
        <f>SUM(J145,Q145)</f>
        <v>113006455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264384</v>
      </c>
      <c r="M146" s="146">
        <v>4349610</v>
      </c>
      <c r="N146" s="146">
        <v>38960307</v>
      </c>
      <c r="O146" s="146">
        <v>103916853</v>
      </c>
      <c r="P146" s="143">
        <v>251084187</v>
      </c>
      <c r="Q146" s="144">
        <f>SUM(K146:P146)</f>
        <v>398575341</v>
      </c>
      <c r="R146" s="147">
        <f>SUM(J146,Q146)</f>
        <v>398575341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42317987</v>
      </c>
      <c r="I147" s="114">
        <f t="shared" si="25"/>
        <v>32797035</v>
      </c>
      <c r="J147" s="115">
        <f t="shared" si="25"/>
        <v>75115022</v>
      </c>
      <c r="K147" s="116">
        <f t="shared" si="25"/>
        <v>0</v>
      </c>
      <c r="L147" s="117">
        <f t="shared" si="25"/>
        <v>243523307</v>
      </c>
      <c r="M147" s="117">
        <f t="shared" si="25"/>
        <v>245918779</v>
      </c>
      <c r="N147" s="117">
        <f t="shared" si="25"/>
        <v>291434114</v>
      </c>
      <c r="O147" s="117">
        <f t="shared" si="25"/>
        <v>338582086</v>
      </c>
      <c r="P147" s="118">
        <f t="shared" si="25"/>
        <v>448901976</v>
      </c>
      <c r="Q147" s="119">
        <f t="shared" si="25"/>
        <v>1568360262</v>
      </c>
      <c r="R147" s="120">
        <f t="shared" si="25"/>
        <v>1643475284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平成２１年（２００９年）７月※</v>
      </c>
      <c r="J1" s="216" t="s">
        <v>0</v>
      </c>
      <c r="K1" s="217"/>
      <c r="L1" s="217"/>
      <c r="M1" s="217"/>
      <c r="N1" s="217"/>
      <c r="O1" s="218"/>
      <c r="P1" s="244">
        <v>40067</v>
      </c>
      <c r="Q1" s="244"/>
      <c r="R1" s="177" t="s">
        <v>66</v>
      </c>
    </row>
    <row r="2" spans="1:17" ht="16.5" customHeight="1" thickTop="1">
      <c r="A2" s="173">
        <v>21</v>
      </c>
      <c r="B2" s="173">
        <v>2009</v>
      </c>
      <c r="C2" s="173">
        <v>7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220" t="s">
        <v>2</v>
      </c>
      <c r="I4" s="220"/>
    </row>
    <row r="5" spans="2:9" ht="16.5" customHeight="1">
      <c r="B5" s="209" t="str">
        <f>"平成"&amp;WIDECHAR($A$2)&amp;"年（"&amp;WIDECHAR($B$2)&amp;"年）"&amp;WIDECHAR($C$2)&amp;"月末日現在"</f>
        <v>平成２１年（２００９年）７月末日現在</v>
      </c>
      <c r="C5" s="210"/>
      <c r="D5" s="210"/>
      <c r="E5" s="210"/>
      <c r="F5" s="210"/>
      <c r="G5" s="211"/>
      <c r="H5" s="214" t="s">
        <v>3</v>
      </c>
      <c r="I5" s="215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38358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39063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77421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220" t="s">
        <v>2</v>
      </c>
      <c r="R12" s="220"/>
    </row>
    <row r="13" spans="1:18" ht="16.5" customHeight="1">
      <c r="A13" s="173" t="s">
        <v>67</v>
      </c>
      <c r="B13" s="209" t="str">
        <f>"平成"&amp;WIDECHAR($A$2)&amp;"年（"&amp;WIDECHAR($B$2)&amp;"年）"&amp;WIDECHAR($C$2)&amp;"月末日現在"</f>
        <v>平成２１年（２００９年）７月末日現在</v>
      </c>
      <c r="C13" s="210"/>
      <c r="D13" s="210"/>
      <c r="E13" s="210"/>
      <c r="F13" s="210"/>
      <c r="G13" s="21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2761</v>
      </c>
      <c r="I14" s="32">
        <f>I15+I16</f>
        <v>1141</v>
      </c>
      <c r="J14" s="33">
        <f>SUM(H14:I14)</f>
        <v>3902</v>
      </c>
      <c r="K14" s="34">
        <f aca="true" t="shared" si="0" ref="K14:P14">K15+K16</f>
        <v>0</v>
      </c>
      <c r="L14" s="35">
        <f t="shared" si="0"/>
        <v>3039</v>
      </c>
      <c r="M14" s="35">
        <f t="shared" si="0"/>
        <v>2096</v>
      </c>
      <c r="N14" s="35">
        <f t="shared" si="0"/>
        <v>1724</v>
      </c>
      <c r="O14" s="35">
        <f t="shared" si="0"/>
        <v>1728</v>
      </c>
      <c r="P14" s="36">
        <f t="shared" si="0"/>
        <v>2170</v>
      </c>
      <c r="Q14" s="37">
        <f>SUM(K14:P14)</f>
        <v>10757</v>
      </c>
      <c r="R14" s="174">
        <f>SUM(J14,Q14)</f>
        <v>14659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445</v>
      </c>
      <c r="I15" s="42">
        <v>237</v>
      </c>
      <c r="J15" s="43">
        <f>SUM(H15:I15)</f>
        <v>682</v>
      </c>
      <c r="K15" s="44">
        <v>0</v>
      </c>
      <c r="L15" s="45">
        <v>433</v>
      </c>
      <c r="M15" s="45">
        <v>312</v>
      </c>
      <c r="N15" s="45">
        <v>223</v>
      </c>
      <c r="O15" s="45">
        <v>183</v>
      </c>
      <c r="P15" s="42">
        <v>256</v>
      </c>
      <c r="Q15" s="43">
        <f>SUM(K15:P15)</f>
        <v>1407</v>
      </c>
      <c r="R15" s="175">
        <f>SUM(J15,Q15)</f>
        <v>2089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2316</v>
      </c>
      <c r="I16" s="49">
        <v>904</v>
      </c>
      <c r="J16" s="50">
        <f>SUM(H16:I16)</f>
        <v>3220</v>
      </c>
      <c r="K16" s="51">
        <v>0</v>
      </c>
      <c r="L16" s="52">
        <v>2606</v>
      </c>
      <c r="M16" s="52">
        <v>1784</v>
      </c>
      <c r="N16" s="52">
        <v>1501</v>
      </c>
      <c r="O16" s="52">
        <v>1545</v>
      </c>
      <c r="P16" s="49">
        <v>1914</v>
      </c>
      <c r="Q16" s="50">
        <f>SUM(K16:P16)</f>
        <v>9350</v>
      </c>
      <c r="R16" s="176">
        <f>SUM(J16,Q16)</f>
        <v>12570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66</v>
      </c>
      <c r="I17" s="32">
        <v>57</v>
      </c>
      <c r="J17" s="33">
        <f>SUM(H17:I17)</f>
        <v>123</v>
      </c>
      <c r="K17" s="34">
        <v>0</v>
      </c>
      <c r="L17" s="35">
        <v>105</v>
      </c>
      <c r="M17" s="35">
        <v>73</v>
      </c>
      <c r="N17" s="35">
        <v>54</v>
      </c>
      <c r="O17" s="35">
        <v>45</v>
      </c>
      <c r="P17" s="36">
        <v>73</v>
      </c>
      <c r="Q17" s="56">
        <f>SUM(K17:P17)</f>
        <v>350</v>
      </c>
      <c r="R17" s="57">
        <f>SUM(J17,Q17)</f>
        <v>473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2827</v>
      </c>
      <c r="I18" s="59">
        <f>I14+I17</f>
        <v>1198</v>
      </c>
      <c r="J18" s="60">
        <f>SUM(H18:I18)</f>
        <v>4025</v>
      </c>
      <c r="K18" s="61">
        <f aca="true" t="shared" si="1" ref="K18:P18">K14+K17</f>
        <v>0</v>
      </c>
      <c r="L18" s="62">
        <f t="shared" si="1"/>
        <v>3144</v>
      </c>
      <c r="M18" s="62">
        <f t="shared" si="1"/>
        <v>2169</v>
      </c>
      <c r="N18" s="62">
        <f t="shared" si="1"/>
        <v>1778</v>
      </c>
      <c r="O18" s="62">
        <f t="shared" si="1"/>
        <v>1773</v>
      </c>
      <c r="P18" s="59">
        <f t="shared" si="1"/>
        <v>2243</v>
      </c>
      <c r="Q18" s="60">
        <f>SUM(K18:P18)</f>
        <v>11107</v>
      </c>
      <c r="R18" s="63">
        <f>SUM(J18,Q18)</f>
        <v>15132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220" t="s">
        <v>22</v>
      </c>
      <c r="L22" s="220"/>
      <c r="M22" s="220"/>
      <c r="N22" s="220"/>
      <c r="O22" s="220"/>
      <c r="P22" s="220"/>
      <c r="Q22" s="220"/>
      <c r="R22" s="220"/>
    </row>
    <row r="23" spans="2:18" ht="16.5" customHeight="1">
      <c r="B23" s="203" t="str">
        <f>"平成"&amp;WIDECHAR($A$2)&amp;"年（"&amp;WIDECHAR($B$2)&amp;"年）"&amp;WIDECHAR($C$2)&amp;"月"</f>
        <v>平成２１年（２００９年）７月</v>
      </c>
      <c r="C23" s="204"/>
      <c r="D23" s="204"/>
      <c r="E23" s="204"/>
      <c r="F23" s="204"/>
      <c r="G23" s="205"/>
      <c r="H23" s="224" t="s">
        <v>23</v>
      </c>
      <c r="I23" s="225"/>
      <c r="J23" s="225"/>
      <c r="K23" s="226" t="s">
        <v>24</v>
      </c>
      <c r="L23" s="227"/>
      <c r="M23" s="227"/>
      <c r="N23" s="227"/>
      <c r="O23" s="227"/>
      <c r="P23" s="227"/>
      <c r="Q23" s="228"/>
      <c r="R23" s="229" t="s">
        <v>17</v>
      </c>
    </row>
    <row r="24" spans="2:18" ht="16.5" customHeight="1">
      <c r="B24" s="221"/>
      <c r="C24" s="222"/>
      <c r="D24" s="222"/>
      <c r="E24" s="222"/>
      <c r="F24" s="222"/>
      <c r="G24" s="223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3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1550</v>
      </c>
      <c r="I25" s="72">
        <v>677</v>
      </c>
      <c r="J25" s="73">
        <f>SUM(H25:I25)</f>
        <v>2227</v>
      </c>
      <c r="K25" s="74">
        <v>0</v>
      </c>
      <c r="L25" s="75">
        <v>2008</v>
      </c>
      <c r="M25" s="75">
        <v>1355</v>
      </c>
      <c r="N25" s="75">
        <v>837</v>
      </c>
      <c r="O25" s="75">
        <v>556</v>
      </c>
      <c r="P25" s="76">
        <v>326</v>
      </c>
      <c r="Q25" s="77">
        <f>SUM(K25:P25)</f>
        <v>5082</v>
      </c>
      <c r="R25" s="38">
        <f>SUM(J25,Q25)</f>
        <v>7309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30</v>
      </c>
      <c r="I26" s="79">
        <v>27</v>
      </c>
      <c r="J26" s="80">
        <f>SUM(H26:I26)</f>
        <v>57</v>
      </c>
      <c r="K26" s="81">
        <v>0</v>
      </c>
      <c r="L26" s="82">
        <v>73</v>
      </c>
      <c r="M26" s="82">
        <v>49</v>
      </c>
      <c r="N26" s="82">
        <v>33</v>
      </c>
      <c r="O26" s="82">
        <v>20</v>
      </c>
      <c r="P26" s="83">
        <v>21</v>
      </c>
      <c r="Q26" s="84">
        <f>SUM(K26:P26)</f>
        <v>196</v>
      </c>
      <c r="R26" s="53">
        <f>SUM(J26,Q26)</f>
        <v>253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1580</v>
      </c>
      <c r="I27" s="59">
        <f t="shared" si="2"/>
        <v>704</v>
      </c>
      <c r="J27" s="60">
        <f t="shared" si="2"/>
        <v>2284</v>
      </c>
      <c r="K27" s="61">
        <f t="shared" si="2"/>
        <v>0</v>
      </c>
      <c r="L27" s="62">
        <f t="shared" si="2"/>
        <v>2081</v>
      </c>
      <c r="M27" s="62">
        <f t="shared" si="2"/>
        <v>1404</v>
      </c>
      <c r="N27" s="62">
        <f t="shared" si="2"/>
        <v>870</v>
      </c>
      <c r="O27" s="62">
        <f t="shared" si="2"/>
        <v>576</v>
      </c>
      <c r="P27" s="59">
        <f t="shared" si="2"/>
        <v>347</v>
      </c>
      <c r="Q27" s="60">
        <f>SUM(K27:P27)</f>
        <v>5278</v>
      </c>
      <c r="R27" s="63">
        <f>SUM(J27,Q27)</f>
        <v>7562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220" t="s">
        <v>22</v>
      </c>
      <c r="L31" s="220"/>
      <c r="M31" s="220"/>
      <c r="N31" s="220"/>
      <c r="O31" s="220"/>
      <c r="P31" s="220"/>
      <c r="Q31" s="220"/>
      <c r="R31" s="220"/>
    </row>
    <row r="32" spans="2:18" ht="16.5" customHeight="1">
      <c r="B32" s="203" t="str">
        <f>"平成"&amp;WIDECHAR($A$2)&amp;"年（"&amp;WIDECHAR($B$2)&amp;"年）"&amp;WIDECHAR($C$2)&amp;"月"</f>
        <v>平成２１年（２００９年）７月</v>
      </c>
      <c r="C32" s="204"/>
      <c r="D32" s="204"/>
      <c r="E32" s="204"/>
      <c r="F32" s="204"/>
      <c r="G32" s="205"/>
      <c r="H32" s="224" t="s">
        <v>23</v>
      </c>
      <c r="I32" s="225"/>
      <c r="J32" s="225"/>
      <c r="K32" s="226" t="s">
        <v>24</v>
      </c>
      <c r="L32" s="227"/>
      <c r="M32" s="227"/>
      <c r="N32" s="227"/>
      <c r="O32" s="227"/>
      <c r="P32" s="227"/>
      <c r="Q32" s="228"/>
      <c r="R32" s="205" t="s">
        <v>17</v>
      </c>
    </row>
    <row r="33" spans="2:18" ht="16.5" customHeight="1">
      <c r="B33" s="221"/>
      <c r="C33" s="222"/>
      <c r="D33" s="222"/>
      <c r="E33" s="222"/>
      <c r="F33" s="222"/>
      <c r="G33" s="223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223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15</v>
      </c>
      <c r="I34" s="72">
        <v>3</v>
      </c>
      <c r="J34" s="73">
        <f>SUM(H34:I34)</f>
        <v>18</v>
      </c>
      <c r="K34" s="74">
        <v>0</v>
      </c>
      <c r="L34" s="75">
        <v>254</v>
      </c>
      <c r="M34" s="75">
        <v>262</v>
      </c>
      <c r="N34" s="75">
        <v>259</v>
      </c>
      <c r="O34" s="75">
        <v>146</v>
      </c>
      <c r="P34" s="76">
        <v>83</v>
      </c>
      <c r="Q34" s="86">
        <f>SUM(K34:P34)</f>
        <v>1004</v>
      </c>
      <c r="R34" s="87">
        <f>SUM(J34,Q34)</f>
        <v>1022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4</v>
      </c>
      <c r="N35" s="82">
        <v>4</v>
      </c>
      <c r="O35" s="82">
        <v>1</v>
      </c>
      <c r="P35" s="83">
        <v>0</v>
      </c>
      <c r="Q35" s="88">
        <f>SUM(K35:P35)</f>
        <v>13</v>
      </c>
      <c r="R35" s="89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15</v>
      </c>
      <c r="I36" s="59">
        <f>I34+I35</f>
        <v>3</v>
      </c>
      <c r="J36" s="60">
        <f>SUM(H36:I36)</f>
        <v>18</v>
      </c>
      <c r="K36" s="61">
        <f aca="true" t="shared" si="3" ref="K36:P36">K34+K35</f>
        <v>0</v>
      </c>
      <c r="L36" s="62">
        <f t="shared" si="3"/>
        <v>258</v>
      </c>
      <c r="M36" s="62">
        <f t="shared" si="3"/>
        <v>266</v>
      </c>
      <c r="N36" s="62">
        <f t="shared" si="3"/>
        <v>263</v>
      </c>
      <c r="O36" s="62">
        <f t="shared" si="3"/>
        <v>147</v>
      </c>
      <c r="P36" s="59">
        <f t="shared" si="3"/>
        <v>83</v>
      </c>
      <c r="Q36" s="90">
        <f>SUM(K36:P36)</f>
        <v>1017</v>
      </c>
      <c r="R36" s="91">
        <f>SUM(J36,Q36)</f>
        <v>1035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220" t="s">
        <v>22</v>
      </c>
      <c r="K40" s="220"/>
      <c r="L40" s="220"/>
      <c r="M40" s="220"/>
      <c r="N40" s="220"/>
      <c r="O40" s="220"/>
      <c r="P40" s="220"/>
      <c r="Q40" s="220"/>
    </row>
    <row r="41" spans="2:17" ht="16.5" customHeight="1">
      <c r="B41" s="203" t="str">
        <f>"平成"&amp;WIDECHAR($A$2)&amp;"年（"&amp;WIDECHAR($B$2)&amp;"年）"&amp;WIDECHAR($C$2)&amp;"月"</f>
        <v>平成２１年（２００９年）７月</v>
      </c>
      <c r="C41" s="204"/>
      <c r="D41" s="204"/>
      <c r="E41" s="204"/>
      <c r="F41" s="204"/>
      <c r="G41" s="205"/>
      <c r="H41" s="224" t="s">
        <v>23</v>
      </c>
      <c r="I41" s="225"/>
      <c r="J41" s="225"/>
      <c r="K41" s="226" t="s">
        <v>24</v>
      </c>
      <c r="L41" s="227"/>
      <c r="M41" s="227"/>
      <c r="N41" s="227"/>
      <c r="O41" s="227"/>
      <c r="P41" s="228"/>
      <c r="Q41" s="205" t="s">
        <v>17</v>
      </c>
    </row>
    <row r="42" spans="2:17" ht="16.5" customHeight="1">
      <c r="B42" s="221"/>
      <c r="C42" s="222"/>
      <c r="D42" s="222"/>
      <c r="E42" s="222"/>
      <c r="F42" s="222"/>
      <c r="G42" s="223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223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24</v>
      </c>
      <c r="L43" s="75">
        <v>48</v>
      </c>
      <c r="M43" s="75">
        <v>136</v>
      </c>
      <c r="N43" s="75">
        <v>248</v>
      </c>
      <c r="O43" s="76">
        <v>285</v>
      </c>
      <c r="P43" s="86">
        <f>SUM(K43:O43)</f>
        <v>741</v>
      </c>
      <c r="Q43" s="87">
        <f>SUM(J43,P43)</f>
        <v>741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2</v>
      </c>
      <c r="M44" s="82">
        <v>0</v>
      </c>
      <c r="N44" s="82">
        <v>4</v>
      </c>
      <c r="O44" s="83">
        <v>3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24</v>
      </c>
      <c r="L45" s="62">
        <f>L43+L44</f>
        <v>50</v>
      </c>
      <c r="M45" s="62">
        <f>M43+M44</f>
        <v>136</v>
      </c>
      <c r="N45" s="62">
        <f>N43+N44</f>
        <v>252</v>
      </c>
      <c r="O45" s="59">
        <f>O43+O44</f>
        <v>288</v>
      </c>
      <c r="P45" s="90">
        <f>SUM(K45:O45)</f>
        <v>750</v>
      </c>
      <c r="Q45" s="91">
        <f>SUM(J45,P45)</f>
        <v>750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220" t="s">
        <v>22</v>
      </c>
      <c r="K48" s="220"/>
      <c r="L48" s="220"/>
      <c r="M48" s="220"/>
      <c r="N48" s="220"/>
      <c r="O48" s="220"/>
      <c r="P48" s="220"/>
      <c r="Q48" s="220"/>
    </row>
    <row r="49" spans="2:17" ht="16.5" customHeight="1">
      <c r="B49" s="203" t="str">
        <f>"平成"&amp;WIDECHAR($A$2)&amp;"年（"&amp;WIDECHAR($B$2)&amp;"年）"&amp;WIDECHAR($C$2)&amp;"月"</f>
        <v>平成２１年（２００９年）７月</v>
      </c>
      <c r="C49" s="204"/>
      <c r="D49" s="204"/>
      <c r="E49" s="204"/>
      <c r="F49" s="204"/>
      <c r="G49" s="205"/>
      <c r="H49" s="238" t="s">
        <v>23</v>
      </c>
      <c r="I49" s="239"/>
      <c r="J49" s="239"/>
      <c r="K49" s="240" t="s">
        <v>24</v>
      </c>
      <c r="L49" s="239"/>
      <c r="M49" s="239"/>
      <c r="N49" s="239"/>
      <c r="O49" s="239"/>
      <c r="P49" s="241"/>
      <c r="Q49" s="242" t="s">
        <v>17</v>
      </c>
    </row>
    <row r="50" spans="2:17" ht="16.5" customHeight="1">
      <c r="B50" s="221"/>
      <c r="C50" s="222"/>
      <c r="D50" s="222"/>
      <c r="E50" s="222"/>
      <c r="F50" s="222"/>
      <c r="G50" s="223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243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43</v>
      </c>
      <c r="L51" s="75">
        <v>70</v>
      </c>
      <c r="M51" s="75">
        <v>120</v>
      </c>
      <c r="N51" s="75">
        <v>107</v>
      </c>
      <c r="O51" s="76">
        <v>106</v>
      </c>
      <c r="P51" s="86">
        <f>SUM(K51:O51)</f>
        <v>446</v>
      </c>
      <c r="Q51" s="87">
        <f>SUM(J51,P51)</f>
        <v>446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3</v>
      </c>
      <c r="O52" s="83">
        <v>2</v>
      </c>
      <c r="P52" s="88">
        <f>SUM(K52:O52)</f>
        <v>6</v>
      </c>
      <c r="Q52" s="89">
        <f>SUM(J52,P52)</f>
        <v>6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43</v>
      </c>
      <c r="L53" s="62">
        <f>L51+L52</f>
        <v>70</v>
      </c>
      <c r="M53" s="62">
        <f>M51+M52</f>
        <v>121</v>
      </c>
      <c r="N53" s="62">
        <f>N51+N52</f>
        <v>110</v>
      </c>
      <c r="O53" s="59">
        <f>O51+O52</f>
        <v>108</v>
      </c>
      <c r="P53" s="90">
        <f>SUM(K53:O53)</f>
        <v>452</v>
      </c>
      <c r="Q53" s="91">
        <f>SUM(J53,P53)</f>
        <v>452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220" t="s">
        <v>22</v>
      </c>
      <c r="K56" s="220"/>
      <c r="L56" s="220"/>
      <c r="M56" s="220"/>
      <c r="N56" s="220"/>
      <c r="O56" s="220"/>
      <c r="P56" s="220"/>
      <c r="Q56" s="220"/>
    </row>
    <row r="57" spans="2:17" ht="16.5" customHeight="1">
      <c r="B57" s="206" t="str">
        <f>"平成"&amp;WIDECHAR($A$2)&amp;"年（"&amp;WIDECHAR($B$2)&amp;"年）"&amp;WIDECHAR($C$2)&amp;"月"</f>
        <v>平成２１年（２００９年）７月</v>
      </c>
      <c r="C57" s="207"/>
      <c r="D57" s="207"/>
      <c r="E57" s="207"/>
      <c r="F57" s="207"/>
      <c r="G57" s="208"/>
      <c r="H57" s="234" t="s">
        <v>23</v>
      </c>
      <c r="I57" s="235"/>
      <c r="J57" s="235"/>
      <c r="K57" s="236" t="s">
        <v>24</v>
      </c>
      <c r="L57" s="235"/>
      <c r="M57" s="235"/>
      <c r="N57" s="235"/>
      <c r="O57" s="235"/>
      <c r="P57" s="237"/>
      <c r="Q57" s="208" t="s">
        <v>17</v>
      </c>
    </row>
    <row r="58" spans="2:17" ht="16.5" customHeight="1">
      <c r="B58" s="231"/>
      <c r="C58" s="232"/>
      <c r="D58" s="232"/>
      <c r="E58" s="232"/>
      <c r="F58" s="232"/>
      <c r="G58" s="233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33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1</v>
      </c>
      <c r="L59" s="75">
        <v>15</v>
      </c>
      <c r="M59" s="75">
        <v>119</v>
      </c>
      <c r="N59" s="75">
        <v>283</v>
      </c>
      <c r="O59" s="76">
        <v>638</v>
      </c>
      <c r="P59" s="86">
        <f>SUM(K59:O59)</f>
        <v>1056</v>
      </c>
      <c r="Q59" s="87">
        <f>SUM(J59,P59)</f>
        <v>1056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2</v>
      </c>
      <c r="N60" s="82">
        <v>4</v>
      </c>
      <c r="O60" s="83">
        <v>16</v>
      </c>
      <c r="P60" s="88">
        <f>SUM(K60:O60)</f>
        <v>22</v>
      </c>
      <c r="Q60" s="89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1</v>
      </c>
      <c r="L61" s="62">
        <f>L59+L60</f>
        <v>15</v>
      </c>
      <c r="M61" s="62">
        <f>M59+M60</f>
        <v>121</v>
      </c>
      <c r="N61" s="62">
        <f>N59+N60</f>
        <v>287</v>
      </c>
      <c r="O61" s="59">
        <f>O59+O60</f>
        <v>654</v>
      </c>
      <c r="P61" s="90">
        <f>SUM(K61:O61)</f>
        <v>1078</v>
      </c>
      <c r="Q61" s="91">
        <f>SUM(J61,P61)</f>
        <v>1078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220" t="s">
        <v>31</v>
      </c>
      <c r="J76" s="220"/>
      <c r="K76" s="220"/>
      <c r="L76" s="220"/>
      <c r="M76" s="220"/>
      <c r="N76" s="220"/>
      <c r="O76" s="220"/>
      <c r="P76" s="220"/>
      <c r="Q76" s="220"/>
      <c r="R76" s="220"/>
    </row>
    <row r="77" spans="2:18" s="107" customFormat="1" ht="16.5" customHeight="1">
      <c r="B77" s="203" t="str">
        <f>"平成"&amp;WIDECHAR($A$2)&amp;"年（"&amp;WIDECHAR($B$2)&amp;"年）"&amp;WIDECHAR($C$2)&amp;"月"</f>
        <v>平成２１年（２００９年）７月</v>
      </c>
      <c r="C77" s="204"/>
      <c r="D77" s="204"/>
      <c r="E77" s="204"/>
      <c r="F77" s="204"/>
      <c r="G77" s="205"/>
      <c r="H77" s="224" t="s">
        <v>23</v>
      </c>
      <c r="I77" s="225"/>
      <c r="J77" s="225"/>
      <c r="K77" s="226" t="s">
        <v>24</v>
      </c>
      <c r="L77" s="227"/>
      <c r="M77" s="227"/>
      <c r="N77" s="227"/>
      <c r="O77" s="227"/>
      <c r="P77" s="227"/>
      <c r="Q77" s="228"/>
      <c r="R77" s="229" t="s">
        <v>17</v>
      </c>
    </row>
    <row r="78" spans="2:18" s="107" customFormat="1" ht="16.5" customHeight="1">
      <c r="B78" s="221"/>
      <c r="C78" s="222"/>
      <c r="D78" s="222"/>
      <c r="E78" s="222"/>
      <c r="F78" s="222"/>
      <c r="G78" s="223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3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3606</v>
      </c>
      <c r="I79" s="114">
        <f t="shared" si="4"/>
        <v>1731</v>
      </c>
      <c r="J79" s="115">
        <f t="shared" si="4"/>
        <v>5337</v>
      </c>
      <c r="K79" s="116">
        <f t="shared" si="4"/>
        <v>0</v>
      </c>
      <c r="L79" s="117">
        <f t="shared" si="4"/>
        <v>5459</v>
      </c>
      <c r="M79" s="117">
        <f t="shared" si="4"/>
        <v>4097</v>
      </c>
      <c r="N79" s="117">
        <f t="shared" si="4"/>
        <v>2686</v>
      </c>
      <c r="O79" s="117">
        <f t="shared" si="4"/>
        <v>1973</v>
      </c>
      <c r="P79" s="118">
        <f t="shared" si="4"/>
        <v>1344</v>
      </c>
      <c r="Q79" s="119">
        <f t="shared" si="4"/>
        <v>15559</v>
      </c>
      <c r="R79" s="120">
        <f t="shared" si="4"/>
        <v>20896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1033</v>
      </c>
      <c r="I80" s="114">
        <f t="shared" si="5"/>
        <v>417</v>
      </c>
      <c r="J80" s="115">
        <f t="shared" si="5"/>
        <v>1450</v>
      </c>
      <c r="K80" s="116">
        <f t="shared" si="5"/>
        <v>0</v>
      </c>
      <c r="L80" s="117">
        <f t="shared" si="5"/>
        <v>1253</v>
      </c>
      <c r="M80" s="117">
        <f t="shared" si="5"/>
        <v>873</v>
      </c>
      <c r="N80" s="117">
        <f t="shared" si="5"/>
        <v>504</v>
      </c>
      <c r="O80" s="117">
        <f t="shared" si="5"/>
        <v>404</v>
      </c>
      <c r="P80" s="118">
        <f t="shared" si="5"/>
        <v>409</v>
      </c>
      <c r="Q80" s="119">
        <f t="shared" si="5"/>
        <v>3443</v>
      </c>
      <c r="R80" s="120">
        <f aca="true" t="shared" si="6" ref="R80:R85">SUM(J80,Q80)</f>
        <v>4893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985</v>
      </c>
      <c r="I81" s="126">
        <v>383</v>
      </c>
      <c r="J81" s="127">
        <f>SUM(H81:I81)</f>
        <v>1368</v>
      </c>
      <c r="K81" s="128">
        <v>0</v>
      </c>
      <c r="L81" s="129">
        <v>1022</v>
      </c>
      <c r="M81" s="129">
        <v>657</v>
      </c>
      <c r="N81" s="129">
        <v>334</v>
      </c>
      <c r="O81" s="129">
        <v>240</v>
      </c>
      <c r="P81" s="126">
        <v>184</v>
      </c>
      <c r="Q81" s="127">
        <f>SUM(K81:P81)</f>
        <v>2437</v>
      </c>
      <c r="R81" s="130">
        <f t="shared" si="6"/>
        <v>3805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1</v>
      </c>
      <c r="N82" s="138">
        <v>2</v>
      </c>
      <c r="O82" s="138">
        <v>10</v>
      </c>
      <c r="P82" s="135">
        <v>32</v>
      </c>
      <c r="Q82" s="136">
        <f>SUM(K82:P82)</f>
        <v>45</v>
      </c>
      <c r="R82" s="139">
        <f t="shared" si="6"/>
        <v>45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32</v>
      </c>
      <c r="I83" s="135">
        <v>15</v>
      </c>
      <c r="J83" s="136">
        <f>SUM(H83:I83)</f>
        <v>47</v>
      </c>
      <c r="K83" s="137">
        <v>0</v>
      </c>
      <c r="L83" s="138">
        <v>114</v>
      </c>
      <c r="M83" s="138">
        <v>96</v>
      </c>
      <c r="N83" s="138">
        <v>66</v>
      </c>
      <c r="O83" s="138">
        <v>59</v>
      </c>
      <c r="P83" s="135">
        <v>83</v>
      </c>
      <c r="Q83" s="136">
        <f>SUM(K83:P83)</f>
        <v>418</v>
      </c>
      <c r="R83" s="139">
        <f t="shared" si="6"/>
        <v>465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10</v>
      </c>
      <c r="I84" s="135">
        <v>16</v>
      </c>
      <c r="J84" s="136">
        <f>SUM(H84:I84)</f>
        <v>26</v>
      </c>
      <c r="K84" s="137">
        <v>0</v>
      </c>
      <c r="L84" s="138">
        <v>60</v>
      </c>
      <c r="M84" s="138">
        <v>58</v>
      </c>
      <c r="N84" s="138">
        <v>55</v>
      </c>
      <c r="O84" s="138">
        <v>40</v>
      </c>
      <c r="P84" s="135">
        <v>44</v>
      </c>
      <c r="Q84" s="136">
        <f>SUM(K84:P84)</f>
        <v>257</v>
      </c>
      <c r="R84" s="139">
        <f t="shared" si="6"/>
        <v>283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6</v>
      </c>
      <c r="I85" s="143">
        <v>3</v>
      </c>
      <c r="J85" s="144">
        <f>SUM(H85:I85)</f>
        <v>9</v>
      </c>
      <c r="K85" s="145">
        <v>0</v>
      </c>
      <c r="L85" s="146">
        <v>57</v>
      </c>
      <c r="M85" s="146">
        <v>61</v>
      </c>
      <c r="N85" s="146">
        <v>47</v>
      </c>
      <c r="O85" s="146">
        <v>55</v>
      </c>
      <c r="P85" s="143">
        <v>66</v>
      </c>
      <c r="Q85" s="144">
        <f>SUM(K85:P85)</f>
        <v>286</v>
      </c>
      <c r="R85" s="147">
        <f t="shared" si="6"/>
        <v>295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574</v>
      </c>
      <c r="I86" s="114">
        <f t="shared" si="7"/>
        <v>349</v>
      </c>
      <c r="J86" s="115">
        <f t="shared" si="7"/>
        <v>923</v>
      </c>
      <c r="K86" s="116">
        <f t="shared" si="7"/>
        <v>0</v>
      </c>
      <c r="L86" s="117">
        <f t="shared" si="7"/>
        <v>1398</v>
      </c>
      <c r="M86" s="117">
        <f t="shared" si="7"/>
        <v>962</v>
      </c>
      <c r="N86" s="117">
        <f t="shared" si="7"/>
        <v>622</v>
      </c>
      <c r="O86" s="117">
        <f t="shared" si="7"/>
        <v>407</v>
      </c>
      <c r="P86" s="118">
        <f t="shared" si="7"/>
        <v>226</v>
      </c>
      <c r="Q86" s="119">
        <f t="shared" si="7"/>
        <v>3615</v>
      </c>
      <c r="R86" s="120">
        <f t="shared" si="7"/>
        <v>4538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405</v>
      </c>
      <c r="I87" s="126">
        <v>212</v>
      </c>
      <c r="J87" s="148">
        <f>SUM(H87:I87)</f>
        <v>617</v>
      </c>
      <c r="K87" s="128">
        <v>0</v>
      </c>
      <c r="L87" s="129">
        <v>860</v>
      </c>
      <c r="M87" s="129">
        <v>581</v>
      </c>
      <c r="N87" s="129">
        <v>371</v>
      </c>
      <c r="O87" s="129">
        <v>216</v>
      </c>
      <c r="P87" s="126">
        <v>132</v>
      </c>
      <c r="Q87" s="127">
        <f>SUM(K87:P87)</f>
        <v>2160</v>
      </c>
      <c r="R87" s="130">
        <f>SUM(J87,Q87)</f>
        <v>2777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169</v>
      </c>
      <c r="I88" s="143">
        <v>137</v>
      </c>
      <c r="J88" s="149">
        <f>SUM(H88:I88)</f>
        <v>306</v>
      </c>
      <c r="K88" s="145">
        <v>0</v>
      </c>
      <c r="L88" s="146">
        <v>538</v>
      </c>
      <c r="M88" s="146">
        <v>381</v>
      </c>
      <c r="N88" s="146">
        <v>251</v>
      </c>
      <c r="O88" s="146">
        <v>191</v>
      </c>
      <c r="P88" s="143">
        <v>94</v>
      </c>
      <c r="Q88" s="144">
        <f>SUM(K88:P88)</f>
        <v>1455</v>
      </c>
      <c r="R88" s="147">
        <f>SUM(J88,Q88)</f>
        <v>1761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3</v>
      </c>
      <c r="I89" s="114">
        <f t="shared" si="8"/>
        <v>8</v>
      </c>
      <c r="J89" s="115">
        <f t="shared" si="8"/>
        <v>11</v>
      </c>
      <c r="K89" s="116">
        <f t="shared" si="8"/>
        <v>0</v>
      </c>
      <c r="L89" s="117">
        <f t="shared" si="8"/>
        <v>117</v>
      </c>
      <c r="M89" s="117">
        <f t="shared" si="8"/>
        <v>131</v>
      </c>
      <c r="N89" s="117">
        <f t="shared" si="8"/>
        <v>140</v>
      </c>
      <c r="O89" s="117">
        <f t="shared" si="8"/>
        <v>142</v>
      </c>
      <c r="P89" s="118">
        <f t="shared" si="8"/>
        <v>72</v>
      </c>
      <c r="Q89" s="119">
        <f t="shared" si="8"/>
        <v>602</v>
      </c>
      <c r="R89" s="120">
        <f t="shared" si="8"/>
        <v>613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3</v>
      </c>
      <c r="I90" s="126">
        <v>6</v>
      </c>
      <c r="J90" s="148">
        <f>SUM(H90:I90)</f>
        <v>9</v>
      </c>
      <c r="K90" s="128">
        <v>0</v>
      </c>
      <c r="L90" s="129">
        <v>72</v>
      </c>
      <c r="M90" s="129">
        <v>84</v>
      </c>
      <c r="N90" s="129">
        <v>91</v>
      </c>
      <c r="O90" s="129">
        <v>89</v>
      </c>
      <c r="P90" s="126">
        <v>40</v>
      </c>
      <c r="Q90" s="127">
        <f>SUM(K90:P90)</f>
        <v>376</v>
      </c>
      <c r="R90" s="130">
        <f>SUM(J90,Q90)</f>
        <v>385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42</v>
      </c>
      <c r="M91" s="138">
        <v>39</v>
      </c>
      <c r="N91" s="138">
        <v>46</v>
      </c>
      <c r="O91" s="138">
        <v>48</v>
      </c>
      <c r="P91" s="135">
        <v>28</v>
      </c>
      <c r="Q91" s="136">
        <f>SUM(K91:P91)</f>
        <v>203</v>
      </c>
      <c r="R91" s="139">
        <f>SUM(J91,Q91)</f>
        <v>205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3</v>
      </c>
      <c r="M92" s="146">
        <v>8</v>
      </c>
      <c r="N92" s="146">
        <v>3</v>
      </c>
      <c r="O92" s="146">
        <v>5</v>
      </c>
      <c r="P92" s="143">
        <v>4</v>
      </c>
      <c r="Q92" s="144">
        <f>SUM(K92:P92)</f>
        <v>23</v>
      </c>
      <c r="R92" s="147">
        <f>SUM(J92,Q92)</f>
        <v>23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417</v>
      </c>
      <c r="I93" s="114">
        <f t="shared" si="9"/>
        <v>247</v>
      </c>
      <c r="J93" s="115">
        <f t="shared" si="9"/>
        <v>664</v>
      </c>
      <c r="K93" s="116">
        <f t="shared" si="9"/>
        <v>0</v>
      </c>
      <c r="L93" s="117">
        <f t="shared" si="9"/>
        <v>623</v>
      </c>
      <c r="M93" s="117">
        <f t="shared" si="9"/>
        <v>750</v>
      </c>
      <c r="N93" s="117">
        <f t="shared" si="9"/>
        <v>583</v>
      </c>
      <c r="O93" s="117">
        <f t="shared" si="9"/>
        <v>459</v>
      </c>
      <c r="P93" s="118">
        <f t="shared" si="9"/>
        <v>311</v>
      </c>
      <c r="Q93" s="119">
        <f t="shared" si="9"/>
        <v>2726</v>
      </c>
      <c r="R93" s="120">
        <f t="shared" si="9"/>
        <v>3390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369</v>
      </c>
      <c r="I94" s="126">
        <v>234</v>
      </c>
      <c r="J94" s="148">
        <f>SUM(H94:I94)</f>
        <v>603</v>
      </c>
      <c r="K94" s="128">
        <v>0</v>
      </c>
      <c r="L94" s="129">
        <v>562</v>
      </c>
      <c r="M94" s="129">
        <v>705</v>
      </c>
      <c r="N94" s="129">
        <v>537</v>
      </c>
      <c r="O94" s="129">
        <v>440</v>
      </c>
      <c r="P94" s="126">
        <v>304</v>
      </c>
      <c r="Q94" s="127">
        <f>SUM(K94:P94)</f>
        <v>2548</v>
      </c>
      <c r="R94" s="130">
        <f>SUM(J94,Q94)</f>
        <v>3151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20</v>
      </c>
      <c r="I95" s="135">
        <v>4</v>
      </c>
      <c r="J95" s="150">
        <f>SUM(H95:I95)</f>
        <v>24</v>
      </c>
      <c r="K95" s="137">
        <v>0</v>
      </c>
      <c r="L95" s="138">
        <v>33</v>
      </c>
      <c r="M95" s="138">
        <v>27</v>
      </c>
      <c r="N95" s="138">
        <v>24</v>
      </c>
      <c r="O95" s="138">
        <v>15</v>
      </c>
      <c r="P95" s="135">
        <v>3</v>
      </c>
      <c r="Q95" s="136">
        <f>SUM(K95:P95)</f>
        <v>102</v>
      </c>
      <c r="R95" s="139">
        <f>SUM(J95,Q95)</f>
        <v>126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28</v>
      </c>
      <c r="I96" s="143">
        <v>9</v>
      </c>
      <c r="J96" s="149">
        <f>SUM(H96:I96)</f>
        <v>37</v>
      </c>
      <c r="K96" s="145">
        <v>0</v>
      </c>
      <c r="L96" s="146">
        <v>28</v>
      </c>
      <c r="M96" s="146">
        <v>18</v>
      </c>
      <c r="N96" s="146">
        <v>22</v>
      </c>
      <c r="O96" s="146">
        <v>4</v>
      </c>
      <c r="P96" s="143">
        <v>4</v>
      </c>
      <c r="Q96" s="144">
        <f>SUM(K96:P96)</f>
        <v>76</v>
      </c>
      <c r="R96" s="147">
        <f>SUM(J96,Q96)</f>
        <v>113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32</v>
      </c>
      <c r="I97" s="114">
        <v>13</v>
      </c>
      <c r="J97" s="115">
        <f>SUM(H97:I97)</f>
        <v>45</v>
      </c>
      <c r="K97" s="116">
        <v>0</v>
      </c>
      <c r="L97" s="117">
        <v>96</v>
      </c>
      <c r="M97" s="117">
        <v>47</v>
      </c>
      <c r="N97" s="117">
        <v>52</v>
      </c>
      <c r="O97" s="117">
        <v>39</v>
      </c>
      <c r="P97" s="118">
        <v>9</v>
      </c>
      <c r="Q97" s="119">
        <f>SUM(K97:P97)</f>
        <v>243</v>
      </c>
      <c r="R97" s="120">
        <f>SUM(J97,Q97)</f>
        <v>288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1547</v>
      </c>
      <c r="I98" s="114">
        <v>697</v>
      </c>
      <c r="J98" s="115">
        <f>SUM(H98:I98)</f>
        <v>2244</v>
      </c>
      <c r="K98" s="116">
        <v>0</v>
      </c>
      <c r="L98" s="117">
        <v>1972</v>
      </c>
      <c r="M98" s="117">
        <v>1334</v>
      </c>
      <c r="N98" s="117">
        <v>785</v>
      </c>
      <c r="O98" s="117">
        <v>522</v>
      </c>
      <c r="P98" s="118">
        <v>317</v>
      </c>
      <c r="Q98" s="119">
        <f>SUM(K98:P98)</f>
        <v>4930</v>
      </c>
      <c r="R98" s="120">
        <f>SUM(J98,Q98)</f>
        <v>7174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16</v>
      </c>
      <c r="I99" s="114">
        <f t="shared" si="10"/>
        <v>3</v>
      </c>
      <c r="J99" s="115">
        <f t="shared" si="10"/>
        <v>19</v>
      </c>
      <c r="K99" s="116">
        <f t="shared" si="10"/>
        <v>0</v>
      </c>
      <c r="L99" s="117">
        <f t="shared" si="10"/>
        <v>260</v>
      </c>
      <c r="M99" s="117">
        <f t="shared" si="10"/>
        <v>266</v>
      </c>
      <c r="N99" s="117">
        <f t="shared" si="10"/>
        <v>264</v>
      </c>
      <c r="O99" s="117">
        <f t="shared" si="10"/>
        <v>148</v>
      </c>
      <c r="P99" s="118">
        <f t="shared" si="10"/>
        <v>84</v>
      </c>
      <c r="Q99" s="119">
        <f t="shared" si="10"/>
        <v>1022</v>
      </c>
      <c r="R99" s="120">
        <f t="shared" si="10"/>
        <v>1041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16</v>
      </c>
      <c r="M100" s="129">
        <v>7</v>
      </c>
      <c r="N100" s="129">
        <v>3</v>
      </c>
      <c r="O100" s="129">
        <v>3</v>
      </c>
      <c r="P100" s="126">
        <v>3</v>
      </c>
      <c r="Q100" s="127">
        <f aca="true" t="shared" si="11" ref="Q100:Q105">SUM(K100:P100)</f>
        <v>32</v>
      </c>
      <c r="R100" s="130">
        <f aca="true" t="shared" si="12" ref="R100:R105">SUM(J100,Q100)</f>
        <v>32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9</v>
      </c>
      <c r="I101" s="135">
        <v>0</v>
      </c>
      <c r="J101" s="150">
        <f>SUM(H101:I101)</f>
        <v>9</v>
      </c>
      <c r="K101" s="137">
        <v>0</v>
      </c>
      <c r="L101" s="138">
        <v>34</v>
      </c>
      <c r="M101" s="138">
        <v>31</v>
      </c>
      <c r="N101" s="138">
        <v>25</v>
      </c>
      <c r="O101" s="138">
        <v>17</v>
      </c>
      <c r="P101" s="135">
        <v>16</v>
      </c>
      <c r="Q101" s="136">
        <f t="shared" si="11"/>
        <v>123</v>
      </c>
      <c r="R101" s="139">
        <f t="shared" si="12"/>
        <v>132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7</v>
      </c>
      <c r="I102" s="135">
        <v>3</v>
      </c>
      <c r="J102" s="150">
        <f>SUM(H102:I102)</f>
        <v>10</v>
      </c>
      <c r="K102" s="137">
        <v>0</v>
      </c>
      <c r="L102" s="138">
        <v>39</v>
      </c>
      <c r="M102" s="138">
        <v>46</v>
      </c>
      <c r="N102" s="138">
        <v>39</v>
      </c>
      <c r="O102" s="138">
        <v>23</v>
      </c>
      <c r="P102" s="135">
        <v>12</v>
      </c>
      <c r="Q102" s="136">
        <f t="shared" si="11"/>
        <v>159</v>
      </c>
      <c r="R102" s="139">
        <f t="shared" si="12"/>
        <v>169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155</v>
      </c>
      <c r="M103" s="138">
        <v>178</v>
      </c>
      <c r="N103" s="138">
        <v>187</v>
      </c>
      <c r="O103" s="138">
        <v>97</v>
      </c>
      <c r="P103" s="135">
        <v>47</v>
      </c>
      <c r="Q103" s="136">
        <f t="shared" si="11"/>
        <v>664</v>
      </c>
      <c r="R103" s="139">
        <f t="shared" si="12"/>
        <v>664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4</v>
      </c>
      <c r="N104" s="138">
        <v>5</v>
      </c>
      <c r="O104" s="138">
        <v>2</v>
      </c>
      <c r="P104" s="135">
        <v>0</v>
      </c>
      <c r="Q104" s="136">
        <f t="shared" si="11"/>
        <v>26</v>
      </c>
      <c r="R104" s="139">
        <f t="shared" si="12"/>
        <v>26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1</v>
      </c>
      <c r="M105" s="146">
        <v>0</v>
      </c>
      <c r="N105" s="146">
        <v>5</v>
      </c>
      <c r="O105" s="146">
        <v>6</v>
      </c>
      <c r="P105" s="143">
        <v>6</v>
      </c>
      <c r="Q105" s="144">
        <f t="shared" si="11"/>
        <v>18</v>
      </c>
      <c r="R105" s="147">
        <f t="shared" si="12"/>
        <v>18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68</v>
      </c>
      <c r="M106" s="117">
        <f t="shared" si="13"/>
        <v>137</v>
      </c>
      <c r="N106" s="117">
        <f t="shared" si="13"/>
        <v>380</v>
      </c>
      <c r="O106" s="117">
        <f t="shared" si="13"/>
        <v>654</v>
      </c>
      <c r="P106" s="118">
        <f t="shared" si="13"/>
        <v>1060</v>
      </c>
      <c r="Q106" s="119">
        <f t="shared" si="13"/>
        <v>2299</v>
      </c>
      <c r="R106" s="120">
        <f t="shared" si="13"/>
        <v>2299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24</v>
      </c>
      <c r="M107" s="129">
        <v>50</v>
      </c>
      <c r="N107" s="129">
        <v>136</v>
      </c>
      <c r="O107" s="129">
        <v>255</v>
      </c>
      <c r="P107" s="126">
        <v>291</v>
      </c>
      <c r="Q107" s="127">
        <f>SUM(K107:P107)</f>
        <v>756</v>
      </c>
      <c r="R107" s="130">
        <f>SUM(J107,Q107)</f>
        <v>756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43</v>
      </c>
      <c r="M108" s="138">
        <v>71</v>
      </c>
      <c r="N108" s="138">
        <v>121</v>
      </c>
      <c r="O108" s="138">
        <v>110</v>
      </c>
      <c r="P108" s="135">
        <v>108</v>
      </c>
      <c r="Q108" s="136">
        <f>SUM(K108:P108)</f>
        <v>453</v>
      </c>
      <c r="R108" s="139">
        <f>SUM(J108,Q108)</f>
        <v>453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1</v>
      </c>
      <c r="M109" s="146">
        <v>16</v>
      </c>
      <c r="N109" s="146">
        <v>123</v>
      </c>
      <c r="O109" s="146">
        <v>289</v>
      </c>
      <c r="P109" s="143">
        <v>661</v>
      </c>
      <c r="Q109" s="144">
        <f>SUM(K109:P109)</f>
        <v>1090</v>
      </c>
      <c r="R109" s="147">
        <f>SUM(J109,Q109)</f>
        <v>1090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3622</v>
      </c>
      <c r="I110" s="114">
        <f t="shared" si="14"/>
        <v>1734</v>
      </c>
      <c r="J110" s="115">
        <f t="shared" si="14"/>
        <v>5356</v>
      </c>
      <c r="K110" s="116">
        <f t="shared" si="14"/>
        <v>0</v>
      </c>
      <c r="L110" s="117">
        <f t="shared" si="14"/>
        <v>5787</v>
      </c>
      <c r="M110" s="117">
        <f t="shared" si="14"/>
        <v>4500</v>
      </c>
      <c r="N110" s="117">
        <f t="shared" si="14"/>
        <v>3330</v>
      </c>
      <c r="O110" s="117">
        <f t="shared" si="14"/>
        <v>2775</v>
      </c>
      <c r="P110" s="118">
        <f t="shared" si="14"/>
        <v>2488</v>
      </c>
      <c r="Q110" s="119">
        <f t="shared" si="14"/>
        <v>18880</v>
      </c>
      <c r="R110" s="120">
        <f t="shared" si="14"/>
        <v>24236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220" t="s">
        <v>65</v>
      </c>
      <c r="J113" s="220"/>
      <c r="K113" s="220"/>
      <c r="L113" s="220"/>
      <c r="M113" s="220"/>
      <c r="N113" s="220"/>
      <c r="O113" s="220"/>
      <c r="P113" s="220"/>
      <c r="Q113" s="220"/>
      <c r="R113" s="220"/>
    </row>
    <row r="114" spans="2:18" s="107" customFormat="1" ht="16.5" customHeight="1">
      <c r="B114" s="203" t="str">
        <f>"平成"&amp;WIDECHAR($A$2)&amp;"年（"&amp;WIDECHAR($B$2)&amp;"年）"&amp;WIDECHAR($C$2)&amp;"月"</f>
        <v>平成２１年（２００９年）７月</v>
      </c>
      <c r="C114" s="204"/>
      <c r="D114" s="204"/>
      <c r="E114" s="204"/>
      <c r="F114" s="204"/>
      <c r="G114" s="205"/>
      <c r="H114" s="224" t="s">
        <v>23</v>
      </c>
      <c r="I114" s="225"/>
      <c r="J114" s="225"/>
      <c r="K114" s="226" t="s">
        <v>24</v>
      </c>
      <c r="L114" s="227"/>
      <c r="M114" s="227"/>
      <c r="N114" s="227"/>
      <c r="O114" s="227"/>
      <c r="P114" s="227"/>
      <c r="Q114" s="228"/>
      <c r="R114" s="229" t="s">
        <v>17</v>
      </c>
    </row>
    <row r="115" spans="2:18" s="107" customFormat="1" ht="16.5" customHeight="1">
      <c r="B115" s="221"/>
      <c r="C115" s="222"/>
      <c r="D115" s="222"/>
      <c r="E115" s="222"/>
      <c r="F115" s="222"/>
      <c r="G115" s="223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3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42022760</v>
      </c>
      <c r="I116" s="114">
        <f t="shared" si="15"/>
        <v>30868298</v>
      </c>
      <c r="J116" s="115">
        <f t="shared" si="15"/>
        <v>72891058</v>
      </c>
      <c r="K116" s="116">
        <f t="shared" si="15"/>
        <v>0</v>
      </c>
      <c r="L116" s="117">
        <f t="shared" si="15"/>
        <v>179001438</v>
      </c>
      <c r="M116" s="117">
        <f t="shared" si="15"/>
        <v>154518119</v>
      </c>
      <c r="N116" s="117">
        <f t="shared" si="15"/>
        <v>128283500</v>
      </c>
      <c r="O116" s="117">
        <f t="shared" si="15"/>
        <v>104030898</v>
      </c>
      <c r="P116" s="118">
        <f t="shared" si="15"/>
        <v>71689116</v>
      </c>
      <c r="Q116" s="119">
        <f t="shared" si="15"/>
        <v>637523071</v>
      </c>
      <c r="R116" s="120">
        <f t="shared" si="15"/>
        <v>710414129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16081894</v>
      </c>
      <c r="I117" s="114">
        <f t="shared" si="16"/>
        <v>8754176</v>
      </c>
      <c r="J117" s="115">
        <f t="shared" si="16"/>
        <v>24836070</v>
      </c>
      <c r="K117" s="116">
        <f t="shared" si="16"/>
        <v>0</v>
      </c>
      <c r="L117" s="117">
        <f t="shared" si="16"/>
        <v>38272086</v>
      </c>
      <c r="M117" s="117">
        <f t="shared" si="16"/>
        <v>36546283</v>
      </c>
      <c r="N117" s="117">
        <f t="shared" si="16"/>
        <v>28107689</v>
      </c>
      <c r="O117" s="117">
        <f t="shared" si="16"/>
        <v>23071581</v>
      </c>
      <c r="P117" s="118">
        <f t="shared" si="16"/>
        <v>23589567</v>
      </c>
      <c r="Q117" s="119">
        <f t="shared" si="16"/>
        <v>149587206</v>
      </c>
      <c r="R117" s="120">
        <f aca="true" t="shared" si="17" ref="R117:R122">SUM(J117,Q117)</f>
        <v>174423276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15355657</v>
      </c>
      <c r="I118" s="126">
        <v>7810686</v>
      </c>
      <c r="J118" s="127">
        <f>SUM(H118:I118)</f>
        <v>23166343</v>
      </c>
      <c r="K118" s="128">
        <v>0</v>
      </c>
      <c r="L118" s="129">
        <v>32805081</v>
      </c>
      <c r="M118" s="129">
        <v>30741157</v>
      </c>
      <c r="N118" s="129">
        <v>23514260</v>
      </c>
      <c r="O118" s="129">
        <v>18877419</v>
      </c>
      <c r="P118" s="126">
        <v>16618401</v>
      </c>
      <c r="Q118" s="127">
        <f>SUM(K118:P118)</f>
        <v>122556318</v>
      </c>
      <c r="R118" s="130">
        <f t="shared" si="17"/>
        <v>145722661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45864</v>
      </c>
      <c r="N119" s="138">
        <v>114660</v>
      </c>
      <c r="O119" s="138">
        <v>519750</v>
      </c>
      <c r="P119" s="135">
        <v>1713501</v>
      </c>
      <c r="Q119" s="136">
        <f>SUM(K119:P119)</f>
        <v>2393775</v>
      </c>
      <c r="R119" s="139">
        <f t="shared" si="17"/>
        <v>2393775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456993</v>
      </c>
      <c r="I120" s="135">
        <v>407304</v>
      </c>
      <c r="J120" s="136">
        <f>SUM(H120:I120)</f>
        <v>864297</v>
      </c>
      <c r="K120" s="137">
        <v>0</v>
      </c>
      <c r="L120" s="138">
        <v>3142647</v>
      </c>
      <c r="M120" s="138">
        <v>3415995</v>
      </c>
      <c r="N120" s="138">
        <v>2403828</v>
      </c>
      <c r="O120" s="138">
        <v>2167470</v>
      </c>
      <c r="P120" s="135">
        <v>3454092</v>
      </c>
      <c r="Q120" s="136">
        <f>SUM(K120:P120)</f>
        <v>14584032</v>
      </c>
      <c r="R120" s="139">
        <f t="shared" si="17"/>
        <v>15448329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224154</v>
      </c>
      <c r="I121" s="135">
        <v>506666</v>
      </c>
      <c r="J121" s="136">
        <f>SUM(H121:I121)</f>
        <v>730820</v>
      </c>
      <c r="K121" s="137">
        <v>0</v>
      </c>
      <c r="L121" s="138">
        <v>1889208</v>
      </c>
      <c r="M121" s="138">
        <v>1837827</v>
      </c>
      <c r="N121" s="138">
        <v>1747521</v>
      </c>
      <c r="O121" s="138">
        <v>1065132</v>
      </c>
      <c r="P121" s="135">
        <v>1258623</v>
      </c>
      <c r="Q121" s="136">
        <f>SUM(K121:P121)</f>
        <v>7798311</v>
      </c>
      <c r="R121" s="139">
        <f t="shared" si="17"/>
        <v>8529131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45090</v>
      </c>
      <c r="I122" s="143">
        <v>29520</v>
      </c>
      <c r="J122" s="144">
        <f>SUM(H122:I122)</f>
        <v>74610</v>
      </c>
      <c r="K122" s="145">
        <v>0</v>
      </c>
      <c r="L122" s="146">
        <v>435150</v>
      </c>
      <c r="M122" s="146">
        <v>505440</v>
      </c>
      <c r="N122" s="146">
        <v>327420</v>
      </c>
      <c r="O122" s="146">
        <v>441810</v>
      </c>
      <c r="P122" s="143">
        <v>544950</v>
      </c>
      <c r="Q122" s="144">
        <f>SUM(K122:P122)</f>
        <v>2254770</v>
      </c>
      <c r="R122" s="147">
        <f t="shared" si="17"/>
        <v>2329380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12757356</v>
      </c>
      <c r="I123" s="114">
        <f t="shared" si="18"/>
        <v>14942546</v>
      </c>
      <c r="J123" s="115">
        <f t="shared" si="18"/>
        <v>27699902</v>
      </c>
      <c r="K123" s="116">
        <f t="shared" si="18"/>
        <v>0</v>
      </c>
      <c r="L123" s="117">
        <f t="shared" si="18"/>
        <v>92737294</v>
      </c>
      <c r="M123" s="117">
        <f t="shared" si="18"/>
        <v>79333583</v>
      </c>
      <c r="N123" s="117">
        <f t="shared" si="18"/>
        <v>62181107</v>
      </c>
      <c r="O123" s="117">
        <f t="shared" si="18"/>
        <v>47300904</v>
      </c>
      <c r="P123" s="118">
        <f t="shared" si="18"/>
        <v>28959729</v>
      </c>
      <c r="Q123" s="119">
        <f t="shared" si="18"/>
        <v>310512617</v>
      </c>
      <c r="R123" s="120">
        <f t="shared" si="18"/>
        <v>338212519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8596953</v>
      </c>
      <c r="I124" s="126">
        <v>8584515</v>
      </c>
      <c r="J124" s="148">
        <f>SUM(H124:I124)</f>
        <v>17181468</v>
      </c>
      <c r="K124" s="128">
        <v>0</v>
      </c>
      <c r="L124" s="129">
        <v>60155548</v>
      </c>
      <c r="M124" s="129">
        <v>48788687</v>
      </c>
      <c r="N124" s="129">
        <v>38698339</v>
      </c>
      <c r="O124" s="129">
        <v>25434018</v>
      </c>
      <c r="P124" s="126">
        <v>17776176</v>
      </c>
      <c r="Q124" s="127">
        <f>SUM(K124:P124)</f>
        <v>190852768</v>
      </c>
      <c r="R124" s="130">
        <f>SUM(J124,Q124)</f>
        <v>208034236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4160403</v>
      </c>
      <c r="I125" s="143">
        <v>6358031</v>
      </c>
      <c r="J125" s="149">
        <f>SUM(H125:I125)</f>
        <v>10518434</v>
      </c>
      <c r="K125" s="145">
        <v>0</v>
      </c>
      <c r="L125" s="146">
        <v>32581746</v>
      </c>
      <c r="M125" s="146">
        <v>30544896</v>
      </c>
      <c r="N125" s="146">
        <v>23482768</v>
      </c>
      <c r="O125" s="146">
        <v>21866886</v>
      </c>
      <c r="P125" s="143">
        <v>11183553</v>
      </c>
      <c r="Q125" s="144">
        <f>SUM(K125:P125)</f>
        <v>119659849</v>
      </c>
      <c r="R125" s="147">
        <f>SUM(J125,Q125)</f>
        <v>130178283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65502</v>
      </c>
      <c r="I126" s="114">
        <f t="shared" si="19"/>
        <v>285219</v>
      </c>
      <c r="J126" s="115">
        <f t="shared" si="19"/>
        <v>350721</v>
      </c>
      <c r="K126" s="116">
        <f t="shared" si="19"/>
        <v>0</v>
      </c>
      <c r="L126" s="117">
        <f t="shared" si="19"/>
        <v>5259015</v>
      </c>
      <c r="M126" s="117">
        <f t="shared" si="19"/>
        <v>7446788</v>
      </c>
      <c r="N126" s="117">
        <f t="shared" si="19"/>
        <v>9245530</v>
      </c>
      <c r="O126" s="117">
        <f t="shared" si="19"/>
        <v>11449593</v>
      </c>
      <c r="P126" s="118">
        <f t="shared" si="19"/>
        <v>6756408</v>
      </c>
      <c r="Q126" s="119">
        <f t="shared" si="19"/>
        <v>40157334</v>
      </c>
      <c r="R126" s="120">
        <f t="shared" si="19"/>
        <v>40508055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65502</v>
      </c>
      <c r="I127" s="126">
        <v>174636</v>
      </c>
      <c r="J127" s="148">
        <f>SUM(H127:I127)</f>
        <v>240138</v>
      </c>
      <c r="K127" s="128">
        <v>0</v>
      </c>
      <c r="L127" s="129">
        <v>3331530</v>
      </c>
      <c r="M127" s="129">
        <v>4698251</v>
      </c>
      <c r="N127" s="129">
        <v>5499343</v>
      </c>
      <c r="O127" s="129">
        <v>7108659</v>
      </c>
      <c r="P127" s="126">
        <v>3713571</v>
      </c>
      <c r="Q127" s="127">
        <f>SUM(K127:P127)</f>
        <v>24351354</v>
      </c>
      <c r="R127" s="130">
        <f>SUM(J127,Q127)</f>
        <v>24591492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110583</v>
      </c>
      <c r="J128" s="150">
        <f>SUM(H128:I128)</f>
        <v>110583</v>
      </c>
      <c r="K128" s="137">
        <v>0</v>
      </c>
      <c r="L128" s="138">
        <v>1749177</v>
      </c>
      <c r="M128" s="138">
        <v>2326860</v>
      </c>
      <c r="N128" s="138">
        <v>3438045</v>
      </c>
      <c r="O128" s="138">
        <v>3815901</v>
      </c>
      <c r="P128" s="135">
        <v>2396520</v>
      </c>
      <c r="Q128" s="136">
        <f>SUM(K128:P128)</f>
        <v>13726503</v>
      </c>
      <c r="R128" s="139">
        <f>SUM(J128,Q128)</f>
        <v>13837086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178308</v>
      </c>
      <c r="M129" s="146">
        <v>421677</v>
      </c>
      <c r="N129" s="146">
        <v>308142</v>
      </c>
      <c r="O129" s="146">
        <v>525033</v>
      </c>
      <c r="P129" s="143">
        <v>646317</v>
      </c>
      <c r="Q129" s="144">
        <f>SUM(K129:P129)</f>
        <v>2079477</v>
      </c>
      <c r="R129" s="147">
        <f>SUM(J129,Q129)</f>
        <v>2079477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4713352</v>
      </c>
      <c r="I130" s="114">
        <f t="shared" si="20"/>
        <v>2391260</v>
      </c>
      <c r="J130" s="115">
        <f t="shared" si="20"/>
        <v>7104612</v>
      </c>
      <c r="K130" s="116">
        <f t="shared" si="20"/>
        <v>0</v>
      </c>
      <c r="L130" s="117">
        <f t="shared" si="20"/>
        <v>5568948</v>
      </c>
      <c r="M130" s="117">
        <f t="shared" si="20"/>
        <v>8084129</v>
      </c>
      <c r="N130" s="117">
        <f t="shared" si="20"/>
        <v>7577164</v>
      </c>
      <c r="O130" s="117">
        <f t="shared" si="20"/>
        <v>6361537</v>
      </c>
      <c r="P130" s="118">
        <f t="shared" si="20"/>
        <v>5571079</v>
      </c>
      <c r="Q130" s="119">
        <f t="shared" si="20"/>
        <v>33162857</v>
      </c>
      <c r="R130" s="120">
        <f t="shared" si="20"/>
        <v>40267469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2287215</v>
      </c>
      <c r="I131" s="126">
        <v>1541413</v>
      </c>
      <c r="J131" s="148">
        <f>SUM(H131:I131)</f>
        <v>3828628</v>
      </c>
      <c r="K131" s="128">
        <v>0</v>
      </c>
      <c r="L131" s="129">
        <v>3479496</v>
      </c>
      <c r="M131" s="129">
        <v>6078242</v>
      </c>
      <c r="N131" s="129">
        <v>5714163</v>
      </c>
      <c r="O131" s="129">
        <v>5662728</v>
      </c>
      <c r="P131" s="126">
        <v>5011020</v>
      </c>
      <c r="Q131" s="127">
        <f>SUM(K131:P131)</f>
        <v>25945649</v>
      </c>
      <c r="R131" s="130">
        <f>SUM(J131,Q131)</f>
        <v>29774277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290068</v>
      </c>
      <c r="I132" s="135">
        <v>40835</v>
      </c>
      <c r="J132" s="150">
        <f>SUM(H132:I132)</f>
        <v>330903</v>
      </c>
      <c r="K132" s="137">
        <v>0</v>
      </c>
      <c r="L132" s="138">
        <v>592409</v>
      </c>
      <c r="M132" s="138">
        <v>607576</v>
      </c>
      <c r="N132" s="138">
        <v>614792</v>
      </c>
      <c r="O132" s="138">
        <v>442359</v>
      </c>
      <c r="P132" s="135">
        <v>130347</v>
      </c>
      <c r="Q132" s="136">
        <f>SUM(K132:P132)</f>
        <v>2387483</v>
      </c>
      <c r="R132" s="139">
        <f>SUM(J132,Q132)</f>
        <v>2718386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2136069</v>
      </c>
      <c r="I133" s="143">
        <v>809012</v>
      </c>
      <c r="J133" s="149">
        <f>SUM(H133:I133)</f>
        <v>2945081</v>
      </c>
      <c r="K133" s="145">
        <v>0</v>
      </c>
      <c r="L133" s="146">
        <v>1497043</v>
      </c>
      <c r="M133" s="146">
        <v>1398311</v>
      </c>
      <c r="N133" s="146">
        <v>1248209</v>
      </c>
      <c r="O133" s="146">
        <v>256450</v>
      </c>
      <c r="P133" s="143">
        <v>429712</v>
      </c>
      <c r="Q133" s="144">
        <f>SUM(K133:P133)</f>
        <v>4829725</v>
      </c>
      <c r="R133" s="147">
        <f>SUM(J133,Q133)</f>
        <v>7774806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1899756</v>
      </c>
      <c r="I134" s="114">
        <v>1543077</v>
      </c>
      <c r="J134" s="115">
        <f>SUM(H134:I134)</f>
        <v>3442833</v>
      </c>
      <c r="K134" s="116">
        <v>0</v>
      </c>
      <c r="L134" s="117">
        <v>14518095</v>
      </c>
      <c r="M134" s="117">
        <v>7731781</v>
      </c>
      <c r="N134" s="117">
        <v>9730395</v>
      </c>
      <c r="O134" s="117">
        <v>8127583</v>
      </c>
      <c r="P134" s="118">
        <v>2163636</v>
      </c>
      <c r="Q134" s="119">
        <f>SUM(K134:P134)</f>
        <v>42271490</v>
      </c>
      <c r="R134" s="120">
        <f>SUM(J134,Q134)</f>
        <v>45714323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6504900</v>
      </c>
      <c r="I135" s="114">
        <v>2952020</v>
      </c>
      <c r="J135" s="115">
        <f>SUM(H135:I135)</f>
        <v>9456920</v>
      </c>
      <c r="K135" s="116">
        <v>0</v>
      </c>
      <c r="L135" s="117">
        <v>22646000</v>
      </c>
      <c r="M135" s="117">
        <v>15375555</v>
      </c>
      <c r="N135" s="117">
        <v>11441615</v>
      </c>
      <c r="O135" s="117">
        <v>7719700</v>
      </c>
      <c r="P135" s="118">
        <v>4648697</v>
      </c>
      <c r="Q135" s="119">
        <f>SUM(K135:P135)</f>
        <v>61831567</v>
      </c>
      <c r="R135" s="120">
        <f>SUM(J135,Q135)</f>
        <v>71288487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550017</v>
      </c>
      <c r="I136" s="114">
        <f t="shared" si="21"/>
        <v>225315</v>
      </c>
      <c r="J136" s="115">
        <f t="shared" si="21"/>
        <v>775332</v>
      </c>
      <c r="K136" s="116">
        <f t="shared" si="21"/>
        <v>0</v>
      </c>
      <c r="L136" s="117">
        <f t="shared" si="21"/>
        <v>46812753</v>
      </c>
      <c r="M136" s="117">
        <f t="shared" si="21"/>
        <v>53528283</v>
      </c>
      <c r="N136" s="117">
        <f t="shared" si="21"/>
        <v>59539327</v>
      </c>
      <c r="O136" s="117">
        <f t="shared" si="21"/>
        <v>33708249</v>
      </c>
      <c r="P136" s="118">
        <f t="shared" si="21"/>
        <v>18352125</v>
      </c>
      <c r="Q136" s="119">
        <f t="shared" si="21"/>
        <v>211940737</v>
      </c>
      <c r="R136" s="120">
        <f t="shared" si="21"/>
        <v>212716069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154548</v>
      </c>
      <c r="M137" s="129">
        <v>63000</v>
      </c>
      <c r="N137" s="129">
        <v>83214</v>
      </c>
      <c r="O137" s="129">
        <v>32328</v>
      </c>
      <c r="P137" s="126">
        <v>154611</v>
      </c>
      <c r="Q137" s="127">
        <f aca="true" t="shared" si="22" ref="Q137:Q142">SUM(K137:P137)</f>
        <v>487701</v>
      </c>
      <c r="R137" s="130">
        <f aca="true" t="shared" si="23" ref="R137:R142">SUM(J137,Q137)</f>
        <v>487701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260766</v>
      </c>
      <c r="I138" s="135">
        <v>0</v>
      </c>
      <c r="J138" s="150">
        <f>SUM(H138:I138)</f>
        <v>260766</v>
      </c>
      <c r="K138" s="137">
        <v>0</v>
      </c>
      <c r="L138" s="138">
        <v>3025575</v>
      </c>
      <c r="M138" s="138">
        <v>3344949</v>
      </c>
      <c r="N138" s="138">
        <v>3321934</v>
      </c>
      <c r="O138" s="138">
        <v>2231577</v>
      </c>
      <c r="P138" s="135">
        <v>2052513</v>
      </c>
      <c r="Q138" s="136">
        <f t="shared" si="22"/>
        <v>13976548</v>
      </c>
      <c r="R138" s="139">
        <f t="shared" si="23"/>
        <v>14237314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289251</v>
      </c>
      <c r="I139" s="135">
        <v>225315</v>
      </c>
      <c r="J139" s="150">
        <f>SUM(H139:I139)</f>
        <v>514566</v>
      </c>
      <c r="K139" s="137">
        <v>0</v>
      </c>
      <c r="L139" s="138">
        <v>4164525</v>
      </c>
      <c r="M139" s="138">
        <v>7044120</v>
      </c>
      <c r="N139" s="138">
        <v>8315802</v>
      </c>
      <c r="O139" s="138">
        <v>5511969</v>
      </c>
      <c r="P139" s="135">
        <v>3053295</v>
      </c>
      <c r="Q139" s="136">
        <f t="shared" si="22"/>
        <v>28089711</v>
      </c>
      <c r="R139" s="139">
        <f t="shared" si="23"/>
        <v>28604277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37046430</v>
      </c>
      <c r="M140" s="138">
        <v>42389703</v>
      </c>
      <c r="N140" s="138">
        <v>45717669</v>
      </c>
      <c r="O140" s="138">
        <v>24185682</v>
      </c>
      <c r="P140" s="135">
        <v>11781072</v>
      </c>
      <c r="Q140" s="136">
        <f t="shared" si="22"/>
        <v>161120556</v>
      </c>
      <c r="R140" s="139">
        <f t="shared" si="23"/>
        <v>161120556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2240604</v>
      </c>
      <c r="M141" s="138">
        <v>686511</v>
      </c>
      <c r="N141" s="138">
        <v>991845</v>
      </c>
      <c r="O141" s="138">
        <v>435240</v>
      </c>
      <c r="P141" s="135">
        <v>0</v>
      </c>
      <c r="Q141" s="136">
        <f t="shared" si="22"/>
        <v>4354200</v>
      </c>
      <c r="R141" s="139">
        <f t="shared" si="23"/>
        <v>4354200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181071</v>
      </c>
      <c r="M142" s="146">
        <v>0</v>
      </c>
      <c r="N142" s="146">
        <v>1108863</v>
      </c>
      <c r="O142" s="146">
        <v>1311453</v>
      </c>
      <c r="P142" s="143">
        <v>1310634</v>
      </c>
      <c r="Q142" s="144">
        <f t="shared" si="22"/>
        <v>3912021</v>
      </c>
      <c r="R142" s="147">
        <f t="shared" si="23"/>
        <v>3912021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14448630</v>
      </c>
      <c r="M143" s="117">
        <f t="shared" si="24"/>
        <v>31405510</v>
      </c>
      <c r="N143" s="117">
        <f t="shared" si="24"/>
        <v>101392727</v>
      </c>
      <c r="O143" s="117">
        <f t="shared" si="24"/>
        <v>198658556</v>
      </c>
      <c r="P143" s="118">
        <f t="shared" si="24"/>
        <v>362306960</v>
      </c>
      <c r="Q143" s="119">
        <f t="shared" si="24"/>
        <v>708212383</v>
      </c>
      <c r="R143" s="120">
        <f t="shared" si="24"/>
        <v>708212383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4835055</v>
      </c>
      <c r="M144" s="129">
        <v>10963567</v>
      </c>
      <c r="N144" s="129">
        <v>31633358</v>
      </c>
      <c r="O144" s="129">
        <v>64008537</v>
      </c>
      <c r="P144" s="126">
        <v>77341908</v>
      </c>
      <c r="Q144" s="127">
        <f>SUM(K144:P144)</f>
        <v>188782425</v>
      </c>
      <c r="R144" s="130">
        <f>SUM(J144,Q144)</f>
        <v>188782425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9346023</v>
      </c>
      <c r="M145" s="138">
        <v>16253289</v>
      </c>
      <c r="N145" s="138">
        <v>30135420</v>
      </c>
      <c r="O145" s="138">
        <v>28486748</v>
      </c>
      <c r="P145" s="135">
        <v>30443207</v>
      </c>
      <c r="Q145" s="136">
        <f>SUM(K145:P145)</f>
        <v>114664687</v>
      </c>
      <c r="R145" s="139">
        <f>SUM(J145,Q145)</f>
        <v>114664687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267552</v>
      </c>
      <c r="M146" s="146">
        <v>4188654</v>
      </c>
      <c r="N146" s="146">
        <v>39623949</v>
      </c>
      <c r="O146" s="146">
        <v>106163271</v>
      </c>
      <c r="P146" s="143">
        <v>254521845</v>
      </c>
      <c r="Q146" s="144">
        <f>SUM(K146:P146)</f>
        <v>404765271</v>
      </c>
      <c r="R146" s="147">
        <f>SUM(J146,Q146)</f>
        <v>404765271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42572777</v>
      </c>
      <c r="I147" s="114">
        <f t="shared" si="25"/>
        <v>31093613</v>
      </c>
      <c r="J147" s="115">
        <f t="shared" si="25"/>
        <v>73666390</v>
      </c>
      <c r="K147" s="116">
        <f t="shared" si="25"/>
        <v>0</v>
      </c>
      <c r="L147" s="117">
        <f t="shared" si="25"/>
        <v>240262821</v>
      </c>
      <c r="M147" s="117">
        <f t="shared" si="25"/>
        <v>239451912</v>
      </c>
      <c r="N147" s="117">
        <f t="shared" si="25"/>
        <v>289215554</v>
      </c>
      <c r="O147" s="117">
        <f t="shared" si="25"/>
        <v>336397703</v>
      </c>
      <c r="P147" s="118">
        <f t="shared" si="25"/>
        <v>452348201</v>
      </c>
      <c r="Q147" s="119">
        <f t="shared" si="25"/>
        <v>1557676191</v>
      </c>
      <c r="R147" s="120">
        <f t="shared" si="25"/>
        <v>1631342581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2017-05-26T07:05:31Z</dcterms:created>
  <dcterms:modified xsi:type="dcterms:W3CDTF">2017-05-26T07:05:34Z</dcterms:modified>
  <cp:category/>
  <cp:version/>
  <cp:contentType/>
  <cp:contentStatus/>
</cp:coreProperties>
</file>