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8472" windowHeight="4728" tabRatio="911" activeTab="0"/>
  </bookViews>
  <sheets>
    <sheet name="37その1" sheetId="1" r:id="rId1"/>
    <sheet name="37その2" sheetId="2" r:id="rId2"/>
    <sheet name="37その3 " sheetId="3" r:id="rId3"/>
    <sheet name="37その4" sheetId="4" r:id="rId4"/>
    <sheet name="37その5，6" sheetId="5" r:id="rId5"/>
    <sheet name="38" sheetId="6" r:id="rId6"/>
  </sheets>
  <externalReferences>
    <externalReference r:id="rId9"/>
  </externalReferences>
  <definedNames>
    <definedName name="_xlnm.Print_Area" localSheetId="3">'37その4'!$A:$H</definedName>
    <definedName name="_xlnm.Print_Area" localSheetId="4">'37その5，6'!$A:$J</definedName>
    <definedName name="平成８年">'[1]23●'!#REF!</definedName>
  </definedNames>
  <calcPr fullCalcOnLoad="1"/>
</workbook>
</file>

<file path=xl/sharedStrings.xml><?xml version="1.0" encoding="utf-8"?>
<sst xmlns="http://schemas.openxmlformats.org/spreadsheetml/2006/main" count="139" uniqueCount="85">
  <si>
    <t>県外観光客数</t>
  </si>
  <si>
    <t>交通機関</t>
  </si>
  <si>
    <t>その他</t>
  </si>
  <si>
    <t>高知シーライン</t>
  </si>
  <si>
    <t>37　観　光　の　概　況　</t>
  </si>
  <si>
    <t>その１　交通機関別県外観光客数</t>
  </si>
  <si>
    <t>（単位：人）</t>
  </si>
  <si>
    <t>総　　　　 数</t>
  </si>
  <si>
    <t>乗　　用　　車</t>
  </si>
  <si>
    <t>観　光　バ　ス</t>
  </si>
  <si>
    <t>Ｊ　　　　　Ｒ
土　　讃　　線</t>
  </si>
  <si>
    <t>航　　空　　機</t>
  </si>
  <si>
    <t>大 阪 高 知
特急フェリー</t>
  </si>
  <si>
    <t>宿毛佐伯フェリー
宿毛観光汽船</t>
  </si>
  <si>
    <t>そ　　の　　他</t>
  </si>
  <si>
    <t>年・月</t>
  </si>
  <si>
    <t>平成</t>
  </si>
  <si>
    <t>月</t>
  </si>
  <si>
    <t>37　観　光　の　概　況（つづき）　</t>
  </si>
  <si>
    <t>その２　観光施設等利用状況</t>
  </si>
  <si>
    <t>（単位：人，台）</t>
  </si>
  <si>
    <t>観光施設</t>
  </si>
  <si>
    <t>高知公園</t>
  </si>
  <si>
    <t>桂浜公園</t>
  </si>
  <si>
    <t>自 由 民 権
記 念 館</t>
  </si>
  <si>
    <t>坂 本 龍 馬
記 念 館</t>
  </si>
  <si>
    <t>高知城</t>
  </si>
  <si>
    <t>牧野植物園</t>
  </si>
  <si>
    <t>駐車場</t>
  </si>
  <si>
    <t>年</t>
  </si>
  <si>
    <t>（県外バス）</t>
  </si>
  <si>
    <t>（全車）</t>
  </si>
  <si>
    <t>月</t>
  </si>
  <si>
    <t>(注)自由民権記念館は常設展観覧者のみの数値。</t>
  </si>
  <si>
    <t>（単位：台）</t>
  </si>
  <si>
    <t>区　分</t>
  </si>
  <si>
    <t>総　　数</t>
  </si>
  <si>
    <t>前　年　比</t>
  </si>
  <si>
    <t>年・月</t>
  </si>
  <si>
    <t>　平成</t>
  </si>
  <si>
    <t>&lt;県観光振興課：県外観光客入込動態調査報告書&gt;</t>
  </si>
  <si>
    <t>37　観　　光　　の　　概　　況（つづき）</t>
  </si>
  <si>
    <t>その４　県外観光客数および消費額</t>
  </si>
  <si>
    <t>（単位：千人，百万円）</t>
  </si>
  <si>
    <t>高知市内</t>
  </si>
  <si>
    <t>高知県内</t>
  </si>
  <si>
    <t>年　度</t>
  </si>
  <si>
    <t>消　費　額</t>
  </si>
  <si>
    <t>平　成</t>
  </si>
  <si>
    <t>&lt;県観光振興課&gt; &lt;市観光課&gt;</t>
  </si>
  <si>
    <t>(単位：百万円)</t>
  </si>
  <si>
    <t>合　　計</t>
  </si>
  <si>
    <t>宿泊費</t>
  </si>
  <si>
    <t>飲食費</t>
  </si>
  <si>
    <t>交通費</t>
  </si>
  <si>
    <t>土産費</t>
  </si>
  <si>
    <t>平 成</t>
  </si>
  <si>
    <t>年 度</t>
  </si>
  <si>
    <t>(単位：円）</t>
  </si>
  <si>
    <t>38 国民宿舎桂浜荘の利用状況</t>
  </si>
  <si>
    <t>総　数</t>
  </si>
  <si>
    <t>宿　泊</t>
  </si>
  <si>
    <t>休　憩</t>
  </si>
  <si>
    <t>宿泊率（％）</t>
  </si>
  <si>
    <t>&lt;市観光課&gt;</t>
  </si>
  <si>
    <t>ブルーハイウェイ
ラ　 イ 　　ン</t>
  </si>
  <si>
    <t>1</t>
  </si>
  <si>
    <t>3</t>
  </si>
  <si>
    <t>5</t>
  </si>
  <si>
    <t>7</t>
  </si>
  <si>
    <t>9</t>
  </si>
  <si>
    <t>-</t>
  </si>
  <si>
    <t>11</t>
  </si>
  <si>
    <t>年</t>
  </si>
  <si>
    <t>その６　県外観光客１人当たりの消費額内訳（高知市内）</t>
  </si>
  <si>
    <t>その５　県外観光客消費額内訳（高知市内）</t>
  </si>
  <si>
    <t>&lt;県観光振興課：県外観光客入込動態調査報告書&gt;</t>
  </si>
  <si>
    <t>&lt;県観光振興課：県外観光客入込動態調査報告書&gt;</t>
  </si>
  <si>
    <t>14年</t>
  </si>
  <si>
    <t>（注）ブルーハイウェイラインは，平成13年9月末廃止。</t>
  </si>
  <si>
    <t>（注）高知シーラインは，平成13年12月末廃止。</t>
  </si>
  <si>
    <t>（懐徳館）</t>
  </si>
  <si>
    <t>その３　浦戸大橋（有料道路）利用件数</t>
  </si>
  <si>
    <t>　　(注)平成14年7月12日以降無料化により集計なし。</t>
  </si>
  <si>
    <t>平　成　10　年　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</si>
</sst>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0_ "/>
    <numFmt numFmtId="178" formatCode="0.0"/>
    <numFmt numFmtId="179" formatCode="0.0%"/>
    <numFmt numFmtId="180" formatCode="0.0_ "/>
    <numFmt numFmtId="181" formatCode="#,##0_);[Red]\(#,##0\)"/>
    <numFmt numFmtId="182" formatCode="#,##0_ "/>
    <numFmt numFmtId="183" formatCode="0.0;_퐀"/>
  </numFmts>
  <fonts count="13">
    <font>
      <sz val="9"/>
      <name val="Arial Narrow"/>
      <family val="2"/>
    </font>
    <font>
      <sz val="11"/>
      <name val="ＭＳ Ｐゴシック"/>
      <family val="3"/>
    </font>
    <font>
      <sz val="6"/>
      <name val="ＭＳ Ｐゴシック"/>
      <family val="3"/>
    </font>
    <font>
      <u val="single"/>
      <sz val="9"/>
      <color indexed="12"/>
      <name val="Arial Narrow"/>
      <family val="2"/>
    </font>
    <font>
      <u val="single"/>
      <sz val="9"/>
      <color indexed="36"/>
      <name val="Arial Narrow"/>
      <family val="2"/>
    </font>
    <font>
      <sz val="10"/>
      <name val="ＭＳ 明朝"/>
      <family val="1"/>
    </font>
    <font>
      <sz val="10"/>
      <name val="ＭＳ ゴシック"/>
      <family val="3"/>
    </font>
    <font>
      <sz val="9"/>
      <name val="ＭＳ 明朝"/>
      <family val="1"/>
    </font>
    <font>
      <b/>
      <sz val="14"/>
      <name val="ＭＳ 明朝"/>
      <family val="1"/>
    </font>
    <font>
      <sz val="10"/>
      <name val="Arial Narrow"/>
      <family val="2"/>
    </font>
    <font>
      <sz val="9"/>
      <name val="ＭＳ ゴシック"/>
      <family val="3"/>
    </font>
    <font>
      <sz val="8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81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1" fontId="5" fillId="0" borderId="0" xfId="17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181" fontId="5" fillId="0" borderId="0" xfId="0" applyNumberFormat="1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38" fontId="5" fillId="0" borderId="0" xfId="17" applyFont="1" applyBorder="1" applyAlignment="1">
      <alignment vertical="center"/>
    </xf>
    <xf numFmtId="38" fontId="6" fillId="0" borderId="0" xfId="17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7" xfId="0" applyFont="1" applyBorder="1" applyAlignment="1">
      <alignment horizontal="left" vertical="top"/>
    </xf>
    <xf numFmtId="38" fontId="5" fillId="0" borderId="0" xfId="17" applyFont="1" applyBorder="1" applyAlignment="1">
      <alignment horizontal="right" vertical="center"/>
    </xf>
    <xf numFmtId="38" fontId="5" fillId="0" borderId="0" xfId="17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4" xfId="0" applyFont="1" applyBorder="1" applyAlignment="1">
      <alignment vertical="center"/>
    </xf>
    <xf numFmtId="0" fontId="10" fillId="0" borderId="0" xfId="0" applyFont="1" applyAlignment="1">
      <alignment vertical="center"/>
    </xf>
    <xf numFmtId="49" fontId="5" fillId="0" borderId="0" xfId="0" applyNumberFormat="1" applyFont="1" applyBorder="1" applyAlignment="1">
      <alignment horizontal="center" vertical="center"/>
    </xf>
    <xf numFmtId="38" fontId="5" fillId="0" borderId="0" xfId="17" applyFont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7" fillId="0" borderId="0" xfId="0" applyFont="1" applyAlignment="1">
      <alignment horizontal="left" vertical="center" indent="1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9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7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82" fontId="5" fillId="0" borderId="0" xfId="0" applyNumberFormat="1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82" fontId="6" fillId="0" borderId="0" xfId="0" applyNumberFormat="1" applyFont="1" applyAlignment="1">
      <alignment vertical="center"/>
    </xf>
    <xf numFmtId="177" fontId="5" fillId="0" borderId="0" xfId="0" applyNumberFormat="1" applyFont="1" applyAlignment="1">
      <alignment horizontal="right" vertical="center"/>
    </xf>
    <xf numFmtId="0" fontId="5" fillId="0" borderId="1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 indent="2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12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180" fontId="5" fillId="0" borderId="0" xfId="17" applyNumberFormat="1" applyFont="1" applyBorder="1" applyAlignment="1">
      <alignment vertical="center"/>
    </xf>
    <xf numFmtId="180" fontId="5" fillId="0" borderId="0" xfId="17" applyNumberFormat="1" applyFont="1" applyAlignment="1">
      <alignment vertical="center"/>
    </xf>
    <xf numFmtId="0" fontId="6" fillId="0" borderId="5" xfId="0" applyFont="1" applyBorder="1" applyAlignment="1">
      <alignment horizontal="left" vertical="center"/>
    </xf>
    <xf numFmtId="38" fontId="6" fillId="0" borderId="0" xfId="17" applyFont="1" applyBorder="1" applyAlignment="1">
      <alignment vertical="center"/>
    </xf>
    <xf numFmtId="180" fontId="6" fillId="0" borderId="0" xfId="17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5" xfId="0" applyFont="1" applyBorder="1" applyAlignment="1">
      <alignment vertical="center"/>
    </xf>
    <xf numFmtId="38" fontId="7" fillId="0" borderId="0" xfId="17" applyFont="1" applyBorder="1" applyAlignment="1">
      <alignment vertical="center"/>
    </xf>
    <xf numFmtId="180" fontId="7" fillId="0" borderId="0" xfId="17" applyNumberFormat="1" applyFont="1" applyBorder="1" applyAlignment="1">
      <alignment vertical="center"/>
    </xf>
    <xf numFmtId="38" fontId="5" fillId="0" borderId="0" xfId="17" applyFont="1" applyAlignment="1">
      <alignment horizontal="center" vertical="center"/>
    </xf>
    <xf numFmtId="38" fontId="5" fillId="0" borderId="5" xfId="17" applyFont="1" applyBorder="1" applyAlignment="1">
      <alignment horizontal="left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5" fillId="0" borderId="5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14" xfId="0" applyFont="1" applyBorder="1" applyAlignment="1">
      <alignment horizontal="left" vertical="center"/>
    </xf>
    <xf numFmtId="38" fontId="5" fillId="0" borderId="3" xfId="17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178" fontId="5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5" xfId="0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left" vertical="center"/>
    </xf>
    <xf numFmtId="38" fontId="7" fillId="0" borderId="0" xfId="17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/>
    </xf>
    <xf numFmtId="183" fontId="7" fillId="0" borderId="0" xfId="0" applyNumberFormat="1" applyFont="1" applyBorder="1" applyAlignment="1">
      <alignment vertical="center"/>
    </xf>
    <xf numFmtId="180" fontId="7" fillId="0" borderId="0" xfId="0" applyNumberFormat="1" applyFont="1" applyBorder="1" applyAlignment="1">
      <alignment vertical="center"/>
    </xf>
    <xf numFmtId="0" fontId="6" fillId="0" borderId="3" xfId="0" applyFont="1" applyBorder="1" applyAlignment="1">
      <alignment horizontal="distributed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181" fontId="6" fillId="0" borderId="3" xfId="17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/>
    </xf>
    <xf numFmtId="183" fontId="5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41" fontId="5" fillId="0" borderId="3" xfId="0" applyNumberFormat="1" applyFont="1" applyBorder="1" applyAlignment="1">
      <alignment vertical="center"/>
    </xf>
    <xf numFmtId="41" fontId="5" fillId="0" borderId="0" xfId="0" applyNumberFormat="1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6" xfId="0" applyFont="1" applyBorder="1" applyAlignment="1">
      <alignment vertical="center"/>
    </xf>
    <xf numFmtId="176" fontId="5" fillId="0" borderId="0" xfId="17" applyNumberFormat="1" applyFont="1" applyAlignment="1">
      <alignment vertical="center"/>
    </xf>
    <xf numFmtId="176" fontId="5" fillId="0" borderId="0" xfId="17" applyNumberFormat="1" applyFont="1" applyFill="1" applyAlignment="1">
      <alignment vertical="center"/>
    </xf>
    <xf numFmtId="176" fontId="6" fillId="0" borderId="0" xfId="17" applyNumberFormat="1" applyFont="1" applyAlignment="1">
      <alignment vertical="center"/>
    </xf>
    <xf numFmtId="41" fontId="5" fillId="0" borderId="0" xfId="17" applyNumberFormat="1" applyFont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6" fillId="0" borderId="0" xfId="17" applyNumberFormat="1" applyFont="1" applyAlignment="1">
      <alignment vertical="center"/>
    </xf>
    <xf numFmtId="41" fontId="6" fillId="0" borderId="0" xfId="17" applyNumberFormat="1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8" fontId="6" fillId="0" borderId="0" xfId="0" applyNumberFormat="1" applyFont="1" applyAlignment="1">
      <alignment vertical="center"/>
    </xf>
    <xf numFmtId="41" fontId="5" fillId="0" borderId="0" xfId="17" applyNumberFormat="1" applyFont="1" applyBorder="1" applyAlignment="1">
      <alignment vertical="center"/>
    </xf>
    <xf numFmtId="41" fontId="5" fillId="0" borderId="3" xfId="17" applyNumberFormat="1" applyFont="1" applyBorder="1" applyAlignment="1">
      <alignment vertical="center"/>
    </xf>
    <xf numFmtId="41" fontId="5" fillId="0" borderId="0" xfId="17" applyNumberFormat="1" applyFont="1" applyFill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/>
    </xf>
    <xf numFmtId="0" fontId="5" fillId="0" borderId="2" xfId="0" applyFont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 textRotation="255" wrapText="1"/>
    </xf>
    <xf numFmtId="0" fontId="5" fillId="0" borderId="2" xfId="0" applyFont="1" applyBorder="1" applyAlignment="1">
      <alignment horizontal="center" vertical="center" textRotation="255" wrapText="1"/>
    </xf>
    <xf numFmtId="0" fontId="5" fillId="0" borderId="5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0" xfId="0" applyFont="1" applyBorder="1" applyAlignment="1">
      <alignment horizontal="right" vertical="top"/>
    </xf>
    <xf numFmtId="0" fontId="9" fillId="0" borderId="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2</xdr:col>
      <xdr:colOff>247650</xdr:colOff>
      <xdr:row>10</xdr:row>
      <xdr:rowOff>66675</xdr:rowOff>
    </xdr:to>
    <xdr:sp>
      <xdr:nvSpPr>
        <xdr:cNvPr id="1" name="Line 1"/>
        <xdr:cNvSpPr>
          <a:spLocks/>
        </xdr:cNvSpPr>
      </xdr:nvSpPr>
      <xdr:spPr>
        <a:xfrm flipH="1" flipV="1">
          <a:off x="0" y="723900"/>
          <a:ext cx="695325" cy="20669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</xdr:rowOff>
    </xdr:from>
    <xdr:to>
      <xdr:col>3</xdr:col>
      <xdr:colOff>9525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762000"/>
          <a:ext cx="828675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3</xdr:col>
      <xdr:colOff>0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9525" y="390525"/>
          <a:ext cx="1981200" cy="6762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</xdr:row>
      <xdr:rowOff>0</xdr:rowOff>
    </xdr:from>
    <xdr:to>
      <xdr:col>3</xdr:col>
      <xdr:colOff>0</xdr:colOff>
      <xdr:row>7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733425"/>
          <a:ext cx="1609725" cy="4953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</xdr:rowOff>
    </xdr:from>
    <xdr:to>
      <xdr:col>0</xdr:col>
      <xdr:colOff>0</xdr:colOff>
      <xdr:row>25</xdr:row>
      <xdr:rowOff>190500</xdr:rowOff>
    </xdr:to>
    <xdr:sp>
      <xdr:nvSpPr>
        <xdr:cNvPr id="1" name="Line 1"/>
        <xdr:cNvSpPr>
          <a:spLocks/>
        </xdr:cNvSpPr>
      </xdr:nvSpPr>
      <xdr:spPr>
        <a:xfrm>
          <a:off x="0" y="3429000"/>
          <a:ext cx="0" cy="5619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3</xdr:row>
      <xdr:rowOff>19050</xdr:rowOff>
    </xdr:from>
    <xdr:to>
      <xdr:col>2</xdr:col>
      <xdr:colOff>333375</xdr:colOff>
      <xdr:row>4</xdr:row>
      <xdr:rowOff>228600</xdr:rowOff>
    </xdr:to>
    <xdr:sp>
      <xdr:nvSpPr>
        <xdr:cNvPr id="2" name="Line 2"/>
        <xdr:cNvSpPr>
          <a:spLocks/>
        </xdr:cNvSpPr>
      </xdr:nvSpPr>
      <xdr:spPr>
        <a:xfrm>
          <a:off x="9525" y="371475"/>
          <a:ext cx="885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0</xdr:colOff>
      <xdr:row>16</xdr:row>
      <xdr:rowOff>19050</xdr:rowOff>
    </xdr:from>
    <xdr:to>
      <xdr:col>0</xdr:col>
      <xdr:colOff>0</xdr:colOff>
      <xdr:row>18</xdr:row>
      <xdr:rowOff>47625</xdr:rowOff>
    </xdr:to>
    <xdr:sp>
      <xdr:nvSpPr>
        <xdr:cNvPr id="3" name="Line 3"/>
        <xdr:cNvSpPr>
          <a:spLocks/>
        </xdr:cNvSpPr>
      </xdr:nvSpPr>
      <xdr:spPr>
        <a:xfrm>
          <a:off x="0" y="2390775"/>
          <a:ext cx="0" cy="3333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  <xdr:twoCellAnchor>
    <xdr:from>
      <xdr:col>0</xdr:col>
      <xdr:colOff>9525</xdr:colOff>
      <xdr:row>19</xdr:row>
      <xdr:rowOff>19050</xdr:rowOff>
    </xdr:from>
    <xdr:to>
      <xdr:col>2</xdr:col>
      <xdr:colOff>333375</xdr:colOff>
      <xdr:row>20</xdr:row>
      <xdr:rowOff>228600</xdr:rowOff>
    </xdr:to>
    <xdr:sp>
      <xdr:nvSpPr>
        <xdr:cNvPr id="4" name="Line 4"/>
        <xdr:cNvSpPr>
          <a:spLocks/>
        </xdr:cNvSpPr>
      </xdr:nvSpPr>
      <xdr:spPr>
        <a:xfrm>
          <a:off x="9525" y="2743200"/>
          <a:ext cx="885825" cy="4381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</xdr:row>
      <xdr:rowOff>0</xdr:rowOff>
    </xdr:from>
    <xdr:to>
      <xdr:col>1</xdr:col>
      <xdr:colOff>0</xdr:colOff>
      <xdr:row>5</xdr:row>
      <xdr:rowOff>219075</xdr:rowOff>
    </xdr:to>
    <xdr:sp>
      <xdr:nvSpPr>
        <xdr:cNvPr id="1" name="Line 1"/>
        <xdr:cNvSpPr>
          <a:spLocks/>
        </xdr:cNvSpPr>
      </xdr:nvSpPr>
      <xdr:spPr>
        <a:xfrm>
          <a:off x="9525" y="590550"/>
          <a:ext cx="1504950" cy="4476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Narrow"/>
              <a:ea typeface="Arial Narrow"/>
              <a:cs typeface="Arial Narrow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4&#9679;&#65297;&#65374;6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その1●"/>
      <sheetName val="1その2●"/>
      <sheetName val="2●"/>
      <sheetName val="3●"/>
      <sheetName val="4●"/>
      <sheetName val="5●"/>
      <sheetName val="5-1●"/>
      <sheetName val="Ⅰｐ1図●"/>
      <sheetName val="6●"/>
      <sheetName val="Ⅲp29図●"/>
      <sheetName val="20●"/>
      <sheetName val="21●"/>
      <sheetName val="22●"/>
      <sheetName val="23●"/>
      <sheetName val="24●"/>
      <sheetName val="Sheet2"/>
      <sheetName val="Graph1"/>
      <sheetName val="Ｐ79図"/>
      <sheetName val="Ｐ89図 "/>
      <sheetName val="Ｐ143図"/>
      <sheetName val="Ｐ35図，4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="75" zoomScaleNormal="75" workbookViewId="0" topLeftCell="A7">
      <pane xSplit="4" ySplit="6" topLeftCell="E13" activePane="bottomRight" state="frozen"/>
      <selection pane="topLeft" activeCell="J59" sqref="J59"/>
      <selection pane="topRight" activeCell="J59" sqref="J59"/>
      <selection pane="bottomLeft" activeCell="J59" sqref="J59"/>
      <selection pane="bottomRight" activeCell="A8" sqref="A8:C8"/>
    </sheetView>
  </sheetViews>
  <sheetFormatPr defaultColWidth="9.59765625" defaultRowHeight="13.5"/>
  <cols>
    <col min="1" max="1" width="5.3984375" style="0" customWidth="1"/>
    <col min="2" max="2" width="4" style="0" customWidth="1"/>
    <col min="3" max="3" width="5.19921875" style="0" customWidth="1"/>
    <col min="4" max="4" width="0.796875" style="0" customWidth="1"/>
    <col min="5" max="5" width="13.3984375" style="0" customWidth="1"/>
    <col min="6" max="6" width="13.796875" style="0" customWidth="1"/>
    <col min="7" max="7" width="11.19921875" style="0" customWidth="1"/>
    <col min="8" max="8" width="11" style="0" customWidth="1"/>
    <col min="9" max="9" width="12" style="0" customWidth="1"/>
    <col min="10" max="10" width="10.19921875" style="0" customWidth="1"/>
    <col min="11" max="12" width="8.796875" style="0" customWidth="1"/>
    <col min="13" max="13" width="9" style="0" customWidth="1"/>
    <col min="14" max="14" width="10.59765625" style="0" customWidth="1"/>
  </cols>
  <sheetData>
    <row r="1" spans="1:14" ht="18" customHeight="1">
      <c r="A1" s="141" t="s">
        <v>4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</row>
    <row r="2" spans="1:14" ht="12" customHeight="1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4" ht="12" customHeight="1">
      <c r="A3" s="150" t="s">
        <v>5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</row>
    <row r="4" spans="1:14" ht="1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6" t="s">
        <v>6</v>
      </c>
    </row>
    <row r="5" spans="1:14" ht="3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8"/>
    </row>
    <row r="6" spans="1:14" ht="0" customHeight="1" hidden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9" customHeight="1">
      <c r="A7" s="19"/>
      <c r="B7" s="19"/>
      <c r="C7" s="20"/>
      <c r="D7" s="19"/>
      <c r="E7" s="142" t="s">
        <v>7</v>
      </c>
      <c r="F7" s="144" t="s">
        <v>8</v>
      </c>
      <c r="G7" s="144" t="s">
        <v>9</v>
      </c>
      <c r="H7" s="146" t="s">
        <v>10</v>
      </c>
      <c r="I7" s="144" t="s">
        <v>11</v>
      </c>
      <c r="J7" s="146" t="s">
        <v>12</v>
      </c>
      <c r="K7" s="146" t="s">
        <v>13</v>
      </c>
      <c r="L7" s="144" t="s">
        <v>3</v>
      </c>
      <c r="M7" s="146" t="s">
        <v>65</v>
      </c>
      <c r="N7" s="148" t="s">
        <v>14</v>
      </c>
    </row>
    <row r="8" spans="1:14" ht="12" customHeight="1">
      <c r="A8" s="153" t="s">
        <v>1</v>
      </c>
      <c r="B8" s="154"/>
      <c r="C8" s="155"/>
      <c r="D8" s="19"/>
      <c r="E8" s="142"/>
      <c r="F8" s="144"/>
      <c r="G8" s="144"/>
      <c r="H8" s="146"/>
      <c r="I8" s="144"/>
      <c r="J8" s="146"/>
      <c r="K8" s="146"/>
      <c r="L8" s="144"/>
      <c r="M8" s="146"/>
      <c r="N8" s="148"/>
    </row>
    <row r="9" spans="4:14" ht="120" customHeight="1">
      <c r="D9" s="21"/>
      <c r="E9" s="142"/>
      <c r="F9" s="144"/>
      <c r="G9" s="144"/>
      <c r="H9" s="146"/>
      <c r="I9" s="144"/>
      <c r="J9" s="146"/>
      <c r="K9" s="146"/>
      <c r="L9" s="144"/>
      <c r="M9" s="146"/>
      <c r="N9" s="148"/>
    </row>
    <row r="10" spans="1:14" ht="16.5" customHeight="1">
      <c r="A10" s="151" t="s">
        <v>15</v>
      </c>
      <c r="B10" s="152"/>
      <c r="C10" s="152"/>
      <c r="D10" s="21"/>
      <c r="E10" s="142"/>
      <c r="F10" s="144"/>
      <c r="G10" s="144"/>
      <c r="H10" s="146"/>
      <c r="I10" s="144"/>
      <c r="J10" s="146"/>
      <c r="K10" s="146"/>
      <c r="L10" s="144"/>
      <c r="M10" s="146"/>
      <c r="N10" s="148"/>
    </row>
    <row r="11" spans="1:14" ht="6" customHeight="1">
      <c r="A11" s="22"/>
      <c r="B11" s="22"/>
      <c r="C11" s="23"/>
      <c r="D11" s="24"/>
      <c r="E11" s="143"/>
      <c r="F11" s="145"/>
      <c r="G11" s="145"/>
      <c r="H11" s="147"/>
      <c r="I11" s="145"/>
      <c r="J11" s="147"/>
      <c r="K11" s="147"/>
      <c r="L11" s="145"/>
      <c r="M11" s="147"/>
      <c r="N11" s="149"/>
    </row>
    <row r="12" spans="1:14" ht="6" customHeight="1">
      <c r="A12" s="19"/>
      <c r="B12" s="19"/>
      <c r="C12" s="20"/>
      <c r="D12" s="19"/>
      <c r="E12" s="19"/>
      <c r="F12" s="19"/>
      <c r="G12" s="19"/>
      <c r="H12" s="19"/>
      <c r="I12" s="19"/>
      <c r="J12" s="19"/>
      <c r="K12" s="19"/>
      <c r="L12" s="19"/>
      <c r="M12" s="2"/>
      <c r="N12" s="2"/>
    </row>
    <row r="13" spans="1:14" ht="30" customHeight="1">
      <c r="A13" s="19" t="s">
        <v>16</v>
      </c>
      <c r="B13" s="5">
        <v>10</v>
      </c>
      <c r="C13" s="20" t="s">
        <v>73</v>
      </c>
      <c r="D13" s="19"/>
      <c r="E13" s="13">
        <f>SUM(F13:N13)</f>
        <v>5085651</v>
      </c>
      <c r="F13" s="13">
        <v>3114998</v>
      </c>
      <c r="G13" s="13">
        <v>450104</v>
      </c>
      <c r="H13" s="13">
        <v>552765</v>
      </c>
      <c r="I13" s="13">
        <v>346768</v>
      </c>
      <c r="J13" s="13">
        <v>35239</v>
      </c>
      <c r="K13" s="25">
        <v>37505</v>
      </c>
      <c r="L13" s="13">
        <v>38800</v>
      </c>
      <c r="M13" s="26">
        <v>5488</v>
      </c>
      <c r="N13" s="26">
        <v>503984</v>
      </c>
    </row>
    <row r="14" spans="1:14" ht="30" customHeight="1">
      <c r="A14" s="19"/>
      <c r="B14" s="5">
        <v>11</v>
      </c>
      <c r="C14" s="20"/>
      <c r="D14" s="19"/>
      <c r="E14" s="13">
        <f>SUM(F14:N14)</f>
        <v>4971272</v>
      </c>
      <c r="F14" s="13">
        <v>3137889</v>
      </c>
      <c r="G14" s="13">
        <v>424643</v>
      </c>
      <c r="H14" s="13">
        <v>474871</v>
      </c>
      <c r="I14" s="13">
        <v>345358</v>
      </c>
      <c r="J14" s="13">
        <v>34531</v>
      </c>
      <c r="K14" s="25">
        <v>33099</v>
      </c>
      <c r="L14" s="13">
        <v>22347</v>
      </c>
      <c r="M14" s="26">
        <v>5886</v>
      </c>
      <c r="N14" s="26">
        <v>492648</v>
      </c>
    </row>
    <row r="15" spans="1:14" ht="30" customHeight="1">
      <c r="A15" s="19"/>
      <c r="B15" s="5">
        <v>12</v>
      </c>
      <c r="C15" s="20"/>
      <c r="D15" s="19"/>
      <c r="E15" s="13">
        <f>SUM(F15:N15)</f>
        <v>5019105</v>
      </c>
      <c r="F15" s="13">
        <v>3168466</v>
      </c>
      <c r="G15" s="13">
        <v>430439</v>
      </c>
      <c r="H15" s="13">
        <v>462191</v>
      </c>
      <c r="I15" s="13">
        <v>348751</v>
      </c>
      <c r="J15" s="13">
        <v>33442</v>
      </c>
      <c r="K15" s="25">
        <v>34207</v>
      </c>
      <c r="L15" s="13">
        <v>39474</v>
      </c>
      <c r="M15" s="26">
        <v>4747</v>
      </c>
      <c r="N15" s="26">
        <v>497388</v>
      </c>
    </row>
    <row r="16" spans="1:14" ht="30" customHeight="1">
      <c r="A16" s="19"/>
      <c r="B16" s="5">
        <v>13</v>
      </c>
      <c r="C16" s="20"/>
      <c r="D16" s="19"/>
      <c r="E16" s="13">
        <f>SUM(F16:N16)</f>
        <v>5049594</v>
      </c>
      <c r="F16" s="13">
        <v>3221575</v>
      </c>
      <c r="G16" s="13">
        <v>434157</v>
      </c>
      <c r="H16" s="13">
        <v>456569</v>
      </c>
      <c r="I16" s="13">
        <v>327915</v>
      </c>
      <c r="J16" s="13">
        <v>31918</v>
      </c>
      <c r="K16" s="25">
        <v>33682</v>
      </c>
      <c r="L16" s="13">
        <v>39023</v>
      </c>
      <c r="M16" s="26">
        <v>4345</v>
      </c>
      <c r="N16" s="26">
        <v>500410</v>
      </c>
    </row>
    <row r="17" spans="1:14" s="29" customFormat="1" ht="30" customHeight="1">
      <c r="A17" s="27"/>
      <c r="B17" s="9">
        <v>14</v>
      </c>
      <c r="C17" s="28"/>
      <c r="D17" s="27"/>
      <c r="E17" s="14">
        <f>SUM(F17:N17)</f>
        <v>5162552</v>
      </c>
      <c r="F17" s="133">
        <f>SUM(F19:F30)</f>
        <v>3380220</v>
      </c>
      <c r="G17" s="133">
        <f aca="true" t="shared" si="0" ref="G17:N17">SUM(G19:G30)</f>
        <v>434085</v>
      </c>
      <c r="H17" s="133">
        <f t="shared" si="0"/>
        <v>451307</v>
      </c>
      <c r="I17" s="133">
        <f t="shared" si="0"/>
        <v>318819</v>
      </c>
      <c r="J17" s="133">
        <f t="shared" si="0"/>
        <v>34487</v>
      </c>
      <c r="K17" s="133">
        <f t="shared" si="0"/>
        <v>32030</v>
      </c>
      <c r="L17" s="31" t="s">
        <v>71</v>
      </c>
      <c r="M17" s="31" t="s">
        <v>71</v>
      </c>
      <c r="N17" s="133">
        <f t="shared" si="0"/>
        <v>511604</v>
      </c>
    </row>
    <row r="18" spans="1:14" ht="15" customHeight="1">
      <c r="A18" s="19"/>
      <c r="B18" s="5"/>
      <c r="C18" s="20"/>
      <c r="D18" s="19"/>
      <c r="E18" s="13"/>
      <c r="F18" s="13"/>
      <c r="G18" s="13"/>
      <c r="H18" s="13"/>
      <c r="I18" s="13"/>
      <c r="J18" s="13"/>
      <c r="K18" s="25"/>
      <c r="L18" s="13"/>
      <c r="M18" s="26"/>
      <c r="N18" s="26"/>
    </row>
    <row r="19" spans="1:14" ht="30" customHeight="1">
      <c r="A19" s="19" t="s">
        <v>78</v>
      </c>
      <c r="B19" s="30" t="s">
        <v>66</v>
      </c>
      <c r="C19" s="20" t="s">
        <v>17</v>
      </c>
      <c r="D19" s="19"/>
      <c r="E19" s="13">
        <f aca="true" t="shared" si="1" ref="E19:E30">SUM(F19:N19)</f>
        <v>393675</v>
      </c>
      <c r="F19" s="13">
        <v>258409</v>
      </c>
      <c r="G19" s="13">
        <v>32172</v>
      </c>
      <c r="H19" s="13">
        <v>36421</v>
      </c>
      <c r="I19" s="13">
        <v>23395</v>
      </c>
      <c r="J19" s="13">
        <v>2165</v>
      </c>
      <c r="K19" s="25">
        <v>2100</v>
      </c>
      <c r="L19" s="31" t="s">
        <v>71</v>
      </c>
      <c r="M19" s="31" t="s">
        <v>71</v>
      </c>
      <c r="N19" s="26">
        <v>39013</v>
      </c>
    </row>
    <row r="20" spans="1:14" ht="30" customHeight="1">
      <c r="A20" s="19"/>
      <c r="B20" s="5">
        <v>2</v>
      </c>
      <c r="C20" s="20"/>
      <c r="D20" s="19"/>
      <c r="E20" s="13">
        <f t="shared" si="1"/>
        <v>376262</v>
      </c>
      <c r="F20" s="13">
        <v>241684</v>
      </c>
      <c r="G20" s="13">
        <v>34472</v>
      </c>
      <c r="H20" s="13">
        <v>33142</v>
      </c>
      <c r="I20" s="13">
        <v>24704</v>
      </c>
      <c r="J20" s="13">
        <v>3069</v>
      </c>
      <c r="K20" s="25">
        <v>1904</v>
      </c>
      <c r="L20" s="31" t="s">
        <v>71</v>
      </c>
      <c r="M20" s="31" t="s">
        <v>71</v>
      </c>
      <c r="N20" s="26">
        <v>37287</v>
      </c>
    </row>
    <row r="21" spans="1:14" ht="30" customHeight="1">
      <c r="A21" s="19"/>
      <c r="B21" s="30" t="s">
        <v>67</v>
      </c>
      <c r="C21" s="20"/>
      <c r="D21" s="19"/>
      <c r="E21" s="13">
        <f t="shared" si="1"/>
        <v>448887</v>
      </c>
      <c r="F21" s="13">
        <v>286151</v>
      </c>
      <c r="G21" s="13">
        <v>41724</v>
      </c>
      <c r="H21" s="13">
        <v>40813</v>
      </c>
      <c r="I21" s="13">
        <v>29074</v>
      </c>
      <c r="J21" s="13">
        <v>4132</v>
      </c>
      <c r="K21" s="25">
        <v>2509</v>
      </c>
      <c r="L21" s="31" t="s">
        <v>71</v>
      </c>
      <c r="M21" s="31" t="s">
        <v>71</v>
      </c>
      <c r="N21" s="26">
        <v>44484</v>
      </c>
    </row>
    <row r="22" spans="1:14" ht="30" customHeight="1">
      <c r="A22" s="19"/>
      <c r="B22" s="5">
        <v>4</v>
      </c>
      <c r="C22" s="20"/>
      <c r="D22" s="19"/>
      <c r="E22" s="13">
        <f t="shared" si="1"/>
        <v>420061</v>
      </c>
      <c r="F22" s="13">
        <v>271158</v>
      </c>
      <c r="G22" s="13">
        <v>39557</v>
      </c>
      <c r="H22" s="13">
        <v>37693</v>
      </c>
      <c r="I22" s="13">
        <v>24561</v>
      </c>
      <c r="J22" s="13">
        <v>2906</v>
      </c>
      <c r="K22" s="25">
        <v>2558</v>
      </c>
      <c r="L22" s="31" t="s">
        <v>71</v>
      </c>
      <c r="M22" s="31" t="s">
        <v>71</v>
      </c>
      <c r="N22" s="26">
        <v>41628</v>
      </c>
    </row>
    <row r="23" spans="1:14" ht="30" customHeight="1">
      <c r="A23" s="19"/>
      <c r="B23" s="30" t="s">
        <v>68</v>
      </c>
      <c r="C23" s="20"/>
      <c r="D23" s="19"/>
      <c r="E23" s="13">
        <f t="shared" si="1"/>
        <v>437725</v>
      </c>
      <c r="F23" s="13">
        <v>290193</v>
      </c>
      <c r="G23" s="13">
        <v>35419</v>
      </c>
      <c r="H23" s="13">
        <v>36661</v>
      </c>
      <c r="I23" s="13">
        <v>25685</v>
      </c>
      <c r="J23" s="13">
        <v>2845</v>
      </c>
      <c r="K23" s="25">
        <v>3544</v>
      </c>
      <c r="L23" s="31" t="s">
        <v>71</v>
      </c>
      <c r="M23" s="31" t="s">
        <v>71</v>
      </c>
      <c r="N23" s="26">
        <v>43378</v>
      </c>
    </row>
    <row r="24" spans="1:14" ht="30" customHeight="1">
      <c r="A24" s="19"/>
      <c r="B24" s="5">
        <v>6</v>
      </c>
      <c r="C24" s="20"/>
      <c r="D24" s="19"/>
      <c r="E24" s="13">
        <f t="shared" si="1"/>
        <v>394096</v>
      </c>
      <c r="F24" s="13">
        <v>261759</v>
      </c>
      <c r="G24" s="13">
        <v>35676</v>
      </c>
      <c r="H24" s="13">
        <v>30531</v>
      </c>
      <c r="I24" s="13">
        <v>23104</v>
      </c>
      <c r="J24" s="13">
        <v>1713</v>
      </c>
      <c r="K24" s="25">
        <v>2258</v>
      </c>
      <c r="L24" s="31" t="s">
        <v>71</v>
      </c>
      <c r="M24" s="31" t="s">
        <v>71</v>
      </c>
      <c r="N24" s="26">
        <v>39055</v>
      </c>
    </row>
    <row r="25" spans="1:14" ht="30" customHeight="1">
      <c r="A25" s="19"/>
      <c r="B25" s="30" t="s">
        <v>69</v>
      </c>
      <c r="C25" s="20"/>
      <c r="D25" s="19"/>
      <c r="E25" s="13">
        <f t="shared" si="1"/>
        <v>426329</v>
      </c>
      <c r="F25" s="13">
        <v>284694</v>
      </c>
      <c r="G25" s="13">
        <v>30926</v>
      </c>
      <c r="H25" s="13">
        <v>38790</v>
      </c>
      <c r="I25" s="13">
        <v>25202</v>
      </c>
      <c r="J25" s="13">
        <v>2197</v>
      </c>
      <c r="K25" s="25">
        <v>2271</v>
      </c>
      <c r="L25" s="31" t="s">
        <v>71</v>
      </c>
      <c r="M25" s="31" t="s">
        <v>71</v>
      </c>
      <c r="N25" s="26">
        <v>42249</v>
      </c>
    </row>
    <row r="26" spans="1:14" ht="30" customHeight="1">
      <c r="A26" s="19"/>
      <c r="B26" s="5">
        <v>8</v>
      </c>
      <c r="C26" s="20"/>
      <c r="D26" s="19"/>
      <c r="E26" s="13">
        <f t="shared" si="1"/>
        <v>496947</v>
      </c>
      <c r="F26" s="13">
        <v>329508</v>
      </c>
      <c r="G26" s="13">
        <v>29747</v>
      </c>
      <c r="H26" s="13">
        <v>48650</v>
      </c>
      <c r="I26" s="13">
        <v>30403</v>
      </c>
      <c r="J26" s="13">
        <v>5178</v>
      </c>
      <c r="K26" s="25">
        <v>4214</v>
      </c>
      <c r="L26" s="31" t="s">
        <v>71</v>
      </c>
      <c r="M26" s="31" t="s">
        <v>71</v>
      </c>
      <c r="N26" s="26">
        <v>49247</v>
      </c>
    </row>
    <row r="27" spans="1:14" ht="30" customHeight="1">
      <c r="A27" s="19"/>
      <c r="B27" s="30" t="s">
        <v>70</v>
      </c>
      <c r="C27" s="20"/>
      <c r="D27" s="19"/>
      <c r="E27" s="13">
        <f t="shared" si="1"/>
        <v>427237</v>
      </c>
      <c r="F27" s="13">
        <v>282058</v>
      </c>
      <c r="G27" s="13">
        <v>31897</v>
      </c>
      <c r="H27" s="13">
        <v>36968</v>
      </c>
      <c r="I27" s="13">
        <v>28267</v>
      </c>
      <c r="J27" s="13">
        <v>2789</v>
      </c>
      <c r="K27" s="25">
        <v>2919</v>
      </c>
      <c r="L27" s="31" t="s">
        <v>71</v>
      </c>
      <c r="M27" s="31" t="s">
        <v>71</v>
      </c>
      <c r="N27" s="26">
        <v>42339</v>
      </c>
    </row>
    <row r="28" spans="1:14" ht="30" customHeight="1">
      <c r="A28" s="19"/>
      <c r="B28" s="5">
        <v>10</v>
      </c>
      <c r="C28" s="20"/>
      <c r="D28" s="19"/>
      <c r="E28" s="13">
        <f t="shared" si="1"/>
        <v>454761</v>
      </c>
      <c r="F28" s="13">
        <v>292667</v>
      </c>
      <c r="G28" s="13">
        <v>42080</v>
      </c>
      <c r="H28" s="13">
        <v>38993</v>
      </c>
      <c r="I28" s="13">
        <v>29951</v>
      </c>
      <c r="J28" s="13">
        <v>2790</v>
      </c>
      <c r="K28" s="25">
        <v>3214</v>
      </c>
      <c r="L28" s="31" t="s">
        <v>71</v>
      </c>
      <c r="M28" s="31" t="s">
        <v>71</v>
      </c>
      <c r="N28" s="26">
        <v>45066</v>
      </c>
    </row>
    <row r="29" spans="1:14" ht="30" customHeight="1">
      <c r="A29" s="19"/>
      <c r="B29" s="30" t="s">
        <v>72</v>
      </c>
      <c r="C29" s="20"/>
      <c r="D29" s="19"/>
      <c r="E29" s="13">
        <f t="shared" si="1"/>
        <v>448937</v>
      </c>
      <c r="F29" s="13">
        <v>291131</v>
      </c>
      <c r="G29" s="13">
        <v>43059</v>
      </c>
      <c r="H29" s="13">
        <v>36211</v>
      </c>
      <c r="I29" s="13">
        <v>28936</v>
      </c>
      <c r="J29" s="13">
        <v>2320</v>
      </c>
      <c r="K29" s="25">
        <v>2791</v>
      </c>
      <c r="L29" s="31" t="s">
        <v>71</v>
      </c>
      <c r="M29" s="31" t="s">
        <v>71</v>
      </c>
      <c r="N29" s="26">
        <v>44489</v>
      </c>
    </row>
    <row r="30" spans="1:14" ht="30" customHeight="1">
      <c r="A30" s="19"/>
      <c r="B30" s="5">
        <v>12</v>
      </c>
      <c r="C30" s="20"/>
      <c r="D30" s="19"/>
      <c r="E30" s="13">
        <f t="shared" si="1"/>
        <v>437635</v>
      </c>
      <c r="F30" s="13">
        <v>290808</v>
      </c>
      <c r="G30" s="13">
        <v>37356</v>
      </c>
      <c r="H30" s="13">
        <v>36434</v>
      </c>
      <c r="I30" s="13">
        <v>25537</v>
      </c>
      <c r="J30" s="13">
        <v>2383</v>
      </c>
      <c r="K30" s="25">
        <v>1748</v>
      </c>
      <c r="L30" s="25" t="s">
        <v>71</v>
      </c>
      <c r="M30" s="25" t="s">
        <v>71</v>
      </c>
      <c r="N30" s="13">
        <v>43369</v>
      </c>
    </row>
    <row r="31" spans="1:14" ht="3.75" customHeight="1">
      <c r="A31" s="17"/>
      <c r="B31" s="32"/>
      <c r="C31" s="33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="11" customFormat="1" ht="12" customHeight="1">
      <c r="A32" s="11" t="s">
        <v>76</v>
      </c>
    </row>
    <row r="33" s="11" customFormat="1" ht="10.5">
      <c r="A33" s="34" t="s">
        <v>79</v>
      </c>
    </row>
    <row r="34" s="11" customFormat="1" ht="10.5">
      <c r="A34" s="34" t="s">
        <v>80</v>
      </c>
    </row>
  </sheetData>
  <mergeCells count="14">
    <mergeCell ref="A3:N3"/>
    <mergeCell ref="J7:J11"/>
    <mergeCell ref="A10:C10"/>
    <mergeCell ref="A8:C8"/>
    <mergeCell ref="A1:N1"/>
    <mergeCell ref="E7:E11"/>
    <mergeCell ref="F7:F11"/>
    <mergeCell ref="G7:G11"/>
    <mergeCell ref="H7:H11"/>
    <mergeCell ref="I7:I11"/>
    <mergeCell ref="K7:K11"/>
    <mergeCell ref="L7:L11"/>
    <mergeCell ref="M7:M11"/>
    <mergeCell ref="N7:N11"/>
  </mergeCells>
  <printOptions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8"/>
  <dimension ref="A1:O31"/>
  <sheetViews>
    <sheetView workbookViewId="0" topLeftCell="A7">
      <selection activeCell="J59" sqref="J59"/>
    </sheetView>
  </sheetViews>
  <sheetFormatPr defaultColWidth="9.59765625" defaultRowHeight="13.5"/>
  <cols>
    <col min="1" max="1" width="7.796875" style="2" customWidth="1"/>
    <col min="2" max="2" width="3.796875" style="2" customWidth="1"/>
    <col min="3" max="3" width="5.59765625" style="2" customWidth="1"/>
    <col min="4" max="4" width="0.796875" style="2" customWidth="1"/>
    <col min="5" max="6" width="17.19921875" style="2" customWidth="1"/>
    <col min="7" max="7" width="19.19921875" style="2" customWidth="1"/>
    <col min="8" max="8" width="18.19921875" style="2" customWidth="1"/>
    <col min="9" max="10" width="17.19921875" style="2" customWidth="1"/>
    <col min="11" max="16384" width="9.19921875" style="2" customWidth="1"/>
  </cols>
  <sheetData>
    <row r="1" spans="1:15" ht="18" customHeight="1">
      <c r="A1" s="141" t="s">
        <v>18</v>
      </c>
      <c r="B1" s="141"/>
      <c r="C1" s="141"/>
      <c r="D1" s="141"/>
      <c r="E1" s="141"/>
      <c r="F1" s="141"/>
      <c r="G1" s="141"/>
      <c r="H1" s="141"/>
      <c r="I1" s="141"/>
      <c r="J1" s="141"/>
      <c r="K1" s="15"/>
      <c r="L1" s="15"/>
      <c r="M1" s="15"/>
      <c r="N1" s="15"/>
      <c r="O1" s="15"/>
    </row>
    <row r="3" spans="6:8" ht="12">
      <c r="F3" s="150" t="s">
        <v>19</v>
      </c>
      <c r="G3" s="150"/>
      <c r="H3" s="150"/>
    </row>
    <row r="4" ht="12">
      <c r="J4" s="16" t="s">
        <v>20</v>
      </c>
    </row>
    <row r="5" spans="1:10" ht="3.75" customHeight="1">
      <c r="A5" s="17"/>
      <c r="B5" s="17"/>
      <c r="C5" s="17"/>
      <c r="D5" s="17"/>
      <c r="E5" s="17"/>
      <c r="F5" s="17"/>
      <c r="G5" s="17"/>
      <c r="H5" s="17"/>
      <c r="I5" s="17"/>
      <c r="J5" s="35"/>
    </row>
    <row r="6" spans="1:10" ht="18" customHeight="1">
      <c r="A6" s="158" t="s">
        <v>21</v>
      </c>
      <c r="B6" s="158"/>
      <c r="C6" s="159"/>
      <c r="D6" s="19"/>
      <c r="E6" s="20"/>
      <c r="F6" s="19"/>
      <c r="G6" s="37" t="s">
        <v>22</v>
      </c>
      <c r="H6" s="38" t="s">
        <v>23</v>
      </c>
      <c r="I6" s="138" t="s">
        <v>24</v>
      </c>
      <c r="J6" s="156" t="s">
        <v>25</v>
      </c>
    </row>
    <row r="7" spans="3:10" ht="18" customHeight="1">
      <c r="C7" s="20"/>
      <c r="E7" s="39" t="s">
        <v>26</v>
      </c>
      <c r="F7" s="40" t="s">
        <v>27</v>
      </c>
      <c r="G7" s="37" t="s">
        <v>28</v>
      </c>
      <c r="H7" s="40" t="s">
        <v>28</v>
      </c>
      <c r="I7" s="138"/>
      <c r="J7" s="156"/>
    </row>
    <row r="8" spans="1:10" ht="18" customHeight="1">
      <c r="A8" s="2" t="s">
        <v>29</v>
      </c>
      <c r="C8" s="20"/>
      <c r="D8" s="41"/>
      <c r="E8" s="132" t="s">
        <v>81</v>
      </c>
      <c r="F8" s="42"/>
      <c r="G8" s="3" t="s">
        <v>30</v>
      </c>
      <c r="H8" s="3" t="s">
        <v>31</v>
      </c>
      <c r="I8" s="139"/>
      <c r="J8" s="157"/>
    </row>
    <row r="9" spans="1:3" ht="4.5" customHeight="1">
      <c r="A9" s="43"/>
      <c r="B9" s="43"/>
      <c r="C9" s="44"/>
    </row>
    <row r="10" spans="1:10" ht="15.75" customHeight="1">
      <c r="A10" s="36" t="s">
        <v>16</v>
      </c>
      <c r="B10" s="5">
        <v>10</v>
      </c>
      <c r="C10" s="121" t="s">
        <v>29</v>
      </c>
      <c r="E10" s="47">
        <v>221097</v>
      </c>
      <c r="F10" s="47">
        <v>44548</v>
      </c>
      <c r="G10" s="47">
        <v>4564</v>
      </c>
      <c r="H10" s="47">
        <v>232808</v>
      </c>
      <c r="I10" s="47">
        <v>15150</v>
      </c>
      <c r="J10" s="47">
        <v>130917</v>
      </c>
    </row>
    <row r="11" spans="2:10" ht="15.75" customHeight="1">
      <c r="B11" s="5">
        <v>11</v>
      </c>
      <c r="C11" s="45"/>
      <c r="E11" s="47">
        <v>200090</v>
      </c>
      <c r="F11" s="47">
        <v>73898</v>
      </c>
      <c r="G11" s="47">
        <v>3641</v>
      </c>
      <c r="H11" s="47">
        <v>224297</v>
      </c>
      <c r="I11" s="47">
        <v>17510</v>
      </c>
      <c r="J11" s="47">
        <v>122725</v>
      </c>
    </row>
    <row r="12" spans="2:10" ht="15.75" customHeight="1">
      <c r="B12" s="5">
        <v>12</v>
      </c>
      <c r="C12" s="45"/>
      <c r="E12" s="47">
        <v>179598</v>
      </c>
      <c r="F12" s="47">
        <v>169503</v>
      </c>
      <c r="G12" s="47">
        <v>3341</v>
      </c>
      <c r="H12" s="47">
        <v>211438</v>
      </c>
      <c r="I12" s="47">
        <v>26688</v>
      </c>
      <c r="J12" s="47">
        <v>130757</v>
      </c>
    </row>
    <row r="13" spans="2:10" ht="15.75" customHeight="1">
      <c r="B13" s="5">
        <v>13</v>
      </c>
      <c r="C13" s="45"/>
      <c r="E13" s="47">
        <v>188907</v>
      </c>
      <c r="F13" s="47">
        <v>131862</v>
      </c>
      <c r="G13" s="47">
        <v>3658</v>
      </c>
      <c r="H13" s="47">
        <v>198779</v>
      </c>
      <c r="I13" s="47">
        <v>19425</v>
      </c>
      <c r="J13" s="47">
        <v>125508</v>
      </c>
    </row>
    <row r="14" spans="2:10" s="49" customFormat="1" ht="15.75" customHeight="1">
      <c r="B14" s="9">
        <v>14</v>
      </c>
      <c r="C14" s="48"/>
      <c r="E14" s="50">
        <f aca="true" t="shared" si="0" ref="E14:J14">SUM(E16:E27)</f>
        <v>172434</v>
      </c>
      <c r="F14" s="50">
        <f t="shared" si="0"/>
        <v>116284</v>
      </c>
      <c r="G14" s="50">
        <f t="shared" si="0"/>
        <v>3749</v>
      </c>
      <c r="H14" s="50">
        <f t="shared" si="0"/>
        <v>195066</v>
      </c>
      <c r="I14" s="50">
        <f t="shared" si="0"/>
        <v>15356</v>
      </c>
      <c r="J14" s="50">
        <f t="shared" si="0"/>
        <v>119789</v>
      </c>
    </row>
    <row r="15" spans="3:10" ht="15.75" customHeight="1">
      <c r="C15" s="20"/>
      <c r="E15" s="47"/>
      <c r="F15" s="47"/>
      <c r="G15" s="47"/>
      <c r="H15" s="47"/>
      <c r="I15" s="47"/>
      <c r="J15" s="47"/>
    </row>
    <row r="16" spans="1:10" ht="15.75" customHeight="1">
      <c r="A16" s="16" t="s">
        <v>78</v>
      </c>
      <c r="B16" s="7">
        <v>1</v>
      </c>
      <c r="C16" s="20" t="s">
        <v>32</v>
      </c>
      <c r="E16" s="47">
        <v>12867</v>
      </c>
      <c r="F16" s="47">
        <v>6164</v>
      </c>
      <c r="G16" s="47">
        <v>228</v>
      </c>
      <c r="H16" s="47">
        <v>12852</v>
      </c>
      <c r="I16" s="47">
        <v>1346</v>
      </c>
      <c r="J16" s="47">
        <v>7826</v>
      </c>
    </row>
    <row r="17" spans="1:10" ht="15.75" customHeight="1">
      <c r="A17" s="51"/>
      <c r="B17" s="7">
        <v>2</v>
      </c>
      <c r="C17" s="20"/>
      <c r="E17" s="47">
        <v>11349</v>
      </c>
      <c r="F17" s="47">
        <v>6575</v>
      </c>
      <c r="G17" s="47">
        <v>312</v>
      </c>
      <c r="H17" s="47">
        <v>11208</v>
      </c>
      <c r="I17" s="47">
        <v>360</v>
      </c>
      <c r="J17" s="47">
        <v>7995</v>
      </c>
    </row>
    <row r="18" spans="1:10" ht="15.75" customHeight="1">
      <c r="A18" s="51"/>
      <c r="B18" s="7">
        <v>3</v>
      </c>
      <c r="C18" s="20"/>
      <c r="E18" s="47">
        <v>20228</v>
      </c>
      <c r="F18" s="47">
        <v>15415</v>
      </c>
      <c r="G18" s="47">
        <v>386</v>
      </c>
      <c r="H18" s="47">
        <v>17656</v>
      </c>
      <c r="I18" s="47">
        <v>807</v>
      </c>
      <c r="J18" s="47">
        <v>10871</v>
      </c>
    </row>
    <row r="19" spans="1:10" ht="15.75" customHeight="1">
      <c r="A19" s="51"/>
      <c r="B19" s="7">
        <v>4</v>
      </c>
      <c r="C19" s="20"/>
      <c r="E19" s="47">
        <v>16791</v>
      </c>
      <c r="F19" s="47">
        <v>19285</v>
      </c>
      <c r="G19" s="47">
        <v>371</v>
      </c>
      <c r="H19" s="47">
        <v>17184</v>
      </c>
      <c r="I19" s="47">
        <v>411</v>
      </c>
      <c r="J19" s="47">
        <v>8646</v>
      </c>
    </row>
    <row r="20" spans="1:10" ht="15.75" customHeight="1">
      <c r="A20" s="51"/>
      <c r="B20" s="7">
        <v>5</v>
      </c>
      <c r="C20" s="20"/>
      <c r="E20" s="47">
        <v>19535</v>
      </c>
      <c r="F20" s="47">
        <v>17764</v>
      </c>
      <c r="G20" s="47">
        <v>342</v>
      </c>
      <c r="H20" s="47">
        <v>22371</v>
      </c>
      <c r="I20" s="47">
        <v>2781</v>
      </c>
      <c r="J20" s="47">
        <v>13885</v>
      </c>
    </row>
    <row r="21" spans="1:10" ht="15.75" customHeight="1">
      <c r="A21" s="51"/>
      <c r="B21" s="7">
        <v>6</v>
      </c>
      <c r="C21" s="20"/>
      <c r="E21" s="47">
        <v>10059</v>
      </c>
      <c r="F21" s="47">
        <v>7113</v>
      </c>
      <c r="G21" s="47">
        <v>423</v>
      </c>
      <c r="H21" s="47">
        <v>11274</v>
      </c>
      <c r="I21" s="47">
        <v>2108</v>
      </c>
      <c r="J21" s="47">
        <v>5746</v>
      </c>
    </row>
    <row r="22" spans="1:10" ht="15.75" customHeight="1">
      <c r="A22" s="51"/>
      <c r="B22" s="7">
        <v>7</v>
      </c>
      <c r="C22" s="20"/>
      <c r="E22" s="47">
        <v>8584</v>
      </c>
      <c r="F22" s="47">
        <v>4654</v>
      </c>
      <c r="G22" s="47">
        <v>248</v>
      </c>
      <c r="H22" s="47">
        <v>12686</v>
      </c>
      <c r="I22" s="47">
        <v>1570</v>
      </c>
      <c r="J22" s="47">
        <v>7643</v>
      </c>
    </row>
    <row r="23" spans="1:10" ht="15.75" customHeight="1">
      <c r="A23" s="51"/>
      <c r="B23" s="7">
        <v>8</v>
      </c>
      <c r="C23" s="20"/>
      <c r="E23" s="47">
        <v>20923</v>
      </c>
      <c r="F23" s="47">
        <v>9039</v>
      </c>
      <c r="G23" s="47">
        <v>211</v>
      </c>
      <c r="H23" s="47">
        <v>32650</v>
      </c>
      <c r="I23" s="47">
        <v>1266</v>
      </c>
      <c r="J23" s="47">
        <v>21599</v>
      </c>
    </row>
    <row r="24" spans="1:10" ht="15.75" customHeight="1">
      <c r="A24" s="51"/>
      <c r="B24" s="7">
        <v>9</v>
      </c>
      <c r="C24" s="20"/>
      <c r="E24" s="47">
        <v>14123</v>
      </c>
      <c r="F24" s="47">
        <v>6775</v>
      </c>
      <c r="G24" s="47">
        <v>284</v>
      </c>
      <c r="H24" s="47">
        <v>18673</v>
      </c>
      <c r="I24" s="47">
        <v>541</v>
      </c>
      <c r="J24" s="47">
        <v>11293</v>
      </c>
    </row>
    <row r="25" spans="1:10" ht="15.75" customHeight="1">
      <c r="A25" s="51"/>
      <c r="B25" s="7">
        <v>10</v>
      </c>
      <c r="C25" s="20"/>
      <c r="E25" s="47">
        <v>15003</v>
      </c>
      <c r="F25" s="47">
        <v>10471</v>
      </c>
      <c r="G25" s="47">
        <v>290</v>
      </c>
      <c r="H25" s="47">
        <v>15683</v>
      </c>
      <c r="I25" s="47">
        <v>1794</v>
      </c>
      <c r="J25" s="47">
        <v>10129</v>
      </c>
    </row>
    <row r="26" spans="1:10" ht="15.75" customHeight="1">
      <c r="A26" s="51"/>
      <c r="B26" s="7">
        <v>11</v>
      </c>
      <c r="C26" s="20"/>
      <c r="E26" s="47">
        <v>17409</v>
      </c>
      <c r="F26" s="47">
        <v>10342</v>
      </c>
      <c r="G26" s="47">
        <v>465</v>
      </c>
      <c r="H26" s="47">
        <v>14347</v>
      </c>
      <c r="I26" s="47">
        <v>1813</v>
      </c>
      <c r="J26" s="47">
        <v>10311</v>
      </c>
    </row>
    <row r="27" spans="1:10" ht="15.75" customHeight="1">
      <c r="A27" s="51"/>
      <c r="B27" s="7">
        <v>12</v>
      </c>
      <c r="C27" s="20"/>
      <c r="E27" s="47">
        <v>5563</v>
      </c>
      <c r="F27" s="47">
        <v>2687</v>
      </c>
      <c r="G27" s="47">
        <v>189</v>
      </c>
      <c r="H27" s="47">
        <v>8482</v>
      </c>
      <c r="I27" s="47">
        <v>559</v>
      </c>
      <c r="J27" s="47">
        <v>3845</v>
      </c>
    </row>
    <row r="28" ht="4.5" customHeight="1">
      <c r="C28" s="20"/>
    </row>
    <row r="29" spans="1:10" ht="3.75" customHeight="1">
      <c r="A29" s="52"/>
      <c r="B29" s="52"/>
      <c r="C29" s="52"/>
      <c r="D29" s="52"/>
      <c r="E29" s="52"/>
      <c r="F29" s="52"/>
      <c r="G29" s="52"/>
      <c r="H29" s="52"/>
      <c r="I29" s="52"/>
      <c r="J29" s="52"/>
    </row>
    <row r="30" spans="1:9" s="11" customFormat="1" ht="11.25" customHeight="1">
      <c r="A30" s="11" t="s">
        <v>77</v>
      </c>
      <c r="E30" s="53"/>
      <c r="F30" s="53"/>
      <c r="G30" s="53"/>
      <c r="H30" s="53"/>
      <c r="I30" s="53"/>
    </row>
    <row r="31" spans="1:2" s="11" customFormat="1" ht="11.25" customHeight="1">
      <c r="A31" s="54" t="s">
        <v>33</v>
      </c>
      <c r="B31" s="54"/>
    </row>
  </sheetData>
  <mergeCells count="5">
    <mergeCell ref="A1:J1"/>
    <mergeCell ref="J6:J8"/>
    <mergeCell ref="A6:C6"/>
    <mergeCell ref="F3:H3"/>
    <mergeCell ref="I6:I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3"/>
  <dimension ref="A1:Q27"/>
  <sheetViews>
    <sheetView zoomScaleSheetLayoutView="75" workbookViewId="0" topLeftCell="A10">
      <selection activeCell="J59" sqref="J59"/>
    </sheetView>
  </sheetViews>
  <sheetFormatPr defaultColWidth="9.59765625" defaultRowHeight="13.5"/>
  <cols>
    <col min="1" max="1" width="19.3984375" style="2" customWidth="1"/>
    <col min="2" max="2" width="4" style="2" customWidth="1"/>
    <col min="3" max="3" width="18.3984375" style="2" customWidth="1"/>
    <col min="4" max="4" width="11.796875" style="2" customWidth="1"/>
    <col min="5" max="5" width="15.19921875" style="55" customWidth="1"/>
    <col min="6" max="6" width="14.3984375" style="55" customWidth="1"/>
    <col min="7" max="7" width="11.796875" style="55" customWidth="1"/>
    <col min="8" max="8" width="14.19921875" style="55" customWidth="1"/>
    <col min="9" max="9" width="14.796875" style="2" customWidth="1"/>
    <col min="10" max="11" width="13.19921875" style="2" customWidth="1"/>
    <col min="12" max="12" width="13.796875" style="2" customWidth="1"/>
    <col min="13" max="13" width="11.796875" style="2" customWidth="1"/>
    <col min="14" max="24" width="12" style="2" customWidth="1"/>
    <col min="25" max="25" width="0.796875" style="2" customWidth="1"/>
    <col min="26" max="26" width="8" style="2" customWidth="1"/>
    <col min="27" max="27" width="7.796875" style="2" customWidth="1"/>
    <col min="28" max="16384" width="9.19921875" style="2" customWidth="1"/>
  </cols>
  <sheetData>
    <row r="1" spans="1:17" ht="15" customHeight="1">
      <c r="A1" s="150" t="s">
        <v>82</v>
      </c>
      <c r="B1" s="150"/>
      <c r="C1" s="150"/>
      <c r="D1" s="150"/>
      <c r="E1" s="150"/>
      <c r="F1" s="150"/>
      <c r="G1" s="150"/>
      <c r="H1" s="150"/>
      <c r="I1" s="150"/>
      <c r="J1" s="7"/>
      <c r="K1" s="7"/>
      <c r="L1" s="7"/>
      <c r="M1" s="7"/>
      <c r="N1" s="7"/>
      <c r="O1" s="7"/>
      <c r="P1" s="7"/>
      <c r="Q1" s="7"/>
    </row>
    <row r="2" ht="12">
      <c r="I2" s="36" t="s">
        <v>34</v>
      </c>
    </row>
    <row r="3" spans="1:8" ht="3" customHeight="1">
      <c r="A3" s="17"/>
      <c r="B3" s="17"/>
      <c r="C3" s="17"/>
      <c r="D3" s="17"/>
      <c r="E3" s="56"/>
      <c r="F3" s="56"/>
      <c r="G3" s="56"/>
      <c r="H3" s="56"/>
    </row>
    <row r="4" spans="3:9" ht="27" customHeight="1">
      <c r="C4" s="57" t="s">
        <v>35</v>
      </c>
      <c r="D4" s="140" t="s">
        <v>36</v>
      </c>
      <c r="E4" s="160"/>
      <c r="F4" s="161"/>
      <c r="G4" s="46"/>
      <c r="H4" s="165" t="s">
        <v>37</v>
      </c>
      <c r="I4" s="52"/>
    </row>
    <row r="5" spans="1:9" ht="27" customHeight="1">
      <c r="A5" s="4" t="s">
        <v>38</v>
      </c>
      <c r="B5" s="4"/>
      <c r="D5" s="162"/>
      <c r="E5" s="163"/>
      <c r="F5" s="164"/>
      <c r="G5" s="58"/>
      <c r="H5" s="166"/>
      <c r="I5" s="1"/>
    </row>
    <row r="6" spans="3:7" ht="4.5" customHeight="1">
      <c r="C6" s="43"/>
      <c r="D6" s="59"/>
      <c r="E6" s="60"/>
      <c r="F6" s="12"/>
      <c r="G6" s="12"/>
    </row>
    <row r="7" spans="1:8" ht="15" customHeight="1">
      <c r="A7" s="36" t="s">
        <v>39</v>
      </c>
      <c r="B7" s="5">
        <v>10</v>
      </c>
      <c r="C7" s="2" t="s">
        <v>29</v>
      </c>
      <c r="D7" s="61"/>
      <c r="E7" s="62">
        <v>3553264</v>
      </c>
      <c r="F7" s="62"/>
      <c r="G7" s="62"/>
      <c r="H7" s="63">
        <v>96.5</v>
      </c>
    </row>
    <row r="8" spans="2:8" ht="15" customHeight="1">
      <c r="B8" s="7">
        <v>11</v>
      </c>
      <c r="D8" s="61"/>
      <c r="E8" s="62">
        <v>3573963</v>
      </c>
      <c r="F8" s="62"/>
      <c r="G8" s="62"/>
      <c r="H8" s="64">
        <v>100.6</v>
      </c>
    </row>
    <row r="9" spans="2:8" ht="15" customHeight="1">
      <c r="B9" s="7">
        <v>12</v>
      </c>
      <c r="D9" s="61"/>
      <c r="E9" s="62">
        <v>3565462</v>
      </c>
      <c r="F9" s="62"/>
      <c r="G9" s="62"/>
      <c r="H9" s="64">
        <v>99.8</v>
      </c>
    </row>
    <row r="10" spans="2:8" ht="15" customHeight="1">
      <c r="B10" s="5">
        <v>13</v>
      </c>
      <c r="D10" s="61"/>
      <c r="E10" s="62">
        <v>3593506</v>
      </c>
      <c r="F10" s="62"/>
      <c r="G10" s="62"/>
      <c r="H10" s="64">
        <v>100.8</v>
      </c>
    </row>
    <row r="11" spans="2:8" s="49" customFormat="1" ht="15" customHeight="1">
      <c r="B11" s="9">
        <v>14</v>
      </c>
      <c r="D11" s="65"/>
      <c r="E11" s="66">
        <f>SUM(E13:E24)</f>
        <v>1869258</v>
      </c>
      <c r="F11" s="66"/>
      <c r="G11" s="66"/>
      <c r="H11" s="67">
        <f>E11/E10*100</f>
        <v>52.017667425628346</v>
      </c>
    </row>
    <row r="12" spans="2:8" s="11" customFormat="1" ht="12" customHeight="1">
      <c r="B12" s="68"/>
      <c r="D12" s="69"/>
      <c r="E12" s="70"/>
      <c r="F12" s="70"/>
      <c r="G12" s="70"/>
      <c r="H12" s="71"/>
    </row>
    <row r="13" spans="1:8" ht="15" customHeight="1">
      <c r="A13" s="16" t="s">
        <v>78</v>
      </c>
      <c r="B13" s="7">
        <v>1</v>
      </c>
      <c r="C13" s="2" t="s">
        <v>17</v>
      </c>
      <c r="D13" s="61"/>
      <c r="E13" s="62">
        <v>285391</v>
      </c>
      <c r="F13" s="62"/>
      <c r="G13" s="62"/>
      <c r="H13" s="63">
        <v>102.1</v>
      </c>
    </row>
    <row r="14" spans="2:8" ht="15" customHeight="1">
      <c r="B14" s="7">
        <v>2</v>
      </c>
      <c r="D14" s="61"/>
      <c r="E14" s="62">
        <v>269671</v>
      </c>
      <c r="F14" s="62"/>
      <c r="G14" s="62"/>
      <c r="H14" s="63">
        <v>101.2</v>
      </c>
    </row>
    <row r="15" spans="2:9" ht="15" customHeight="1">
      <c r="B15" s="7" t="s">
        <v>67</v>
      </c>
      <c r="D15" s="61"/>
      <c r="E15" s="62">
        <v>312022</v>
      </c>
      <c r="F15" s="62"/>
      <c r="G15" s="62"/>
      <c r="H15" s="63">
        <v>102.8</v>
      </c>
      <c r="I15" s="19"/>
    </row>
    <row r="16" spans="2:8" ht="15" customHeight="1">
      <c r="B16" s="7">
        <v>4</v>
      </c>
      <c r="D16" s="61"/>
      <c r="E16" s="62">
        <v>298897</v>
      </c>
      <c r="F16" s="62"/>
      <c r="G16" s="62"/>
      <c r="H16" s="63">
        <v>99.9</v>
      </c>
    </row>
    <row r="17" spans="2:8" ht="15" customHeight="1">
      <c r="B17" s="72">
        <v>5</v>
      </c>
      <c r="D17" s="73"/>
      <c r="E17" s="62">
        <v>308989</v>
      </c>
      <c r="F17" s="62"/>
      <c r="G17" s="62"/>
      <c r="H17" s="63">
        <v>98.9</v>
      </c>
    </row>
    <row r="18" spans="2:8" ht="15" customHeight="1">
      <c r="B18" s="7">
        <v>6</v>
      </c>
      <c r="D18" s="61"/>
      <c r="E18" s="62">
        <v>288711</v>
      </c>
      <c r="F18" s="62"/>
      <c r="G18" s="62"/>
      <c r="H18" s="63">
        <v>98.5</v>
      </c>
    </row>
    <row r="19" spans="2:8" s="74" customFormat="1" ht="15" customHeight="1">
      <c r="B19" s="75">
        <v>7</v>
      </c>
      <c r="D19" s="76"/>
      <c r="E19" s="62">
        <v>105577</v>
      </c>
      <c r="F19" s="62"/>
      <c r="G19" s="62"/>
      <c r="H19" s="63">
        <v>34.1</v>
      </c>
    </row>
    <row r="20" spans="2:8" ht="15" customHeight="1">
      <c r="B20" s="5">
        <v>8</v>
      </c>
      <c r="D20" s="61"/>
      <c r="E20" s="134">
        <v>0</v>
      </c>
      <c r="F20" s="62"/>
      <c r="G20" s="62"/>
      <c r="H20" s="134">
        <v>0</v>
      </c>
    </row>
    <row r="21" spans="2:8" ht="15" customHeight="1">
      <c r="B21" s="5">
        <v>9</v>
      </c>
      <c r="D21" s="61"/>
      <c r="E21" s="134">
        <v>0</v>
      </c>
      <c r="F21" s="62"/>
      <c r="G21" s="62"/>
      <c r="H21" s="134">
        <v>0</v>
      </c>
    </row>
    <row r="22" spans="2:8" ht="15" customHeight="1">
      <c r="B22" s="5">
        <v>10</v>
      </c>
      <c r="D22" s="61"/>
      <c r="E22" s="134">
        <v>0</v>
      </c>
      <c r="F22" s="62"/>
      <c r="G22" s="62"/>
      <c r="H22" s="134">
        <v>0</v>
      </c>
    </row>
    <row r="23" spans="2:10" ht="15" customHeight="1">
      <c r="B23" s="77">
        <v>11</v>
      </c>
      <c r="D23" s="78"/>
      <c r="E23" s="134">
        <v>0</v>
      </c>
      <c r="F23" s="62"/>
      <c r="G23" s="62"/>
      <c r="H23" s="136">
        <v>0</v>
      </c>
      <c r="I23" s="11"/>
      <c r="J23" s="11"/>
    </row>
    <row r="24" spans="1:9" ht="15" customHeight="1">
      <c r="A24" s="79"/>
      <c r="B24" s="80">
        <v>12</v>
      </c>
      <c r="C24" s="81"/>
      <c r="D24" s="82"/>
      <c r="E24" s="135">
        <v>0</v>
      </c>
      <c r="F24" s="83"/>
      <c r="G24" s="83"/>
      <c r="H24" s="135">
        <v>0</v>
      </c>
      <c r="I24" s="17"/>
    </row>
    <row r="25" spans="1:8" ht="3.75" customHeight="1">
      <c r="A25" s="11"/>
      <c r="B25" s="11"/>
      <c r="C25" s="84"/>
      <c r="D25" s="84"/>
      <c r="E25" s="66"/>
      <c r="F25" s="66"/>
      <c r="G25" s="66"/>
      <c r="H25" s="85"/>
    </row>
    <row r="26" spans="1:2" ht="12">
      <c r="A26" s="11" t="s">
        <v>40</v>
      </c>
      <c r="B26" s="11"/>
    </row>
    <row r="27" spans="1:8" s="11" customFormat="1" ht="10.5">
      <c r="A27" s="11" t="s">
        <v>83</v>
      </c>
      <c r="E27" s="53"/>
      <c r="F27" s="53"/>
      <c r="G27" s="53"/>
      <c r="H27" s="53"/>
    </row>
  </sheetData>
  <mergeCells count="3">
    <mergeCell ref="D4:F5"/>
    <mergeCell ref="A1:I1"/>
    <mergeCell ref="H4:H5"/>
  </mergeCells>
  <printOptions/>
  <pageMargins left="0.5905511811023623" right="0.61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4"/>
  <dimension ref="A1:AD17"/>
  <sheetViews>
    <sheetView workbookViewId="0" topLeftCell="A1">
      <selection activeCell="J59" sqref="J59"/>
    </sheetView>
  </sheetViews>
  <sheetFormatPr defaultColWidth="9.59765625" defaultRowHeight="13.5"/>
  <cols>
    <col min="1" max="1" width="14.19921875" style="2" customWidth="1"/>
    <col min="2" max="2" width="4.59765625" style="2" customWidth="1"/>
    <col min="3" max="3" width="15.19921875" style="2" customWidth="1"/>
    <col min="4" max="4" width="1" style="2" customWidth="1"/>
    <col min="5" max="8" width="22.19921875" style="2" customWidth="1"/>
    <col min="9" max="20" width="12" style="2" customWidth="1"/>
    <col min="21" max="21" width="10.59765625" style="2" customWidth="1"/>
    <col min="22" max="22" width="8" style="2" customWidth="1"/>
    <col min="23" max="23" width="7.796875" style="2" customWidth="1"/>
    <col min="24" max="16384" width="9.19921875" style="2" customWidth="1"/>
  </cols>
  <sheetData>
    <row r="1" spans="1:8" s="86" customFormat="1" ht="18" customHeight="1">
      <c r="A1" s="141" t="s">
        <v>41</v>
      </c>
      <c r="B1" s="141"/>
      <c r="C1" s="141"/>
      <c r="D1" s="141"/>
      <c r="E1" s="141"/>
      <c r="F1" s="141"/>
      <c r="G1" s="141"/>
      <c r="H1" s="141"/>
    </row>
    <row r="2" spans="1:8" s="86" customFormat="1" ht="12" customHeight="1">
      <c r="A2" s="15"/>
      <c r="B2" s="15"/>
      <c r="C2" s="15"/>
      <c r="D2" s="15"/>
      <c r="E2" s="15"/>
      <c r="F2" s="15"/>
      <c r="G2" s="15"/>
      <c r="H2" s="15"/>
    </row>
    <row r="3" spans="1:8" ht="12" customHeight="1">
      <c r="A3" s="150" t="s">
        <v>42</v>
      </c>
      <c r="B3" s="150"/>
      <c r="C3" s="150"/>
      <c r="D3" s="150"/>
      <c r="E3" s="150"/>
      <c r="F3" s="150"/>
      <c r="G3" s="150"/>
      <c r="H3" s="150"/>
    </row>
    <row r="4" spans="5:8" ht="12">
      <c r="E4" s="84"/>
      <c r="F4" s="84"/>
      <c r="G4" s="84"/>
      <c r="H4" s="36" t="s">
        <v>43</v>
      </c>
    </row>
    <row r="5" spans="1:23" ht="3.75" customHeight="1">
      <c r="A5" s="17"/>
      <c r="B5" s="17"/>
      <c r="C5" s="17"/>
      <c r="D5" s="17"/>
      <c r="E5" s="17"/>
      <c r="F5" s="17"/>
      <c r="G5" s="17"/>
      <c r="H5" s="17"/>
      <c r="W5" s="16"/>
    </row>
    <row r="6" spans="1:30" ht="18" customHeight="1">
      <c r="A6" s="19"/>
      <c r="B6" s="19"/>
      <c r="C6" s="36" t="s">
        <v>35</v>
      </c>
      <c r="D6" s="137"/>
      <c r="E6" s="169" t="s">
        <v>44</v>
      </c>
      <c r="F6" s="170"/>
      <c r="G6" s="168" t="s">
        <v>45</v>
      </c>
      <c r="H6" s="169"/>
      <c r="I6" s="167"/>
      <c r="J6" s="167"/>
      <c r="L6" s="167"/>
      <c r="M6" s="167"/>
      <c r="N6" s="167"/>
      <c r="O6" s="167"/>
      <c r="P6" s="167"/>
      <c r="Q6" s="167"/>
      <c r="R6" s="167"/>
      <c r="S6" s="167"/>
      <c r="T6" s="167"/>
      <c r="U6" s="19"/>
      <c r="V6" s="89"/>
      <c r="W6" s="19"/>
      <c r="X6" s="19"/>
      <c r="Y6" s="19"/>
      <c r="Z6" s="19"/>
      <c r="AA6" s="19"/>
      <c r="AB6" s="19"/>
      <c r="AC6" s="19"/>
      <c r="AD6" s="19"/>
    </row>
    <row r="7" spans="1:30" ht="3.75" customHeight="1">
      <c r="A7" s="19"/>
      <c r="B7" s="19"/>
      <c r="C7" s="36"/>
      <c r="D7" s="87"/>
      <c r="E7" s="5"/>
      <c r="F7" s="90"/>
      <c r="G7" s="90"/>
      <c r="H7" s="91"/>
      <c r="I7" s="167"/>
      <c r="J7" s="167"/>
      <c r="L7" s="167"/>
      <c r="M7" s="167"/>
      <c r="N7" s="167"/>
      <c r="O7" s="167"/>
      <c r="P7" s="167"/>
      <c r="Q7" s="167"/>
      <c r="R7" s="167"/>
      <c r="S7" s="167"/>
      <c r="T7" s="167"/>
      <c r="U7" s="19"/>
      <c r="V7" s="89"/>
      <c r="W7" s="19"/>
      <c r="X7" s="19"/>
      <c r="Y7" s="19"/>
      <c r="Z7" s="19"/>
      <c r="AA7" s="19"/>
      <c r="AB7" s="19"/>
      <c r="AC7" s="19"/>
      <c r="AD7" s="19"/>
    </row>
    <row r="8" spans="1:30" ht="18" customHeight="1">
      <c r="A8" s="1" t="s">
        <v>46</v>
      </c>
      <c r="B8" s="1"/>
      <c r="C8" s="1"/>
      <c r="D8" s="41"/>
      <c r="E8" s="4" t="s">
        <v>0</v>
      </c>
      <c r="F8" s="3" t="s">
        <v>47</v>
      </c>
      <c r="G8" s="92" t="s">
        <v>0</v>
      </c>
      <c r="H8" s="92" t="s">
        <v>47</v>
      </c>
      <c r="I8" s="167"/>
      <c r="J8" s="167"/>
      <c r="L8" s="167"/>
      <c r="M8" s="167"/>
      <c r="N8" s="167"/>
      <c r="O8" s="167"/>
      <c r="P8" s="167"/>
      <c r="Q8" s="167"/>
      <c r="R8" s="167"/>
      <c r="S8" s="167"/>
      <c r="T8" s="167"/>
      <c r="U8" s="19"/>
      <c r="V8" s="19"/>
      <c r="W8" s="93"/>
      <c r="X8" s="19"/>
      <c r="Y8" s="19"/>
      <c r="Z8" s="19"/>
      <c r="AA8" s="19"/>
      <c r="AB8" s="19"/>
      <c r="AC8" s="19"/>
      <c r="AD8" s="19"/>
    </row>
    <row r="9" spans="3:30" ht="4.5" customHeight="1">
      <c r="C9" s="43"/>
      <c r="D9" s="59"/>
      <c r="I9" s="19"/>
      <c r="J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</row>
    <row r="10" spans="1:30" ht="15" customHeight="1">
      <c r="A10" s="36" t="s">
        <v>48</v>
      </c>
      <c r="B10" s="5">
        <v>10</v>
      </c>
      <c r="C10" s="94" t="s">
        <v>46</v>
      </c>
      <c r="D10" s="87"/>
      <c r="E10" s="6">
        <v>3306</v>
      </c>
      <c r="F10" s="6">
        <v>64465</v>
      </c>
      <c r="G10" s="6">
        <v>5086</v>
      </c>
      <c r="H10" s="6">
        <v>99177</v>
      </c>
      <c r="I10" s="95"/>
      <c r="J10" s="95"/>
      <c r="L10" s="95"/>
      <c r="M10" s="95"/>
      <c r="N10" s="95"/>
      <c r="O10" s="95"/>
      <c r="P10" s="95"/>
      <c r="Q10" s="95"/>
      <c r="R10" s="95"/>
      <c r="S10" s="95"/>
      <c r="T10" s="95"/>
      <c r="U10" s="19"/>
      <c r="V10" s="96"/>
      <c r="W10" s="96"/>
      <c r="X10" s="19"/>
      <c r="Y10" s="19"/>
      <c r="Z10" s="19"/>
      <c r="AA10" s="19"/>
      <c r="AB10" s="19"/>
      <c r="AC10" s="19"/>
      <c r="AD10" s="19"/>
    </row>
    <row r="11" spans="1:30" ht="15" customHeight="1">
      <c r="A11" s="97"/>
      <c r="B11" s="7">
        <v>11</v>
      </c>
      <c r="C11" s="98"/>
      <c r="D11" s="87"/>
      <c r="E11" s="8">
        <v>3231</v>
      </c>
      <c r="F11" s="8">
        <v>67531</v>
      </c>
      <c r="G11" s="8">
        <v>4971</v>
      </c>
      <c r="H11" s="8">
        <v>103894</v>
      </c>
      <c r="I11" s="19"/>
      <c r="J11" s="10"/>
      <c r="L11" s="19"/>
      <c r="M11" s="10"/>
      <c r="N11" s="10"/>
      <c r="O11" s="10"/>
      <c r="P11" s="10"/>
      <c r="Q11" s="10"/>
      <c r="R11" s="10"/>
      <c r="S11" s="10"/>
      <c r="T11" s="10"/>
      <c r="U11" s="19"/>
      <c r="V11" s="19"/>
      <c r="W11" s="19"/>
      <c r="X11" s="19"/>
      <c r="Y11" s="19"/>
      <c r="Z11" s="19"/>
      <c r="AA11" s="19"/>
      <c r="AB11" s="19"/>
      <c r="AC11" s="19"/>
      <c r="AD11" s="19"/>
    </row>
    <row r="12" spans="1:30" ht="15" customHeight="1">
      <c r="A12" s="97"/>
      <c r="B12" s="7">
        <v>12</v>
      </c>
      <c r="C12" s="98"/>
      <c r="D12" s="87"/>
      <c r="E12" s="8">
        <v>3262</v>
      </c>
      <c r="F12" s="8">
        <v>66486</v>
      </c>
      <c r="G12" s="8">
        <v>5019</v>
      </c>
      <c r="H12" s="8">
        <v>102287</v>
      </c>
      <c r="I12" s="19"/>
      <c r="J12" s="10"/>
      <c r="L12" s="19"/>
      <c r="M12" s="10"/>
      <c r="N12" s="10"/>
      <c r="O12" s="10"/>
      <c r="P12" s="10"/>
      <c r="Q12" s="10"/>
      <c r="R12" s="10"/>
      <c r="S12" s="10"/>
      <c r="T12" s="10"/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spans="1:30" ht="15" customHeight="1">
      <c r="A13" s="99"/>
      <c r="B13" s="5">
        <v>13</v>
      </c>
      <c r="C13" s="94"/>
      <c r="D13" s="87"/>
      <c r="E13" s="6">
        <v>3283</v>
      </c>
      <c r="F13" s="6">
        <v>69589</v>
      </c>
      <c r="G13" s="6">
        <v>5050</v>
      </c>
      <c r="H13" s="6">
        <v>107060</v>
      </c>
      <c r="I13" s="100"/>
      <c r="J13" s="100"/>
      <c r="L13" s="101"/>
      <c r="M13" s="100"/>
      <c r="N13" s="100"/>
      <c r="O13" s="100"/>
      <c r="P13" s="100"/>
      <c r="Q13" s="100"/>
      <c r="R13" s="100"/>
      <c r="S13" s="100"/>
      <c r="T13" s="100"/>
      <c r="U13" s="19"/>
      <c r="V13" s="96"/>
      <c r="W13" s="96"/>
      <c r="X13" s="19"/>
      <c r="Y13" s="19"/>
      <c r="Z13" s="19"/>
      <c r="AA13" s="19"/>
      <c r="AB13" s="19"/>
      <c r="AC13" s="19"/>
      <c r="AD13" s="19"/>
    </row>
    <row r="14" spans="1:30" s="49" customFormat="1" ht="15" customHeight="1">
      <c r="A14" s="102"/>
      <c r="B14" s="103">
        <v>14</v>
      </c>
      <c r="C14" s="104"/>
      <c r="D14" s="105"/>
      <c r="E14" s="106">
        <v>3354</v>
      </c>
      <c r="F14" s="106">
        <v>74123</v>
      </c>
      <c r="G14" s="106">
        <v>5163</v>
      </c>
      <c r="H14" s="106">
        <v>114102</v>
      </c>
      <c r="I14" s="27"/>
      <c r="J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</row>
    <row r="15" spans="1:30" ht="3.7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="10" customFormat="1" ht="12" customHeight="1">
      <c r="A16" s="10" t="s">
        <v>49</v>
      </c>
    </row>
    <row r="17" spans="1:3" ht="12">
      <c r="A17" s="19"/>
      <c r="B17" s="19"/>
      <c r="C17" s="19"/>
    </row>
  </sheetData>
  <mergeCells count="15">
    <mergeCell ref="A1:H1"/>
    <mergeCell ref="L6:L8"/>
    <mergeCell ref="I6:I8"/>
    <mergeCell ref="J6:J8"/>
    <mergeCell ref="A3:H3"/>
    <mergeCell ref="G6:H6"/>
    <mergeCell ref="E6:F6"/>
    <mergeCell ref="T6:T8"/>
    <mergeCell ref="M6:M8"/>
    <mergeCell ref="N6:N8"/>
    <mergeCell ref="O6:O8"/>
    <mergeCell ref="P6:P8"/>
    <mergeCell ref="Q6:Q8"/>
    <mergeCell ref="R6:R8"/>
    <mergeCell ref="S6:S8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98"/>
  <dimension ref="A1:AD30"/>
  <sheetViews>
    <sheetView workbookViewId="0" topLeftCell="A1">
      <selection activeCell="J59" sqref="J59"/>
    </sheetView>
  </sheetViews>
  <sheetFormatPr defaultColWidth="9.59765625" defaultRowHeight="13.5"/>
  <cols>
    <col min="1" max="1" width="7.19921875" style="2" customWidth="1"/>
    <col min="2" max="2" width="4.59765625" style="2" customWidth="1"/>
    <col min="3" max="3" width="7.19921875" style="2" customWidth="1"/>
    <col min="4" max="4" width="0.796875" style="2" customWidth="1"/>
    <col min="5" max="5" width="18.796875" style="2" customWidth="1"/>
    <col min="6" max="10" width="17.19921875" style="2" customWidth="1"/>
    <col min="11" max="11" width="9" style="2" customWidth="1"/>
    <col min="12" max="12" width="10.19921875" style="2" customWidth="1"/>
    <col min="13" max="13" width="9" style="2" customWidth="1"/>
    <col min="14" max="14" width="10.19921875" style="2" customWidth="1"/>
    <col min="15" max="16" width="10.796875" style="2" customWidth="1"/>
    <col min="17" max="20" width="12" style="2" customWidth="1"/>
    <col min="21" max="21" width="10.59765625" style="2" customWidth="1"/>
    <col min="22" max="22" width="8" style="2" customWidth="1"/>
    <col min="23" max="23" width="7.796875" style="2" customWidth="1"/>
    <col min="24" max="16384" width="9.19921875" style="2" customWidth="1"/>
  </cols>
  <sheetData>
    <row r="1" spans="1:10" ht="12" customHeight="1">
      <c r="A1" s="150" t="s">
        <v>75</v>
      </c>
      <c r="B1" s="150"/>
      <c r="C1" s="150"/>
      <c r="D1" s="150"/>
      <c r="E1" s="150"/>
      <c r="F1" s="150"/>
      <c r="G1" s="150"/>
      <c r="H1" s="150"/>
      <c r="I1" s="150"/>
      <c r="J1" s="150"/>
    </row>
    <row r="2" spans="5:10" ht="12">
      <c r="E2" s="84"/>
      <c r="F2" s="84"/>
      <c r="G2" s="84"/>
      <c r="H2" s="36"/>
      <c r="J2" s="84" t="s">
        <v>50</v>
      </c>
    </row>
    <row r="3" spans="1:17" ht="3.75" customHeight="1">
      <c r="A3" s="17"/>
      <c r="B3" s="17"/>
      <c r="C3" s="17"/>
      <c r="D3" s="17"/>
      <c r="E3" s="17"/>
      <c r="F3" s="17"/>
      <c r="Q3" s="16"/>
    </row>
    <row r="4" spans="1:24" ht="18" customHeight="1">
      <c r="A4" s="19"/>
      <c r="B4" s="19"/>
      <c r="C4" s="36" t="s">
        <v>35</v>
      </c>
      <c r="D4" s="107"/>
      <c r="E4" s="175" t="s">
        <v>51</v>
      </c>
      <c r="F4" s="177" t="s">
        <v>52</v>
      </c>
      <c r="G4" s="171" t="s">
        <v>53</v>
      </c>
      <c r="H4" s="171" t="s">
        <v>54</v>
      </c>
      <c r="I4" s="171" t="s">
        <v>55</v>
      </c>
      <c r="J4" s="173" t="s">
        <v>2</v>
      </c>
      <c r="K4" s="30"/>
      <c r="L4" s="30"/>
      <c r="M4" s="30"/>
      <c r="N4" s="30"/>
      <c r="O4" s="19"/>
      <c r="P4" s="98"/>
      <c r="Q4" s="19"/>
      <c r="R4" s="19"/>
      <c r="S4" s="19"/>
      <c r="T4" s="19"/>
      <c r="U4" s="19"/>
      <c r="V4" s="19"/>
      <c r="W4" s="19"/>
      <c r="X4" s="19"/>
    </row>
    <row r="5" spans="1:24" s="113" customFormat="1" ht="18" customHeight="1">
      <c r="A5" s="108" t="s">
        <v>46</v>
      </c>
      <c r="B5" s="109"/>
      <c r="C5" s="109"/>
      <c r="D5" s="110"/>
      <c r="E5" s="176"/>
      <c r="F5" s="178"/>
      <c r="G5" s="172"/>
      <c r="H5" s="172"/>
      <c r="I5" s="172"/>
      <c r="J5" s="174"/>
      <c r="K5" s="88"/>
      <c r="L5" s="88"/>
      <c r="M5" s="88"/>
      <c r="N5" s="88"/>
      <c r="O5" s="111"/>
      <c r="P5" s="111"/>
      <c r="Q5" s="112"/>
      <c r="R5" s="111"/>
      <c r="S5" s="111"/>
      <c r="T5" s="111"/>
      <c r="U5" s="111"/>
      <c r="V5" s="111"/>
      <c r="W5" s="111"/>
      <c r="X5" s="111"/>
    </row>
    <row r="6" spans="3:24" ht="4.5" customHeight="1">
      <c r="C6" s="43"/>
      <c r="D6" s="59"/>
      <c r="G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</row>
    <row r="7" spans="1:24" ht="15" customHeight="1">
      <c r="A7" s="36" t="s">
        <v>56</v>
      </c>
      <c r="B7" s="5">
        <v>10</v>
      </c>
      <c r="C7" s="94" t="s">
        <v>57</v>
      </c>
      <c r="D7" s="87"/>
      <c r="E7" s="128">
        <f>F7+G7+H7+I7+J7</f>
        <v>64465</v>
      </c>
      <c r="F7" s="128">
        <v>27075</v>
      </c>
      <c r="G7" s="129">
        <v>10959</v>
      </c>
      <c r="H7" s="128">
        <v>9670</v>
      </c>
      <c r="I7" s="129">
        <v>12893</v>
      </c>
      <c r="J7" s="129">
        <v>3868</v>
      </c>
      <c r="K7" s="13"/>
      <c r="L7" s="13"/>
      <c r="M7" s="13"/>
      <c r="N7" s="13"/>
      <c r="O7" s="19"/>
      <c r="P7" s="12"/>
      <c r="Q7" s="12"/>
      <c r="R7" s="19"/>
      <c r="S7" s="19"/>
      <c r="T7" s="19"/>
      <c r="U7" s="19"/>
      <c r="V7" s="19"/>
      <c r="W7" s="19"/>
      <c r="X7" s="19"/>
    </row>
    <row r="8" spans="1:24" ht="15" customHeight="1">
      <c r="A8" s="114"/>
      <c r="B8" s="7">
        <v>11</v>
      </c>
      <c r="C8" s="98"/>
      <c r="D8" s="87"/>
      <c r="E8" s="128">
        <f>F8+G8+H8+I8+J8</f>
        <v>67531</v>
      </c>
      <c r="F8" s="128">
        <v>27012</v>
      </c>
      <c r="G8" s="129">
        <v>12156</v>
      </c>
      <c r="H8" s="128">
        <v>11480</v>
      </c>
      <c r="I8" s="129">
        <v>13506</v>
      </c>
      <c r="J8" s="129">
        <v>3377</v>
      </c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</row>
    <row r="9" spans="1:24" ht="15" customHeight="1">
      <c r="A9" s="97"/>
      <c r="B9" s="7">
        <v>12</v>
      </c>
      <c r="C9" s="98"/>
      <c r="D9" s="87"/>
      <c r="E9" s="128">
        <f>F9+G9+H9+I9+J9</f>
        <v>66486</v>
      </c>
      <c r="F9" s="128">
        <v>23935</v>
      </c>
      <c r="G9" s="129">
        <v>11303</v>
      </c>
      <c r="H9" s="128">
        <v>13962</v>
      </c>
      <c r="I9" s="129">
        <v>14627</v>
      </c>
      <c r="J9" s="129">
        <v>2659</v>
      </c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</row>
    <row r="10" spans="1:24" ht="15" customHeight="1">
      <c r="A10" s="99"/>
      <c r="B10" s="5">
        <v>13</v>
      </c>
      <c r="C10" s="94"/>
      <c r="D10" s="87"/>
      <c r="E10" s="128">
        <f>F10+G10+H10+I10+J10</f>
        <v>69589</v>
      </c>
      <c r="F10" s="128">
        <v>26444</v>
      </c>
      <c r="G10" s="129">
        <v>11830</v>
      </c>
      <c r="H10" s="128">
        <v>15310</v>
      </c>
      <c r="I10" s="129">
        <v>13222</v>
      </c>
      <c r="J10" s="129">
        <v>2783</v>
      </c>
      <c r="K10" s="115"/>
      <c r="L10" s="115"/>
      <c r="M10" s="115"/>
      <c r="N10" s="115"/>
      <c r="O10" s="19"/>
      <c r="P10" s="12"/>
      <c r="Q10" s="12"/>
      <c r="R10" s="19"/>
      <c r="S10" s="19"/>
      <c r="T10" s="19"/>
      <c r="U10" s="19"/>
      <c r="V10" s="19"/>
      <c r="W10" s="19"/>
      <c r="X10" s="19"/>
    </row>
    <row r="11" spans="1:24" s="49" customFormat="1" ht="15" customHeight="1">
      <c r="A11" s="116"/>
      <c r="B11" s="9">
        <v>14</v>
      </c>
      <c r="C11" s="117"/>
      <c r="D11" s="118"/>
      <c r="E11" s="130">
        <f>F11+G11+H11+I11+J11</f>
        <v>74123</v>
      </c>
      <c r="F11" s="131">
        <v>27426</v>
      </c>
      <c r="G11" s="131">
        <v>13342</v>
      </c>
      <c r="H11" s="130">
        <v>16307</v>
      </c>
      <c r="I11" s="131">
        <v>14083</v>
      </c>
      <c r="J11" s="131">
        <v>2965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</row>
    <row r="12" spans="1:24" ht="3.75" customHeight="1">
      <c r="A12" s="17"/>
      <c r="B12" s="17"/>
      <c r="C12" s="81"/>
      <c r="D12" s="17"/>
      <c r="E12" s="119"/>
      <c r="F12" s="119"/>
      <c r="G12" s="119"/>
      <c r="H12" s="119"/>
      <c r="I12" s="119"/>
      <c r="J12" s="1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</row>
    <row r="13" spans="1:24" ht="3.75" customHeight="1">
      <c r="A13" s="19"/>
      <c r="B13" s="19"/>
      <c r="C13" s="19"/>
      <c r="D13" s="19"/>
      <c r="E13" s="120"/>
      <c r="F13" s="120"/>
      <c r="G13" s="120"/>
      <c r="H13" s="120"/>
      <c r="I13" s="120"/>
      <c r="J13" s="120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</row>
    <row r="14" spans="1:24" s="11" customFormat="1" ht="12" customHeight="1">
      <c r="A14" s="10" t="s">
        <v>49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</row>
    <row r="15" spans="1:30" ht="12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</row>
    <row r="16" spans="2:14" ht="12" customHeight="1"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</row>
    <row r="17" spans="1:10" ht="12" customHeight="1">
      <c r="A17" s="150" t="s">
        <v>74</v>
      </c>
      <c r="B17" s="150"/>
      <c r="C17" s="150"/>
      <c r="D17" s="150"/>
      <c r="E17" s="150"/>
      <c r="F17" s="150"/>
      <c r="G17" s="150"/>
      <c r="H17" s="150"/>
      <c r="I17" s="150"/>
      <c r="J17" s="150"/>
    </row>
    <row r="18" spans="5:10" ht="12" customHeight="1">
      <c r="E18" s="84"/>
      <c r="F18" s="84"/>
      <c r="G18" s="84"/>
      <c r="H18" s="36"/>
      <c r="J18" s="16" t="s">
        <v>58</v>
      </c>
    </row>
    <row r="19" spans="1:6" ht="3.75" customHeight="1">
      <c r="A19" s="17"/>
      <c r="B19" s="17"/>
      <c r="C19" s="17"/>
      <c r="D19" s="17"/>
      <c r="E19" s="17"/>
      <c r="F19" s="17"/>
    </row>
    <row r="20" spans="1:10" ht="18" customHeight="1">
      <c r="A20" s="19"/>
      <c r="B20" s="19"/>
      <c r="C20" s="36" t="s">
        <v>35</v>
      </c>
      <c r="D20" s="107"/>
      <c r="E20" s="175" t="s">
        <v>51</v>
      </c>
      <c r="F20" s="177" t="s">
        <v>52</v>
      </c>
      <c r="G20" s="171" t="s">
        <v>53</v>
      </c>
      <c r="H20" s="171" t="s">
        <v>54</v>
      </c>
      <c r="I20" s="171" t="s">
        <v>55</v>
      </c>
      <c r="J20" s="173" t="s">
        <v>2</v>
      </c>
    </row>
    <row r="21" spans="1:10" ht="18" customHeight="1">
      <c r="A21" s="108" t="s">
        <v>46</v>
      </c>
      <c r="B21" s="109"/>
      <c r="C21" s="109"/>
      <c r="D21" s="110"/>
      <c r="E21" s="176"/>
      <c r="F21" s="178"/>
      <c r="G21" s="172"/>
      <c r="H21" s="172"/>
      <c r="I21" s="172"/>
      <c r="J21" s="174"/>
    </row>
    <row r="22" spans="3:10" ht="3.75" customHeight="1">
      <c r="C22" s="43"/>
      <c r="D22" s="59"/>
      <c r="G22" s="19"/>
      <c r="H22" s="19"/>
      <c r="I22" s="19"/>
      <c r="J22" s="19"/>
    </row>
    <row r="23" spans="1:10" ht="15" customHeight="1">
      <c r="A23" s="12" t="s">
        <v>56</v>
      </c>
      <c r="B23" s="5">
        <v>10</v>
      </c>
      <c r="C23" s="121" t="s">
        <v>57</v>
      </c>
      <c r="D23" s="87"/>
      <c r="E23" s="128">
        <f>F23+G23+H23+I23+J23</f>
        <v>19500</v>
      </c>
      <c r="F23" s="128">
        <v>8190</v>
      </c>
      <c r="G23" s="129">
        <v>3315</v>
      </c>
      <c r="H23" s="129">
        <v>2925</v>
      </c>
      <c r="I23" s="129">
        <v>3900</v>
      </c>
      <c r="J23" s="129">
        <v>1170</v>
      </c>
    </row>
    <row r="24" spans="1:10" ht="15" customHeight="1">
      <c r="A24" s="114"/>
      <c r="B24" s="7">
        <v>11</v>
      </c>
      <c r="C24" s="98"/>
      <c r="D24" s="87"/>
      <c r="E24" s="128">
        <f>F24+G24+H24+I24+J24</f>
        <v>20900</v>
      </c>
      <c r="F24" s="128">
        <v>8360</v>
      </c>
      <c r="G24" s="129">
        <v>3762</v>
      </c>
      <c r="H24" s="129">
        <v>3553</v>
      </c>
      <c r="I24" s="129">
        <v>4180</v>
      </c>
      <c r="J24" s="129">
        <v>1045</v>
      </c>
    </row>
    <row r="25" spans="1:10" ht="15" customHeight="1">
      <c r="A25" s="97"/>
      <c r="B25" s="7">
        <v>12</v>
      </c>
      <c r="C25" s="98"/>
      <c r="D25" s="87"/>
      <c r="E25" s="128">
        <f>F25+G25+H25+I25+J25</f>
        <v>20380</v>
      </c>
      <c r="F25" s="128">
        <v>7337</v>
      </c>
      <c r="G25" s="129">
        <v>3465</v>
      </c>
      <c r="H25" s="129">
        <v>4280</v>
      </c>
      <c r="I25" s="129">
        <v>4483</v>
      </c>
      <c r="J25" s="129">
        <v>815</v>
      </c>
    </row>
    <row r="26" spans="1:10" ht="15" customHeight="1">
      <c r="A26" s="99"/>
      <c r="B26" s="5">
        <v>13</v>
      </c>
      <c r="C26" s="94"/>
      <c r="D26" s="87"/>
      <c r="E26" s="128">
        <f>F26+G26+H26+I26+J26</f>
        <v>21200</v>
      </c>
      <c r="F26" s="128">
        <v>8056</v>
      </c>
      <c r="G26" s="129">
        <v>3604</v>
      </c>
      <c r="H26" s="129">
        <v>4664</v>
      </c>
      <c r="I26" s="129">
        <v>4028</v>
      </c>
      <c r="J26" s="129">
        <v>848</v>
      </c>
    </row>
    <row r="27" spans="1:10" s="49" customFormat="1" ht="14.25" customHeight="1">
      <c r="A27" s="116"/>
      <c r="B27" s="9">
        <v>14</v>
      </c>
      <c r="C27" s="117"/>
      <c r="D27" s="118"/>
      <c r="E27" s="130">
        <f>F27+G27+H27+I27+J27</f>
        <v>22100</v>
      </c>
      <c r="F27" s="131">
        <v>8177</v>
      </c>
      <c r="G27" s="131">
        <v>3978</v>
      </c>
      <c r="H27" s="131">
        <v>4862</v>
      </c>
      <c r="I27" s="131">
        <v>4199</v>
      </c>
      <c r="J27" s="131">
        <v>884</v>
      </c>
    </row>
    <row r="28" spans="1:10" ht="3.75" customHeight="1">
      <c r="A28" s="17"/>
      <c r="B28" s="17"/>
      <c r="C28" s="17"/>
      <c r="D28" s="17"/>
      <c r="E28" s="119"/>
      <c r="F28" s="119"/>
      <c r="G28" s="119"/>
      <c r="H28" s="119"/>
      <c r="I28" s="119"/>
      <c r="J28" s="119"/>
    </row>
    <row r="29" spans="1:10" ht="3.75" customHeight="1">
      <c r="A29" s="19"/>
      <c r="B29" s="19"/>
      <c r="C29" s="19"/>
      <c r="D29" s="19"/>
      <c r="E29" s="120"/>
      <c r="F29" s="120"/>
      <c r="G29" s="120"/>
      <c r="H29" s="120"/>
      <c r="I29" s="120"/>
      <c r="J29" s="120"/>
    </row>
    <row r="30" spans="1:10" s="11" customFormat="1" ht="12" customHeight="1">
      <c r="A30" s="10" t="s">
        <v>49</v>
      </c>
      <c r="B30" s="10"/>
      <c r="C30" s="10"/>
      <c r="D30" s="10"/>
      <c r="E30" s="10"/>
      <c r="F30" s="10"/>
      <c r="G30" s="10"/>
      <c r="H30" s="10"/>
      <c r="I30" s="10"/>
      <c r="J30" s="10"/>
    </row>
    <row r="31" ht="6" customHeight="1"/>
    <row r="34" ht="6" customHeight="1"/>
    <row r="37" ht="6" customHeight="1"/>
    <row r="40" ht="6" customHeight="1"/>
    <row r="43" ht="6" customHeight="1"/>
    <row r="46" ht="4.5" customHeight="1"/>
    <row r="47" ht="6" customHeight="1"/>
  </sheetData>
  <mergeCells count="14">
    <mergeCell ref="E4:E5"/>
    <mergeCell ref="F4:F5"/>
    <mergeCell ref="G4:G5"/>
    <mergeCell ref="H4:H5"/>
    <mergeCell ref="A1:J1"/>
    <mergeCell ref="I4:I5"/>
    <mergeCell ref="J4:J5"/>
    <mergeCell ref="E20:E21"/>
    <mergeCell ref="F20:F21"/>
    <mergeCell ref="G20:G21"/>
    <mergeCell ref="H20:H21"/>
    <mergeCell ref="I20:I21"/>
    <mergeCell ref="J20:J21"/>
    <mergeCell ref="A17:J17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1"/>
  <dimension ref="A1:F15"/>
  <sheetViews>
    <sheetView workbookViewId="0" topLeftCell="A1">
      <selection activeCell="F21" sqref="F21"/>
    </sheetView>
  </sheetViews>
  <sheetFormatPr defaultColWidth="9.59765625" defaultRowHeight="13.5"/>
  <cols>
    <col min="1" max="1" width="31.796875" style="2" customWidth="1"/>
    <col min="2" max="2" width="0.796875" style="2" customWidth="1"/>
    <col min="3" max="6" width="22.59765625" style="2" customWidth="1"/>
    <col min="7" max="16384" width="9.19921875" style="2" customWidth="1"/>
  </cols>
  <sheetData>
    <row r="1" spans="1:6" s="122" customFormat="1" ht="18" customHeight="1">
      <c r="A1" s="141" t="s">
        <v>59</v>
      </c>
      <c r="B1" s="141"/>
      <c r="C1" s="141"/>
      <c r="D1" s="141"/>
      <c r="E1" s="141"/>
      <c r="F1" s="141"/>
    </row>
    <row r="3" ht="12">
      <c r="F3" s="16" t="s">
        <v>6</v>
      </c>
    </row>
    <row r="4" ht="3" customHeight="1">
      <c r="F4" s="16"/>
    </row>
    <row r="5" spans="1:6" ht="18" customHeight="1">
      <c r="A5" s="123" t="s">
        <v>35</v>
      </c>
      <c r="B5" s="52"/>
      <c r="C5" s="175" t="s">
        <v>60</v>
      </c>
      <c r="D5" s="177" t="s">
        <v>61</v>
      </c>
      <c r="E5" s="177" t="s">
        <v>62</v>
      </c>
      <c r="F5" s="179" t="s">
        <v>63</v>
      </c>
    </row>
    <row r="6" spans="1:6" ht="18" customHeight="1">
      <c r="A6" s="124" t="s">
        <v>46</v>
      </c>
      <c r="B6" s="41"/>
      <c r="C6" s="176"/>
      <c r="D6" s="178"/>
      <c r="E6" s="178"/>
      <c r="F6" s="180"/>
    </row>
    <row r="7" ht="4.5" customHeight="1">
      <c r="A7" s="20"/>
    </row>
    <row r="8" spans="1:6" ht="15" customHeight="1">
      <c r="A8" s="45" t="s">
        <v>84</v>
      </c>
      <c r="C8" s="125">
        <f>SUM(D8:E8)</f>
        <v>78096</v>
      </c>
      <c r="D8" s="125">
        <v>32624</v>
      </c>
      <c r="E8" s="125">
        <v>45472</v>
      </c>
      <c r="F8" s="125">
        <v>74</v>
      </c>
    </row>
    <row r="9" spans="1:6" ht="15" customHeight="1">
      <c r="A9" s="45">
        <v>11</v>
      </c>
      <c r="C9" s="125">
        <f>SUM(D9:E9)</f>
        <v>80479</v>
      </c>
      <c r="D9" s="125">
        <v>30160</v>
      </c>
      <c r="E9" s="125">
        <v>50319</v>
      </c>
      <c r="F9" s="125">
        <v>68</v>
      </c>
    </row>
    <row r="10" spans="1:6" ht="15" customHeight="1">
      <c r="A10" s="45">
        <v>12</v>
      </c>
      <c r="C10" s="126">
        <f>SUM(D10:E10)</f>
        <v>87944</v>
      </c>
      <c r="D10" s="125">
        <v>27815</v>
      </c>
      <c r="E10" s="125">
        <v>60129</v>
      </c>
      <c r="F10" s="125">
        <v>63</v>
      </c>
    </row>
    <row r="11" spans="1:6" ht="15" customHeight="1">
      <c r="A11" s="45">
        <v>13</v>
      </c>
      <c r="C11" s="125">
        <f>SUM(D11:E11)</f>
        <v>85307</v>
      </c>
      <c r="D11" s="125">
        <v>26254</v>
      </c>
      <c r="E11" s="125">
        <v>59053</v>
      </c>
      <c r="F11" s="125">
        <v>59</v>
      </c>
    </row>
    <row r="12" spans="1:6" s="49" customFormat="1" ht="15" customHeight="1">
      <c r="A12" s="48">
        <v>14</v>
      </c>
      <c r="C12" s="127">
        <f>SUM(D12:E12)</f>
        <v>92108</v>
      </c>
      <c r="D12" s="127">
        <v>27208</v>
      </c>
      <c r="E12" s="127">
        <v>64900</v>
      </c>
      <c r="F12" s="127">
        <v>61</v>
      </c>
    </row>
    <row r="13" ht="4.5" customHeight="1">
      <c r="A13" s="20"/>
    </row>
    <row r="14" spans="1:6" ht="3.75" customHeight="1">
      <c r="A14" s="52"/>
      <c r="B14" s="52"/>
      <c r="C14" s="52"/>
      <c r="D14" s="52"/>
      <c r="E14" s="52"/>
      <c r="F14" s="52"/>
    </row>
    <row r="15" s="11" customFormat="1" ht="10.5">
      <c r="A15" s="11" t="s">
        <v>64</v>
      </c>
    </row>
  </sheetData>
  <mergeCells count="5">
    <mergeCell ref="A1:F1"/>
    <mergeCell ref="C5:C6"/>
    <mergeCell ref="D5:D6"/>
    <mergeCell ref="E5:E6"/>
    <mergeCell ref="F5:F6"/>
  </mergeCells>
  <printOptions horizontalCentered="1"/>
  <pageMargins left="0.5905511811023623" right="0.5905511811023623" top="0.7874015748031497" bottom="0.5905511811023623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情報システム課</cp:lastModifiedBy>
  <cp:lastPrinted>2004-02-26T05:36:43Z</cp:lastPrinted>
  <dcterms:created xsi:type="dcterms:W3CDTF">1997-01-08T22:48:59Z</dcterms:created>
  <dcterms:modified xsi:type="dcterms:W3CDTF">2004-04-07T04:02:12Z</dcterms:modified>
  <cp:category/>
  <cp:version/>
  <cp:contentType/>
  <cp:contentStatus/>
</cp:coreProperties>
</file>