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400" yWindow="228" windowWidth="12384" windowHeight="9312" tabRatio="835" activeTab="0"/>
  </bookViews>
  <sheets>
    <sheet name="32" sheetId="1" r:id="rId1"/>
    <sheet name="33" sheetId="2" r:id="rId2"/>
    <sheet name="34その1" sheetId="3" r:id="rId3"/>
    <sheet name="34その2" sheetId="4" r:id="rId4"/>
    <sheet name="35" sheetId="5" r:id="rId5"/>
    <sheet name="36その1" sheetId="6" r:id="rId6"/>
    <sheet name="36その2" sheetId="7" r:id="rId7"/>
    <sheet name="36その3" sheetId="8" r:id="rId8"/>
  </sheets>
  <externalReferences>
    <externalReference r:id="rId11"/>
  </externalReferences>
  <definedNames>
    <definedName name="_xlnm.Print_Area" localSheetId="0">'32'!$A$1:$U$37</definedName>
    <definedName name="_xlnm.Print_Area" localSheetId="3">'34その2'!$A:$R</definedName>
    <definedName name="_xlnm.Print_Area" localSheetId="4">'35'!$A:$E</definedName>
    <definedName name="平成８年">'[1]23●'!#REF!</definedName>
  </definedNames>
  <calcPr fullCalcOnLoad="1"/>
</workbook>
</file>

<file path=xl/sharedStrings.xml><?xml version="1.0" encoding="utf-8"?>
<sst xmlns="http://schemas.openxmlformats.org/spreadsheetml/2006/main" count="614" uniqueCount="341">
  <si>
    <t>卸売業</t>
  </si>
  <si>
    <t>小売業</t>
  </si>
  <si>
    <t>商店数</t>
  </si>
  <si>
    <t>各種商品小売業</t>
  </si>
  <si>
    <t>飲食料品小売業</t>
  </si>
  <si>
    <t>自動車・自転車小売業</t>
  </si>
  <si>
    <t>その他の小売業</t>
  </si>
  <si>
    <t>従業者数</t>
  </si>
  <si>
    <t>32　商　業　の　推　移　</t>
  </si>
  <si>
    <t>（商業統計調査）</t>
  </si>
  <si>
    <t>年</t>
  </si>
  <si>
    <t>年　間</t>
  </si>
  <si>
    <t>販売額</t>
  </si>
  <si>
    <t>総数</t>
  </si>
  <si>
    <t>各種商品卸売業</t>
  </si>
  <si>
    <t>繊維・衣服卸売業</t>
  </si>
  <si>
    <t>飲・食料品卸売業</t>
  </si>
  <si>
    <t>機械器具卸売業</t>
  </si>
  <si>
    <t>その他の卸売業</t>
  </si>
  <si>
    <t>飲食業</t>
  </si>
  <si>
    <t>&lt;市企画調整課&gt;　　</t>
  </si>
  <si>
    <t>33　大　街　区　域　別　商　業　</t>
  </si>
  <si>
    <t>の　推　移（商業統計調査）</t>
  </si>
  <si>
    <t>年　</t>
  </si>
  <si>
    <t>　年</t>
  </si>
  <si>
    <t>大街区域</t>
  </si>
  <si>
    <t>従業員数</t>
  </si>
  <si>
    <t>年間販売額</t>
  </si>
  <si>
    <t>上街</t>
  </si>
  <si>
    <t>高知街</t>
  </si>
  <si>
    <t>南街</t>
  </si>
  <si>
    <t>北街</t>
  </si>
  <si>
    <t>下知</t>
  </si>
  <si>
    <t>江ノ口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</si>
  <si>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</si>
  <si>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</si>
  <si>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</si>
  <si>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</si>
  <si>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</si>
  <si>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</si>
  <si>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</si>
  <si>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</si>
  <si>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</si>
  <si>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</si>
  <si>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</si>
  <si>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</si>
  <si>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</si>
  <si>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</si>
  <si>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</si>
  <si>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</si>
  <si>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</si>
  <si>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&lt;市企画調整課&gt;</t>
  </si>
  <si>
    <t>34　商　業　の　概　況</t>
  </si>
  <si>
    <t>その１　業種別</t>
  </si>
  <si>
    <t>商業の概況</t>
  </si>
  <si>
    <t>商　　　店　　　数</t>
  </si>
  <si>
    <t>従　　</t>
  </si>
  <si>
    <t>業　　者　　数</t>
  </si>
  <si>
    <t>年　   間</t>
  </si>
  <si>
    <t>商品手持額</t>
  </si>
  <si>
    <t>その他の</t>
  </si>
  <si>
    <t>産業分類</t>
  </si>
  <si>
    <t>1～2人</t>
  </si>
  <si>
    <t>3～9人</t>
  </si>
  <si>
    <t>10～49人</t>
  </si>
  <si>
    <t>50人以上</t>
  </si>
  <si>
    <t>男</t>
  </si>
  <si>
    <t>女</t>
  </si>
  <si>
    <t>商品販売額</t>
  </si>
  <si>
    <t>収入額</t>
  </si>
  <si>
    <t>区分</t>
  </si>
  <si>
    <t>商店数</t>
  </si>
  <si>
    <t>年　　　　間</t>
  </si>
  <si>
    <t>上街</t>
  </si>
  <si>
    <t>高知街</t>
  </si>
  <si>
    <t>南街</t>
  </si>
  <si>
    <t>北街</t>
  </si>
  <si>
    <t>下知</t>
  </si>
  <si>
    <t>小高坂</t>
  </si>
  <si>
    <t>旭町</t>
  </si>
  <si>
    <t>五台山</t>
  </si>
  <si>
    <t>一宮</t>
  </si>
  <si>
    <t>初月</t>
  </si>
  <si>
    <t>鴨田</t>
  </si>
  <si>
    <t>御畳瀬</t>
  </si>
  <si>
    <t>浦戸</t>
  </si>
  <si>
    <t>介良</t>
  </si>
  <si>
    <t>35　県下商業の概況（商業統計調査）</t>
  </si>
  <si>
    <t>区分　　　　年</t>
  </si>
  <si>
    <t>常時従業者数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</si>
  <si>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</si>
  <si>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</si>
  <si>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</si>
  <si>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</si>
  <si>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</si>
  <si>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</si>
  <si>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</si>
  <si>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</si>
  <si>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</si>
  <si>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</si>
  <si>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</si>
  <si>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</si>
  <si>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</si>
  <si>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</si>
  <si>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</si>
  <si>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</si>
  <si>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</si>
  <si>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</si>
  <si>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</si>
  <si>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</si>
  <si>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</si>
  <si>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</si>
  <si>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</si>
  <si>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</si>
  <si>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</si>
  <si>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</si>
  <si>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</si>
  <si>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</si>
  <si>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</si>
  <si>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</si>
  <si>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</si>
  <si>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</si>
  <si>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</si>
  <si>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</si>
  <si>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</si>
  <si>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</si>
  <si>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</si>
  <si>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</si>
  <si>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</si>
  <si>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</si>
  <si>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</si>
  <si>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</si>
  <si>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</si>
  <si>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</si>
  <si>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</si>
  <si>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</si>
  <si>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</si>
  <si>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</si>
  <si>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大方村</t>
  </si>
  <si>
    <t>大月町</t>
  </si>
  <si>
    <t>十和村</t>
  </si>
  <si>
    <t>西土佐村</t>
  </si>
  <si>
    <t>三原村</t>
  </si>
  <si>
    <t>&lt;県統計課〉</t>
  </si>
  <si>
    <t>36　街　　　路　　　市</t>
  </si>
  <si>
    <t>その１　街路市の概要</t>
  </si>
  <si>
    <t>曜日</t>
  </si>
  <si>
    <t>日</t>
  </si>
  <si>
    <t>火</t>
  </si>
  <si>
    <t>木</t>
  </si>
  <si>
    <t>金</t>
  </si>
  <si>
    <t>土</t>
  </si>
  <si>
    <t>項目</t>
  </si>
  <si>
    <t>開市場所</t>
  </si>
  <si>
    <t>追　手　筋</t>
  </si>
  <si>
    <t>上町４～５丁目</t>
  </si>
  <si>
    <t>県　庁　前</t>
  </si>
  <si>
    <t>上町３丁目</t>
  </si>
  <si>
    <t>延長距離</t>
  </si>
  <si>
    <t>開市時間</t>
  </si>
  <si>
    <t>10月～翌年３月は午前６時から午後５時まで）</t>
  </si>
  <si>
    <t>開市期間</t>
  </si>
  <si>
    <t>１月１日～３日を除く通年。（日曜市は，追手筋の“よさこい祭り”の期間を除く）</t>
  </si>
  <si>
    <t>その２　業種別件数</t>
  </si>
  <si>
    <t>曜　日　　</t>
  </si>
  <si>
    <t>日曜市</t>
  </si>
  <si>
    <t>火曜市</t>
  </si>
  <si>
    <t>木曜市</t>
  </si>
  <si>
    <t>金曜市</t>
  </si>
  <si>
    <t>土曜市</t>
  </si>
  <si>
    <t>　</t>
  </si>
  <si>
    <t>　　業　種</t>
  </si>
  <si>
    <t>野菜</t>
  </si>
  <si>
    <t>葉菜・根菜・果菜</t>
  </si>
  <si>
    <t>果物</t>
  </si>
  <si>
    <t>果実</t>
  </si>
  <si>
    <t>金物</t>
  </si>
  <si>
    <t>雑貨</t>
  </si>
  <si>
    <t>果木</t>
  </si>
  <si>
    <t>果樹・苗木・植物</t>
  </si>
  <si>
    <t>花</t>
  </si>
  <si>
    <t>切花・花苗・蘭</t>
  </si>
  <si>
    <t>古物</t>
  </si>
  <si>
    <t>骨董品・その他</t>
  </si>
  <si>
    <t>園芸品</t>
  </si>
  <si>
    <t>菓子</t>
  </si>
  <si>
    <t>菓子・氷・その他</t>
  </si>
  <si>
    <t>海産物</t>
  </si>
  <si>
    <t>塩干・のり・貝類・昆布</t>
  </si>
  <si>
    <t>農産物加工</t>
  </si>
  <si>
    <t>茶・蜂蜜・漬物・味噌・豆腐・コンニャク</t>
  </si>
  <si>
    <t>魚類</t>
  </si>
  <si>
    <t>金魚・鯉</t>
  </si>
  <si>
    <t>家きん</t>
  </si>
  <si>
    <t>鶏・小鳥</t>
  </si>
  <si>
    <t>食料品</t>
  </si>
  <si>
    <t>植木</t>
  </si>
  <si>
    <t>衣料品</t>
  </si>
  <si>
    <t>衣類・生地類</t>
  </si>
  <si>
    <t>その他</t>
  </si>
  <si>
    <t>36　街　　路　　市（つづき）</t>
  </si>
  <si>
    <t>その３　街路市開設日及び年代</t>
  </si>
  <si>
    <t>場所</t>
  </si>
  <si>
    <t>朝倉町</t>
  </si>
  <si>
    <t>蓮池町</t>
  </si>
  <si>
    <t>新市町</t>
  </si>
  <si>
    <t>本丁筋</t>
  </si>
  <si>
    <t>通　町</t>
  </si>
  <si>
    <t>京　町</t>
  </si>
  <si>
    <t>日曜市</t>
  </si>
  <si>
    <t>月曜市</t>
  </si>
  <si>
    <t>水曜市</t>
  </si>
  <si>
    <t>元禄</t>
  </si>
  <si>
    <t>3年</t>
  </si>
  <si>
    <t>2日</t>
  </si>
  <si>
    <t>7日</t>
  </si>
  <si>
    <t>12日</t>
  </si>
  <si>
    <t>17日</t>
  </si>
  <si>
    <t>22日</t>
  </si>
  <si>
    <t>27日</t>
  </si>
  <si>
    <t>7年</t>
  </si>
  <si>
    <t>4日</t>
  </si>
  <si>
    <t>19日</t>
  </si>
  <si>
    <t>15日</t>
  </si>
  <si>
    <t>25日</t>
  </si>
  <si>
    <t>天明</t>
  </si>
  <si>
    <t>寛政</t>
  </si>
  <si>
    <t>4年</t>
  </si>
  <si>
    <t>5日</t>
  </si>
  <si>
    <t>安政</t>
  </si>
  <si>
    <t>26日</t>
  </si>
  <si>
    <t>明治</t>
  </si>
  <si>
    <t>2年</t>
  </si>
  <si>
    <t>6日</t>
  </si>
  <si>
    <t>16日</t>
  </si>
  <si>
    <t>1日</t>
  </si>
  <si>
    <t>21日</t>
  </si>
  <si>
    <t>9年</t>
  </si>
  <si>
    <t>本町1～</t>
  </si>
  <si>
    <t>2丁目</t>
  </si>
  <si>
    <t>19年</t>
  </si>
  <si>
    <t>県庁前</t>
  </si>
  <si>
    <t>24年</t>
  </si>
  <si>
    <t>公園通</t>
  </si>
  <si>
    <t>37年</t>
  </si>
  <si>
    <t>帯屋町</t>
  </si>
  <si>
    <t>昭和</t>
  </si>
  <si>
    <t>元年</t>
  </si>
  <si>
    <t>5丁目</t>
  </si>
  <si>
    <t>乗り出し</t>
  </si>
  <si>
    <t>中島町下</t>
  </si>
  <si>
    <t>広場</t>
  </si>
  <si>
    <t>1～2丁目</t>
  </si>
  <si>
    <t>6年</t>
  </si>
  <si>
    <t>浦戸町</t>
  </si>
  <si>
    <t>升形</t>
  </si>
  <si>
    <t>中島町</t>
  </si>
  <si>
    <t>新市町</t>
  </si>
  <si>
    <t>新　町</t>
  </si>
  <si>
    <t>21年</t>
  </si>
  <si>
    <t>追手筋</t>
  </si>
  <si>
    <t>27年</t>
  </si>
  <si>
    <t>新京橋</t>
  </si>
  <si>
    <t>愛宕町</t>
  </si>
  <si>
    <t>の南側</t>
  </si>
  <si>
    <t>1丁目</t>
  </si>
  <si>
    <t>31年</t>
  </si>
  <si>
    <t>5丁目の</t>
  </si>
  <si>
    <t>梅田橋</t>
  </si>
  <si>
    <t>旭駅前</t>
  </si>
  <si>
    <t>南・北</t>
  </si>
  <si>
    <t>32年</t>
  </si>
  <si>
    <t>東種崎町</t>
  </si>
  <si>
    <t>38年</t>
  </si>
  <si>
    <t>桜馬場</t>
  </si>
  <si>
    <t>39年</t>
  </si>
  <si>
    <t>水源町4</t>
  </si>
  <si>
    <t>～5丁目</t>
  </si>
  <si>
    <t>42年</t>
  </si>
  <si>
    <t>上町4～</t>
  </si>
  <si>
    <t>上町</t>
  </si>
  <si>
    <t>3丁目</t>
  </si>
  <si>
    <t>45年</t>
  </si>
  <si>
    <t>46年</t>
  </si>
  <si>
    <t>(私)百石町</t>
  </si>
  <si>
    <t>248.5ｍ</t>
  </si>
  <si>
    <t>278.5ｍ</t>
  </si>
  <si>
    <t>233.0ｍ</t>
  </si>
  <si>
    <t>51.5ｍ</t>
  </si>
  <si>
    <t>(注)１店舗で２種類以上を取り扱っている場合は，各々の業種件数に数えている。</t>
  </si>
  <si>
    <t>出店業者数</t>
  </si>
  <si>
    <t>1,314.5ｍ</t>
  </si>
  <si>
    <t>金物・打刃物・金物加工</t>
  </si>
  <si>
    <t>その２　大街区域別</t>
  </si>
  <si>
    <t>平成15年4月1日現在</t>
  </si>
  <si>
    <t>&lt;市産業振興総務課&gt;</t>
  </si>
  <si>
    <t>517店</t>
  </si>
  <si>
    <t>63店</t>
  </si>
  <si>
    <t>105店</t>
  </si>
  <si>
    <t>70店</t>
  </si>
  <si>
    <t>10店</t>
  </si>
  <si>
    <t>平成15年4月1日現在</t>
  </si>
  <si>
    <t>小間物・袋物・工芸・玩具・雑品</t>
  </si>
  <si>
    <t>盆栽・肥料・庭石</t>
  </si>
  <si>
    <t>焼鳥・てんぷら・お好焼き・寿司・餅</t>
  </si>
  <si>
    <t>　</t>
  </si>
  <si>
    <t>陶器類・シキビ・榊・土産品・その他</t>
  </si>
  <si>
    <t>昭和63年</t>
  </si>
  <si>
    <t>平成３年</t>
  </si>
  <si>
    <t>織物・衣服・身の
回り品小売業</t>
  </si>
  <si>
    <t>家具・じゅう器・家庭用
機械器具小売業</t>
  </si>
  <si>
    <t>（注2）総数は飲食業を除いた数値。</t>
  </si>
  <si>
    <t>（注1）バー，酒場等を除く。</t>
  </si>
  <si>
    <t>建築材料，鉱物・
金属材料等卸売業</t>
  </si>
  <si>
    <t>（注1）飲食業を除いた数値。</t>
  </si>
  <si>
    <t>（金額単位：百万円）</t>
  </si>
  <si>
    <t>（注4）平成５年10月の日本標準産業分類改訂に伴い，改訂後の産業分類により作成した。</t>
  </si>
  <si>
    <t>（注5）平成６年以降，飲食業は調査対象外となった。</t>
  </si>
  <si>
    <t>売場面積（㎡）</t>
  </si>
  <si>
    <t>（金額単位：百万円）</t>
  </si>
  <si>
    <t>愛宕町１丁目</t>
  </si>
  <si>
    <t>６</t>
  </si>
  <si>
    <t>９</t>
  </si>
  <si>
    <t>　平成３年</t>
  </si>
  <si>
    <t>(注)第２，第４土曜日に追手筋で開催されている土曜市は，含まれていない。</t>
  </si>
  <si>
    <t>日の出から日没１時間前まで。（日曜市に限り４月～９月は午前５時から午後６時まで)</t>
  </si>
  <si>
    <t>新　堀</t>
  </si>
  <si>
    <t>（注2）戦後昭和21年頃から露天出店が復活（帯屋町184店，追手筋47店）。</t>
  </si>
  <si>
    <t>（注3）昭和23年に追手筋に集結し，街路市となる。</t>
  </si>
  <si>
    <t>（注4)（私）は公設ではない私設市。</t>
  </si>
  <si>
    <t>（注1）元禄３年から明治４年までは毎月指定の日。</t>
  </si>
  <si>
    <t>ｘ</t>
  </si>
  <si>
    <t>（平成14年商業統計調査）</t>
  </si>
  <si>
    <t>　昭和63年</t>
  </si>
  <si>
    <t>（注1）商業統計調査は平成９年までは３年毎。それ以降は５年毎に行われる。</t>
  </si>
  <si>
    <t>産 業 分 類</t>
  </si>
  <si>
    <t>産 業 分 類</t>
  </si>
  <si>
    <t>（注6）Ｘは原データが秘匿となっている。</t>
  </si>
  <si>
    <t>（注3）飲食業の昭和63年分は平成元年に，平成３年分は同４年に実施した調査数値で調査対象からバー，酒場等は除く。</t>
  </si>
  <si>
    <t>(金額単位：百万円）</t>
  </si>
  <si>
    <t>-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</si>
</sst>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0.000"/>
    <numFmt numFmtId="179" formatCode="#,##0.0;[Red]\-#,##0.0"/>
    <numFmt numFmtId="180" formatCode="0_ "/>
    <numFmt numFmtId="181" formatCode="0.0_);[Red]\(0.0\)"/>
    <numFmt numFmtId="182" formatCode="0.0;&quot;△ &quot;0.0"/>
    <numFmt numFmtId="183" formatCode="0.0"/>
    <numFmt numFmtId="184" formatCode="0;&quot;△ &quot;0"/>
    <numFmt numFmtId="185" formatCode="\(0\)"/>
    <numFmt numFmtId="186" formatCode="#,##0;&quot;△ &quot;#,##0"/>
    <numFmt numFmtId="187" formatCode="#,##0.0;&quot;△ &quot;#,##0.0"/>
    <numFmt numFmtId="188" formatCode="#,##0.00;&quot;△ &quot;#,##0.00"/>
    <numFmt numFmtId="189" formatCode="0.0%"/>
    <numFmt numFmtId="190" formatCode="0.00_ "/>
    <numFmt numFmtId="191" formatCode="0.0_ "/>
    <numFmt numFmtId="192" formatCode="0.000%"/>
    <numFmt numFmtId="193" formatCode="#,##0_);[Red]\(#,##0\)"/>
    <numFmt numFmtId="194" formatCode="#,##0_ "/>
    <numFmt numFmtId="195" formatCode="\ ###,###,###,###,##0;&quot;-&quot;###,###,###,###,##0"/>
    <numFmt numFmtId="196" formatCode="###,###,###,##0;&quot;-&quot;##,###,###,##0"/>
    <numFmt numFmtId="197" formatCode="#,###,###,##0.0;&quot; -&quot;###,###,##0.0"/>
    <numFmt numFmtId="198" formatCode="#,###,###,##0.00;&quot; -&quot;###,###,##0.00"/>
    <numFmt numFmtId="199" formatCode="##,###,###,##0.0;&quot;-&quot;#,###,###,##0.0"/>
    <numFmt numFmtId="200" formatCode="0.00;&quot;△ &quot;0.00"/>
    <numFmt numFmtId="201" formatCode="#,###,###,##0;&quot; -&quot;###,###,##0"/>
    <numFmt numFmtId="202" formatCode="\ ###,###,##0;&quot;-&quot;###,###,##0"/>
    <numFmt numFmtId="203" formatCode="##,###,###,###,##0;&quot;-&quot;#,###,###,###,##0"/>
    <numFmt numFmtId="204" formatCode="#,##0;&quot;△&quot;#,##0"/>
    <numFmt numFmtId="205" formatCode="m/d;@"/>
    <numFmt numFmtId="206" formatCode="[$-411]ggge&quot;年&quot;m&quot;月&quot;d&quot;日&quot;;@"/>
    <numFmt numFmtId="207" formatCode="0.0;_퐀"/>
    <numFmt numFmtId="208" formatCode="\(0.0\)"/>
    <numFmt numFmtId="209" formatCode="0.0;_됀"/>
    <numFmt numFmtId="210" formatCode="0.000;&quot;△ &quot;0.000"/>
    <numFmt numFmtId="211" formatCode="0.000_ "/>
    <numFmt numFmtId="212" formatCode="_ * #,##0.0_ ;_ * \-#,##0.0_ ;_ * &quot;-&quot;_ ;_ @_ "/>
    <numFmt numFmtId="213" formatCode="_ * #,##0.00_ ;_ * \-#,##0.00_ ;_ * &quot;-&quot;_ ;_ @_ "/>
    <numFmt numFmtId="214" formatCode="#,##0.0_);[Red]\(#,##0.0\)"/>
    <numFmt numFmtId="215" formatCode="_ * #,##0.000_ ;_ * \-#,##0.000_ ;_ * &quot;-&quot;???_ ;_ @_ "/>
    <numFmt numFmtId="216" formatCode="_ * #,##0.0000_ ;_ * \-#,##0.0000_ ;_ * &quot;-&quot;???_ ;_ @_ "/>
    <numFmt numFmtId="217" formatCode="_ * #,##0.00_ ;_ * \-#,##0.00_ ;_ * &quot;-&quot;???_ ;_ @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000_ "/>
    <numFmt numFmtId="223" formatCode="0.00000_ "/>
    <numFmt numFmtId="224" formatCode="0.0000_ "/>
    <numFmt numFmtId="225" formatCode="mmm\-yyyy"/>
    <numFmt numFmtId="226" formatCode="[$-411]e&quot;年&quot;m&quot;月&quot;d&quot;日&quot;"/>
    <numFmt numFmtId="227" formatCode="m\.d"/>
    <numFmt numFmtId="228" formatCode="mm\.d"/>
    <numFmt numFmtId="229" formatCode="#,##0.0"/>
    <numFmt numFmtId="230" formatCode="#,###\ "/>
    <numFmt numFmtId="231" formatCode="#,###,"/>
    <numFmt numFmtId="232" formatCode="0.000000"/>
    <numFmt numFmtId="233" formatCode="0.00000"/>
    <numFmt numFmtId="234" formatCode="0.0000"/>
    <numFmt numFmtId="235" formatCode="0.0000000"/>
    <numFmt numFmtId="236" formatCode="_ * #,##0.0_ ;_ * \-#,##0.0_ ;_ * &quot;-&quot;?_ ;_ @_ "/>
    <numFmt numFmtId="237" formatCode="&quot;\&quot;#,##0_);[Red]\(&quot;\&quot;#,##0\)"/>
  </numFmts>
  <fonts count="15">
    <font>
      <sz val="9"/>
      <name val="Arial Narrow"/>
      <family val="2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10"/>
      <name val="ＭＳ 明朝"/>
      <family val="1"/>
    </font>
    <font>
      <sz val="10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5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distributed" vertical="center"/>
    </xf>
    <xf numFmtId="0" fontId="10" fillId="0" borderId="15" xfId="0" applyFont="1" applyBorder="1" applyAlignment="1">
      <alignment vertical="center"/>
    </xf>
    <xf numFmtId="194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194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5" xfId="0" applyFont="1" applyBorder="1" applyAlignment="1">
      <alignment vertical="center"/>
    </xf>
    <xf numFmtId="0" fontId="10" fillId="0" borderId="15" xfId="0" applyFont="1" applyBorder="1" applyAlignment="1">
      <alignment horizontal="distributed" vertical="center" wrapText="1"/>
    </xf>
    <xf numFmtId="0" fontId="10" fillId="0" borderId="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94" fontId="5" fillId="0" borderId="0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4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13" xfId="0" applyFont="1" applyBorder="1" applyAlignment="1">
      <alignment/>
    </xf>
    <xf numFmtId="0" fontId="5" fillId="0" borderId="9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8" fillId="0" borderId="12" xfId="0" applyFont="1" applyBorder="1" applyAlignment="1">
      <alignment horizontal="right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17" applyFont="1" applyAlignment="1">
      <alignment vertical="center"/>
    </xf>
    <xf numFmtId="38" fontId="6" fillId="0" borderId="0" xfId="17" applyFont="1" applyFill="1" applyAlignment="1">
      <alignment vertical="center"/>
    </xf>
    <xf numFmtId="0" fontId="5" fillId="0" borderId="5" xfId="0" applyFont="1" applyBorder="1" applyAlignment="1">
      <alignment horizontal="distributed" vertical="center"/>
    </xf>
    <xf numFmtId="38" fontId="5" fillId="0" borderId="0" xfId="17" applyFont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41" fontId="6" fillId="0" borderId="0" xfId="17" applyNumberFormat="1" applyFont="1" applyFill="1" applyAlignment="1">
      <alignment vertical="center"/>
    </xf>
    <xf numFmtId="41" fontId="6" fillId="0" borderId="0" xfId="17" applyNumberFormat="1" applyFont="1" applyAlignment="1">
      <alignment vertical="center"/>
    </xf>
    <xf numFmtId="41" fontId="5" fillId="0" borderId="0" xfId="17" applyNumberFormat="1" applyFont="1" applyAlignment="1">
      <alignment vertical="center"/>
    </xf>
    <xf numFmtId="0" fontId="10" fillId="0" borderId="15" xfId="0" applyFont="1" applyBorder="1" applyAlignment="1">
      <alignment vertical="center"/>
    </xf>
    <xf numFmtId="41" fontId="5" fillId="0" borderId="0" xfId="17" applyNumberFormat="1" applyFont="1" applyFill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distributed" vertical="center"/>
    </xf>
    <xf numFmtId="0" fontId="5" fillId="0" borderId="6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15" xfId="0" applyFont="1" applyBorder="1" applyAlignment="1">
      <alignment vertical="center"/>
    </xf>
    <xf numFmtId="41" fontId="6" fillId="0" borderId="0" xfId="17" applyNumberFormat="1" applyFont="1" applyFill="1" applyAlignment="1">
      <alignment horizontal="center" vertical="center"/>
    </xf>
    <xf numFmtId="0" fontId="6" fillId="0" borderId="5" xfId="0" applyFont="1" applyBorder="1" applyAlignment="1">
      <alignment vertical="center"/>
    </xf>
    <xf numFmtId="41" fontId="5" fillId="0" borderId="0" xfId="17" applyNumberFormat="1" applyFont="1" applyAlignment="1">
      <alignment horizontal="center" vertical="center"/>
    </xf>
    <xf numFmtId="41" fontId="5" fillId="0" borderId="0" xfId="17" applyNumberFormat="1" applyFont="1" applyFill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justify" vertical="center"/>
    </xf>
    <xf numFmtId="0" fontId="5" fillId="0" borderId="13" xfId="0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5" fillId="0" borderId="1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8" fillId="0" borderId="0" xfId="0" applyFont="1" applyAlignment="1">
      <alignment horizontal="left" vertical="center" indent="2"/>
    </xf>
    <xf numFmtId="206" fontId="5" fillId="0" borderId="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/>
    </xf>
    <xf numFmtId="41" fontId="10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 wrapText="1"/>
    </xf>
    <xf numFmtId="0" fontId="5" fillId="0" borderId="11" xfId="0" applyFont="1" applyBorder="1" applyAlignment="1" quotePrefix="1">
      <alignment horizontal="right" vertical="center"/>
    </xf>
    <xf numFmtId="0" fontId="5" fillId="0" borderId="5" xfId="0" applyFont="1" applyBorder="1" applyAlignment="1" quotePrefix="1">
      <alignment horizontal="center" vertical="center"/>
    </xf>
    <xf numFmtId="0" fontId="6" fillId="0" borderId="5" xfId="0" applyFon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3" fontId="5" fillId="0" borderId="0" xfId="17" applyNumberFormat="1" applyFont="1" applyAlignment="1">
      <alignment horizontal="right" vertical="center"/>
    </xf>
    <xf numFmtId="43" fontId="8" fillId="0" borderId="0" xfId="0" applyNumberFormat="1" applyFont="1" applyAlignment="1">
      <alignment vertical="center"/>
    </xf>
    <xf numFmtId="193" fontId="5" fillId="0" borderId="0" xfId="0" applyNumberFormat="1" applyFont="1" applyAlignment="1">
      <alignment vertical="center"/>
    </xf>
    <xf numFmtId="193" fontId="6" fillId="0" borderId="0" xfId="0" applyNumberFormat="1" applyFont="1" applyAlignment="1">
      <alignment vertical="center"/>
    </xf>
    <xf numFmtId="193" fontId="8" fillId="0" borderId="0" xfId="0" applyNumberFormat="1" applyFont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10" fillId="0" borderId="15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38" fontId="5" fillId="0" borderId="0" xfId="17" applyFont="1" applyBorder="1" applyAlignment="1">
      <alignment horizontal="center" vertical="center"/>
    </xf>
    <xf numFmtId="41" fontId="5" fillId="0" borderId="0" xfId="17" applyNumberFormat="1" applyFont="1" applyFill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center" vertical="center"/>
    </xf>
    <xf numFmtId="0" fontId="5" fillId="0" borderId="26" xfId="0" applyFont="1" applyFill="1" applyBorder="1" applyAlignment="1" quotePrefix="1">
      <alignment horizontal="center" vertical="center"/>
    </xf>
    <xf numFmtId="0" fontId="5" fillId="0" borderId="3" xfId="0" applyFont="1" applyFill="1" applyBorder="1" applyAlignment="1" quotePrefix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206" fontId="5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49" fontId="5" fillId="0" borderId="22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textRotation="255"/>
    </xf>
    <xf numFmtId="0" fontId="5" fillId="0" borderId="13" xfId="0" applyFont="1" applyBorder="1" applyAlignment="1">
      <alignment horizontal="distributed" vertical="center" textRotation="255"/>
    </xf>
    <xf numFmtId="0" fontId="5" fillId="0" borderId="27" xfId="0" applyFont="1" applyBorder="1" applyAlignment="1">
      <alignment horizontal="distributed" vertical="center" textRotation="255"/>
    </xf>
    <xf numFmtId="0" fontId="5" fillId="0" borderId="14" xfId="0" applyFont="1" applyBorder="1" applyAlignment="1">
      <alignment horizontal="distributed" vertical="center" textRotation="255"/>
    </xf>
    <xf numFmtId="0" fontId="5" fillId="0" borderId="15" xfId="0" applyFont="1" applyBorder="1" applyAlignment="1">
      <alignment horizontal="distributed" vertical="center" textRotation="255"/>
    </xf>
    <xf numFmtId="0" fontId="5" fillId="0" borderId="12" xfId="0" applyFont="1" applyBorder="1" applyAlignment="1">
      <alignment horizontal="distributed" vertical="center" textRotation="255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140017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18</xdr:col>
      <xdr:colOff>28575</xdr:colOff>
      <xdr:row>4</xdr:row>
      <xdr:rowOff>9525</xdr:rowOff>
    </xdr:from>
    <xdr:to>
      <xdr:col>20</xdr:col>
      <xdr:colOff>1266825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9982200" y="590550"/>
          <a:ext cx="1409700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0</xdr:rowOff>
    </xdr:from>
    <xdr:to>
      <xdr:col>3</xdr:col>
      <xdr:colOff>85725</xdr:colOff>
      <xdr:row>16</xdr:row>
      <xdr:rowOff>152400</xdr:rowOff>
    </xdr:to>
    <xdr:sp>
      <xdr:nvSpPr>
        <xdr:cNvPr id="3" name="AutoShape 4"/>
        <xdr:cNvSpPr>
          <a:spLocks/>
        </xdr:cNvSpPr>
      </xdr:nvSpPr>
      <xdr:spPr>
        <a:xfrm flipH="1">
          <a:off x="1419225" y="1657350"/>
          <a:ext cx="104775" cy="990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7143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18</xdr:col>
      <xdr:colOff>9525</xdr:colOff>
      <xdr:row>4</xdr:row>
      <xdr:rowOff>9525</xdr:rowOff>
    </xdr:from>
    <xdr:to>
      <xdr:col>18</xdr:col>
      <xdr:colOff>762000</xdr:colOff>
      <xdr:row>5</xdr:row>
      <xdr:rowOff>180975</xdr:rowOff>
    </xdr:to>
    <xdr:sp>
      <xdr:nvSpPr>
        <xdr:cNvPr id="2" name="Line 2"/>
        <xdr:cNvSpPr>
          <a:spLocks/>
        </xdr:cNvSpPr>
      </xdr:nvSpPr>
      <xdr:spPr>
        <a:xfrm flipH="1">
          <a:off x="11106150" y="590550"/>
          <a:ext cx="762000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1314450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733425"/>
          <a:ext cx="14382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9525</xdr:colOff>
      <xdr:row>5</xdr:row>
      <xdr:rowOff>9525</xdr:rowOff>
    </xdr:from>
    <xdr:to>
      <xdr:col>17</xdr:col>
      <xdr:colOff>1314450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9906000" y="742950"/>
          <a:ext cx="14287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12573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18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715625" y="352425"/>
          <a:ext cx="11430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2950"/>
          <a:ext cx="99060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0050"/>
          <a:ext cx="2895600" cy="781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59055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1●"/>
      <sheetName val="51続き●"/>
      <sheetName val="52●"/>
      <sheetName val="53●"/>
      <sheetName val="54●"/>
      <sheetName val="55●"/>
      <sheetName val="56●"/>
      <sheetName val="56Ｐ67図"/>
      <sheetName val="57●"/>
      <sheetName val="57その2●"/>
      <sheetName val="58●"/>
      <sheetName val="59●"/>
      <sheetName val="60●"/>
      <sheetName val="ⅨＰ67図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/>
  <dimension ref="A1:U37"/>
  <sheetViews>
    <sheetView tabSelected="1" zoomScale="85" zoomScaleNormal="85" zoomScaleSheetLayoutView="100" workbookViewId="0" topLeftCell="A1">
      <selection activeCell="B1" sqref="B1"/>
    </sheetView>
  </sheetViews>
  <sheetFormatPr defaultColWidth="9.59765625" defaultRowHeight="13.5"/>
  <cols>
    <col min="1" max="1" width="2.796875" style="15" customWidth="1"/>
    <col min="2" max="2" width="26.59765625" style="15" customWidth="1"/>
    <col min="3" max="3" width="0.796875" style="15" customWidth="1"/>
    <col min="4" max="5" width="11.3984375" style="15" customWidth="1"/>
    <col min="6" max="6" width="13.19921875" style="15" customWidth="1"/>
    <col min="7" max="8" width="11.3984375" style="15" customWidth="1"/>
    <col min="9" max="9" width="13.19921875" style="15" customWidth="1"/>
    <col min="10" max="11" width="11.3984375" style="15" customWidth="1"/>
    <col min="12" max="12" width="12.796875" style="15" customWidth="1"/>
    <col min="13" max="14" width="11.3984375" style="15" customWidth="1"/>
    <col min="15" max="15" width="12.796875" style="15" customWidth="1"/>
    <col min="16" max="17" width="11.3984375" style="15" customWidth="1"/>
    <col min="18" max="18" width="12.796875" style="15" customWidth="1"/>
    <col min="19" max="19" width="0.796875" style="15" customWidth="1"/>
    <col min="20" max="20" width="2.796875" style="15" customWidth="1"/>
    <col min="21" max="21" width="26.59765625" style="15" customWidth="1"/>
    <col min="22" max="16384" width="9.19921875" style="15" customWidth="1"/>
  </cols>
  <sheetData>
    <row r="1" spans="11:14" s="6" customFormat="1" ht="18" customHeight="1">
      <c r="K1" s="7" t="s">
        <v>8</v>
      </c>
      <c r="L1" s="8" t="s">
        <v>9</v>
      </c>
      <c r="M1" s="9"/>
      <c r="N1" s="9"/>
    </row>
    <row r="2" spans="9:14" s="6" customFormat="1" ht="12" customHeight="1">
      <c r="I2" s="10"/>
      <c r="J2" s="10"/>
      <c r="K2" s="10"/>
      <c r="L2" s="10"/>
      <c r="M2" s="10"/>
      <c r="N2" s="10"/>
    </row>
    <row r="3" spans="1:21" s="11" customFormat="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 t="s">
        <v>339</v>
      </c>
    </row>
    <row r="4" spans="1:21" ht="3.75" customHeight="1">
      <c r="A4" s="12"/>
      <c r="B4" s="12"/>
      <c r="C4" s="13"/>
      <c r="D4" s="13"/>
      <c r="E4" s="13"/>
      <c r="F4" s="13"/>
      <c r="G4" s="13"/>
      <c r="H4" s="13"/>
      <c r="I4" s="13"/>
      <c r="J4" s="12"/>
      <c r="K4" s="13"/>
      <c r="L4" s="13"/>
      <c r="M4" s="13"/>
      <c r="N4" s="13"/>
      <c r="O4" s="13"/>
      <c r="P4" s="13"/>
      <c r="Q4" s="13"/>
      <c r="R4" s="13"/>
      <c r="S4" s="13"/>
      <c r="T4" s="12"/>
      <c r="U4" s="14"/>
    </row>
    <row r="5" spans="1:21" s="11" customFormat="1" ht="13.5" customHeight="1">
      <c r="A5" s="4"/>
      <c r="B5" s="61" t="s">
        <v>10</v>
      </c>
      <c r="C5" s="16"/>
      <c r="D5" s="175" t="s">
        <v>307</v>
      </c>
      <c r="E5" s="175"/>
      <c r="F5" s="176"/>
      <c r="G5" s="177" t="s">
        <v>308</v>
      </c>
      <c r="H5" s="175"/>
      <c r="I5" s="176"/>
      <c r="J5" s="167" t="s">
        <v>321</v>
      </c>
      <c r="K5" s="168"/>
      <c r="L5" s="169"/>
      <c r="M5" s="167" t="s">
        <v>322</v>
      </c>
      <c r="N5" s="168"/>
      <c r="O5" s="169"/>
      <c r="P5" s="178">
        <v>14</v>
      </c>
      <c r="Q5" s="178"/>
      <c r="R5" s="179"/>
      <c r="S5" s="17"/>
      <c r="T5" s="11" t="s">
        <v>10</v>
      </c>
      <c r="U5" s="18"/>
    </row>
    <row r="6" spans="1:21" s="11" customFormat="1" ht="12">
      <c r="A6" s="4"/>
      <c r="B6" s="19"/>
      <c r="C6" s="20"/>
      <c r="D6" s="180" t="s">
        <v>2</v>
      </c>
      <c r="E6" s="170" t="s">
        <v>7</v>
      </c>
      <c r="F6" s="23" t="s">
        <v>11</v>
      </c>
      <c r="G6" s="170" t="s">
        <v>2</v>
      </c>
      <c r="H6" s="170" t="s">
        <v>7</v>
      </c>
      <c r="I6" s="23" t="s">
        <v>11</v>
      </c>
      <c r="J6" s="170" t="s">
        <v>2</v>
      </c>
      <c r="K6" s="172" t="s">
        <v>7</v>
      </c>
      <c r="L6" s="25" t="s">
        <v>11</v>
      </c>
      <c r="M6" s="174" t="s">
        <v>2</v>
      </c>
      <c r="N6" s="174" t="s">
        <v>7</v>
      </c>
      <c r="O6" s="26" t="s">
        <v>11</v>
      </c>
      <c r="P6" s="174" t="s">
        <v>2</v>
      </c>
      <c r="Q6" s="174" t="s">
        <v>7</v>
      </c>
      <c r="R6" s="26" t="s">
        <v>11</v>
      </c>
      <c r="S6" s="19"/>
      <c r="T6" s="4"/>
      <c r="U6" s="4"/>
    </row>
    <row r="7" spans="1:21" s="11" customFormat="1" ht="12">
      <c r="A7" s="11" t="s">
        <v>335</v>
      </c>
      <c r="C7" s="28"/>
      <c r="D7" s="181"/>
      <c r="E7" s="171"/>
      <c r="F7" s="30" t="s">
        <v>12</v>
      </c>
      <c r="G7" s="171"/>
      <c r="H7" s="171"/>
      <c r="I7" s="30" t="s">
        <v>12</v>
      </c>
      <c r="J7" s="171"/>
      <c r="K7" s="173"/>
      <c r="L7" s="29" t="s">
        <v>12</v>
      </c>
      <c r="M7" s="174"/>
      <c r="N7" s="174"/>
      <c r="O7" s="31" t="s">
        <v>12</v>
      </c>
      <c r="P7" s="174"/>
      <c r="Q7" s="174"/>
      <c r="R7" s="31" t="s">
        <v>12</v>
      </c>
      <c r="S7" s="32"/>
      <c r="T7" s="27"/>
      <c r="U7" s="33" t="s">
        <v>336</v>
      </c>
    </row>
    <row r="8" spans="1:21" ht="4.5" customHeight="1">
      <c r="A8" s="34"/>
      <c r="B8" s="35"/>
      <c r="C8" s="3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8"/>
      <c r="U8" s="38"/>
    </row>
    <row r="9" spans="1:21" s="44" customFormat="1" ht="12" customHeight="1">
      <c r="A9" s="184" t="s">
        <v>13</v>
      </c>
      <c r="B9" s="185"/>
      <c r="C9" s="40"/>
      <c r="D9" s="41">
        <v>7270</v>
      </c>
      <c r="E9" s="41">
        <v>40413</v>
      </c>
      <c r="F9" s="41">
        <v>1112323</v>
      </c>
      <c r="G9" s="41">
        <f aca="true" t="shared" si="0" ref="G9:L9">SUM(G11,G19)</f>
        <v>7160</v>
      </c>
      <c r="H9" s="41">
        <f t="shared" si="0"/>
        <v>41895</v>
      </c>
      <c r="I9" s="41">
        <f t="shared" si="0"/>
        <v>1284852</v>
      </c>
      <c r="J9" s="41">
        <f t="shared" si="0"/>
        <v>6631</v>
      </c>
      <c r="K9" s="41">
        <f t="shared" si="0"/>
        <v>40003</v>
      </c>
      <c r="L9" s="41">
        <f t="shared" si="0"/>
        <v>1270134</v>
      </c>
      <c r="M9" s="41">
        <f>SUM(M11,M19)</f>
        <v>6223</v>
      </c>
      <c r="N9" s="41">
        <f>SUM(N11,N19)</f>
        <v>40004</v>
      </c>
      <c r="O9" s="41">
        <v>1306937</v>
      </c>
      <c r="P9" s="41">
        <f>SUM(P11,P19)</f>
        <v>5415</v>
      </c>
      <c r="Q9" s="41">
        <f>SUM(Q11,Q19)</f>
        <v>38245</v>
      </c>
      <c r="R9" s="41">
        <f>+R11+R19</f>
        <v>1080235</v>
      </c>
      <c r="S9" s="42"/>
      <c r="T9" s="183" t="s">
        <v>13</v>
      </c>
      <c r="U9" s="184"/>
    </row>
    <row r="10" spans="1:21" ht="6" customHeight="1">
      <c r="A10" s="3"/>
      <c r="B10" s="3"/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7"/>
      <c r="T10" s="36"/>
      <c r="U10" s="36"/>
    </row>
    <row r="11" spans="1:21" s="44" customFormat="1" ht="12" customHeight="1">
      <c r="A11" s="184" t="s">
        <v>0</v>
      </c>
      <c r="B11" s="184"/>
      <c r="C11" s="144"/>
      <c r="D11" s="41">
        <v>1656</v>
      </c>
      <c r="E11" s="41">
        <v>15183</v>
      </c>
      <c r="F11" s="41">
        <v>725245</v>
      </c>
      <c r="G11" s="41">
        <f aca="true" t="shared" si="1" ref="G11:N11">SUM(G12:G17)</f>
        <v>1760</v>
      </c>
      <c r="H11" s="41">
        <f t="shared" si="1"/>
        <v>16876</v>
      </c>
      <c r="I11" s="41">
        <f t="shared" si="1"/>
        <v>869285</v>
      </c>
      <c r="J11" s="41">
        <f t="shared" si="1"/>
        <v>1621</v>
      </c>
      <c r="K11" s="41">
        <f t="shared" si="1"/>
        <v>16527</v>
      </c>
      <c r="L11" s="41">
        <f t="shared" si="1"/>
        <v>841659</v>
      </c>
      <c r="M11" s="41">
        <f t="shared" si="1"/>
        <v>1470</v>
      </c>
      <c r="N11" s="41">
        <f t="shared" si="1"/>
        <v>15064</v>
      </c>
      <c r="O11" s="41">
        <v>819799</v>
      </c>
      <c r="P11" s="41">
        <f>SUM(P12:P17)</f>
        <v>1363</v>
      </c>
      <c r="Q11" s="41">
        <f>SUM(Q12:Q17)</f>
        <v>12947</v>
      </c>
      <c r="R11" s="41">
        <v>650967</v>
      </c>
      <c r="S11" s="42"/>
      <c r="T11" s="183" t="s">
        <v>0</v>
      </c>
      <c r="U11" s="184"/>
    </row>
    <row r="12" spans="1:21" ht="12.75" customHeight="1">
      <c r="A12" s="4"/>
      <c r="B12" s="5" t="s">
        <v>14</v>
      </c>
      <c r="C12" s="48"/>
      <c r="D12" s="131">
        <v>2</v>
      </c>
      <c r="E12" s="131">
        <v>45</v>
      </c>
      <c r="F12" s="131">
        <v>1012</v>
      </c>
      <c r="G12" s="143">
        <v>0</v>
      </c>
      <c r="H12" s="143">
        <v>0</v>
      </c>
      <c r="I12" s="143">
        <v>0</v>
      </c>
      <c r="J12" s="143">
        <v>6</v>
      </c>
      <c r="K12" s="143">
        <v>133</v>
      </c>
      <c r="L12" s="143">
        <v>7219</v>
      </c>
      <c r="M12" s="143">
        <v>5</v>
      </c>
      <c r="N12" s="143">
        <v>99</v>
      </c>
      <c r="O12" s="143">
        <v>7330</v>
      </c>
      <c r="P12" s="46">
        <v>10</v>
      </c>
      <c r="Q12" s="46">
        <v>146</v>
      </c>
      <c r="R12" s="131" t="s">
        <v>331</v>
      </c>
      <c r="S12" s="49"/>
      <c r="T12" s="4"/>
      <c r="U12" s="5" t="s">
        <v>14</v>
      </c>
    </row>
    <row r="13" spans="1:21" ht="12.75" customHeight="1">
      <c r="A13" s="4"/>
      <c r="B13" s="5" t="s">
        <v>15</v>
      </c>
      <c r="C13" s="48"/>
      <c r="D13" s="46"/>
      <c r="E13" s="46"/>
      <c r="F13" s="46"/>
      <c r="G13" s="143"/>
      <c r="H13" s="143"/>
      <c r="I13" s="143"/>
      <c r="J13" s="143">
        <v>104</v>
      </c>
      <c r="K13" s="143">
        <v>757</v>
      </c>
      <c r="L13" s="143">
        <v>20869</v>
      </c>
      <c r="M13" s="143">
        <v>84</v>
      </c>
      <c r="N13" s="143">
        <v>563</v>
      </c>
      <c r="O13" s="143">
        <v>16488</v>
      </c>
      <c r="P13" s="46">
        <v>67</v>
      </c>
      <c r="Q13" s="46">
        <v>422</v>
      </c>
      <c r="R13" s="131" t="s">
        <v>331</v>
      </c>
      <c r="S13" s="49"/>
      <c r="T13" s="4"/>
      <c r="U13" s="5" t="s">
        <v>15</v>
      </c>
    </row>
    <row r="14" spans="1:21" ht="12.75" customHeight="1">
      <c r="A14" s="4"/>
      <c r="B14" s="5" t="s">
        <v>16</v>
      </c>
      <c r="C14" s="48"/>
      <c r="D14" s="46"/>
      <c r="E14" s="46"/>
      <c r="F14" s="46"/>
      <c r="G14" s="143"/>
      <c r="H14" s="143"/>
      <c r="I14" s="143"/>
      <c r="J14" s="143">
        <v>422</v>
      </c>
      <c r="K14" s="143">
        <v>4569</v>
      </c>
      <c r="L14" s="143">
        <v>262846</v>
      </c>
      <c r="M14" s="143">
        <v>410</v>
      </c>
      <c r="N14" s="143">
        <v>4124</v>
      </c>
      <c r="O14" s="143">
        <v>242604</v>
      </c>
      <c r="P14" s="46">
        <v>358</v>
      </c>
      <c r="Q14" s="46">
        <v>3505</v>
      </c>
      <c r="R14" s="46">
        <v>187568</v>
      </c>
      <c r="S14" s="49"/>
      <c r="T14" s="4"/>
      <c r="U14" s="5" t="s">
        <v>16</v>
      </c>
    </row>
    <row r="15" spans="1:21" ht="27.75" customHeight="1">
      <c r="A15" s="4"/>
      <c r="B15" s="132" t="s">
        <v>313</v>
      </c>
      <c r="C15" s="48"/>
      <c r="D15" s="46">
        <v>1654</v>
      </c>
      <c r="E15" s="46">
        <v>15138</v>
      </c>
      <c r="F15" s="46">
        <v>724233</v>
      </c>
      <c r="G15" s="143">
        <v>1760</v>
      </c>
      <c r="H15" s="143">
        <v>16876</v>
      </c>
      <c r="I15" s="143">
        <v>869285</v>
      </c>
      <c r="J15" s="143">
        <v>313</v>
      </c>
      <c r="K15" s="143">
        <v>3344</v>
      </c>
      <c r="L15" s="143">
        <v>198986</v>
      </c>
      <c r="M15" s="143">
        <v>282</v>
      </c>
      <c r="N15" s="143">
        <v>2997</v>
      </c>
      <c r="O15" s="143">
        <v>184988</v>
      </c>
      <c r="P15" s="46">
        <v>256</v>
      </c>
      <c r="Q15" s="46">
        <v>2543</v>
      </c>
      <c r="R15" s="46">
        <v>140800</v>
      </c>
      <c r="S15" s="49"/>
      <c r="T15" s="4"/>
      <c r="U15" s="132" t="s">
        <v>313</v>
      </c>
    </row>
    <row r="16" spans="1:21" ht="12.75" customHeight="1">
      <c r="A16" s="4"/>
      <c r="B16" s="5" t="s">
        <v>17</v>
      </c>
      <c r="C16" s="48"/>
      <c r="D16" s="46"/>
      <c r="E16" s="46"/>
      <c r="F16" s="46"/>
      <c r="G16" s="143"/>
      <c r="H16" s="143"/>
      <c r="I16" s="143"/>
      <c r="J16" s="143">
        <v>388</v>
      </c>
      <c r="K16" s="143">
        <v>3724</v>
      </c>
      <c r="L16" s="143">
        <v>168616</v>
      </c>
      <c r="M16" s="143">
        <v>354</v>
      </c>
      <c r="N16" s="143">
        <v>3436</v>
      </c>
      <c r="O16" s="143">
        <v>178577</v>
      </c>
      <c r="P16" s="46">
        <v>329</v>
      </c>
      <c r="Q16" s="46">
        <v>2998</v>
      </c>
      <c r="R16" s="46">
        <v>127513</v>
      </c>
      <c r="S16" s="49"/>
      <c r="T16" s="4"/>
      <c r="U16" s="5" t="s">
        <v>17</v>
      </c>
    </row>
    <row r="17" spans="1:21" ht="12.75" customHeight="1">
      <c r="A17" s="4"/>
      <c r="B17" s="5" t="s">
        <v>18</v>
      </c>
      <c r="C17" s="48"/>
      <c r="D17" s="46"/>
      <c r="E17" s="46"/>
      <c r="F17" s="46"/>
      <c r="G17" s="143"/>
      <c r="H17" s="143"/>
      <c r="I17" s="143"/>
      <c r="J17" s="143">
        <v>388</v>
      </c>
      <c r="K17" s="143">
        <v>4000</v>
      </c>
      <c r="L17" s="143">
        <v>183123</v>
      </c>
      <c r="M17" s="143">
        <v>335</v>
      </c>
      <c r="N17" s="143">
        <v>3845</v>
      </c>
      <c r="O17" s="143">
        <v>189810</v>
      </c>
      <c r="P17" s="46">
        <v>343</v>
      </c>
      <c r="Q17" s="46">
        <v>3333</v>
      </c>
      <c r="R17" s="46">
        <v>172601</v>
      </c>
      <c r="S17" s="49"/>
      <c r="T17" s="4"/>
      <c r="U17" s="5" t="s">
        <v>18</v>
      </c>
    </row>
    <row r="18" spans="1:21" ht="6" customHeight="1">
      <c r="A18" s="4"/>
      <c r="B18" s="3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9"/>
      <c r="T18" s="4"/>
      <c r="U18" s="3"/>
    </row>
    <row r="19" spans="1:21" s="44" customFormat="1" ht="10.5" customHeight="1">
      <c r="A19" s="184" t="s">
        <v>1</v>
      </c>
      <c r="B19" s="184"/>
      <c r="C19" s="144"/>
      <c r="D19" s="41">
        <v>5614</v>
      </c>
      <c r="E19" s="41">
        <v>25230</v>
      </c>
      <c r="F19" s="41">
        <v>387075</v>
      </c>
      <c r="G19" s="41">
        <f aca="true" t="shared" si="2" ref="G19:N19">SUM(G20:G25)</f>
        <v>5400</v>
      </c>
      <c r="H19" s="41">
        <f t="shared" si="2"/>
        <v>25019</v>
      </c>
      <c r="I19" s="41">
        <f t="shared" si="2"/>
        <v>415567</v>
      </c>
      <c r="J19" s="41">
        <f t="shared" si="2"/>
        <v>5010</v>
      </c>
      <c r="K19" s="41">
        <f t="shared" si="2"/>
        <v>23476</v>
      </c>
      <c r="L19" s="41">
        <f t="shared" si="2"/>
        <v>428475</v>
      </c>
      <c r="M19" s="41">
        <f t="shared" si="2"/>
        <v>4753</v>
      </c>
      <c r="N19" s="41">
        <f t="shared" si="2"/>
        <v>24940</v>
      </c>
      <c r="O19" s="41">
        <v>487137</v>
      </c>
      <c r="P19" s="41">
        <f>SUM(P20:P25)</f>
        <v>4052</v>
      </c>
      <c r="Q19" s="41">
        <f>SUM(Q20:Q25)</f>
        <v>25298</v>
      </c>
      <c r="R19" s="41">
        <v>429268</v>
      </c>
      <c r="S19" s="42"/>
      <c r="T19" s="183" t="s">
        <v>1</v>
      </c>
      <c r="U19" s="184"/>
    </row>
    <row r="20" spans="1:21" ht="12.75" customHeight="1">
      <c r="A20" s="4"/>
      <c r="B20" s="5" t="s">
        <v>3</v>
      </c>
      <c r="C20" s="48"/>
      <c r="D20" s="46">
        <v>8</v>
      </c>
      <c r="E20" s="46">
        <v>945</v>
      </c>
      <c r="F20" s="46">
        <v>38223</v>
      </c>
      <c r="G20" s="46">
        <v>9</v>
      </c>
      <c r="H20" s="46">
        <v>1008</v>
      </c>
      <c r="I20" s="46">
        <v>41020</v>
      </c>
      <c r="J20" s="46">
        <v>9</v>
      </c>
      <c r="K20" s="46">
        <v>938</v>
      </c>
      <c r="L20" s="46">
        <v>41665</v>
      </c>
      <c r="M20" s="46">
        <v>15</v>
      </c>
      <c r="N20" s="46">
        <v>1280</v>
      </c>
      <c r="O20" s="46">
        <v>55866</v>
      </c>
      <c r="P20" s="46">
        <v>14</v>
      </c>
      <c r="Q20" s="46">
        <v>1562</v>
      </c>
      <c r="R20" s="46">
        <v>52625</v>
      </c>
      <c r="S20" s="49"/>
      <c r="T20" s="4"/>
      <c r="U20" s="5" t="s">
        <v>3</v>
      </c>
    </row>
    <row r="21" spans="1:21" ht="29.25" customHeight="1">
      <c r="A21" s="4"/>
      <c r="B21" s="132" t="s">
        <v>309</v>
      </c>
      <c r="C21" s="48"/>
      <c r="D21" s="46">
        <v>1052</v>
      </c>
      <c r="E21" s="46">
        <v>3647</v>
      </c>
      <c r="F21" s="46">
        <v>51669</v>
      </c>
      <c r="G21" s="46">
        <v>1062</v>
      </c>
      <c r="H21" s="46">
        <v>3756</v>
      </c>
      <c r="I21" s="46">
        <v>57785</v>
      </c>
      <c r="J21" s="46">
        <v>956</v>
      </c>
      <c r="K21" s="46">
        <v>3230</v>
      </c>
      <c r="L21" s="46">
        <v>51430</v>
      </c>
      <c r="M21" s="46">
        <v>832</v>
      </c>
      <c r="N21" s="46">
        <v>2612</v>
      </c>
      <c r="O21" s="46">
        <v>43667</v>
      </c>
      <c r="P21" s="46">
        <v>706</v>
      </c>
      <c r="Q21" s="46">
        <v>2416</v>
      </c>
      <c r="R21" s="46">
        <v>34793</v>
      </c>
      <c r="S21" s="49"/>
      <c r="T21" s="4"/>
      <c r="U21" s="132" t="s">
        <v>309</v>
      </c>
    </row>
    <row r="22" spans="1:21" ht="12.75" customHeight="1">
      <c r="A22" s="4"/>
      <c r="B22" s="5" t="s">
        <v>4</v>
      </c>
      <c r="C22" s="48"/>
      <c r="D22" s="46">
        <v>1969</v>
      </c>
      <c r="E22" s="46">
        <v>8455</v>
      </c>
      <c r="F22" s="46">
        <v>120409</v>
      </c>
      <c r="G22" s="46">
        <v>1834</v>
      </c>
      <c r="H22" s="46">
        <v>8368</v>
      </c>
      <c r="I22" s="46">
        <v>129059</v>
      </c>
      <c r="J22" s="46">
        <v>1707</v>
      </c>
      <c r="K22" s="46">
        <v>8641</v>
      </c>
      <c r="L22" s="46">
        <v>138579</v>
      </c>
      <c r="M22" s="46">
        <v>1624</v>
      </c>
      <c r="N22" s="46">
        <v>9074</v>
      </c>
      <c r="O22" s="46">
        <v>140666</v>
      </c>
      <c r="P22" s="46">
        <v>1407</v>
      </c>
      <c r="Q22" s="46">
        <v>9370</v>
      </c>
      <c r="R22" s="46">
        <v>128175</v>
      </c>
      <c r="S22" s="49"/>
      <c r="T22" s="4"/>
      <c r="U22" s="5" t="s">
        <v>4</v>
      </c>
    </row>
    <row r="23" spans="1:21" ht="14.25" customHeight="1">
      <c r="A23" s="4"/>
      <c r="B23" s="5" t="s">
        <v>5</v>
      </c>
      <c r="C23" s="48"/>
      <c r="D23" s="46">
        <v>295</v>
      </c>
      <c r="E23" s="46">
        <v>2738</v>
      </c>
      <c r="F23" s="46">
        <v>67402</v>
      </c>
      <c r="G23" s="46">
        <v>314</v>
      </c>
      <c r="H23" s="46">
        <v>2446</v>
      </c>
      <c r="I23" s="46">
        <v>64010</v>
      </c>
      <c r="J23" s="46">
        <v>270</v>
      </c>
      <c r="K23" s="46">
        <v>1659</v>
      </c>
      <c r="L23" s="46">
        <v>52310</v>
      </c>
      <c r="M23" s="46">
        <v>277</v>
      </c>
      <c r="N23" s="46">
        <v>2439</v>
      </c>
      <c r="O23" s="46">
        <v>82895</v>
      </c>
      <c r="P23" s="46">
        <v>251</v>
      </c>
      <c r="Q23" s="46">
        <v>2220</v>
      </c>
      <c r="R23" s="46">
        <v>64284</v>
      </c>
      <c r="S23" s="49"/>
      <c r="T23" s="4"/>
      <c r="U23" s="5" t="s">
        <v>5</v>
      </c>
    </row>
    <row r="24" spans="1:21" ht="29.25" customHeight="1">
      <c r="A24" s="4"/>
      <c r="B24" s="132" t="s">
        <v>310</v>
      </c>
      <c r="C24" s="48"/>
      <c r="D24" s="46">
        <v>512</v>
      </c>
      <c r="E24" s="46">
        <v>2026</v>
      </c>
      <c r="F24" s="46">
        <v>32015</v>
      </c>
      <c r="G24" s="46">
        <v>510</v>
      </c>
      <c r="H24" s="46">
        <v>2166</v>
      </c>
      <c r="I24" s="46">
        <v>36852</v>
      </c>
      <c r="J24" s="46">
        <v>456</v>
      </c>
      <c r="K24" s="46">
        <v>1860</v>
      </c>
      <c r="L24" s="46">
        <v>36338</v>
      </c>
      <c r="M24" s="46">
        <v>425</v>
      </c>
      <c r="N24" s="46">
        <v>2041</v>
      </c>
      <c r="O24" s="46">
        <v>43800</v>
      </c>
      <c r="P24" s="46">
        <v>345</v>
      </c>
      <c r="Q24" s="46">
        <v>1907</v>
      </c>
      <c r="R24" s="46">
        <v>39724</v>
      </c>
      <c r="S24" s="49"/>
      <c r="T24" s="4"/>
      <c r="U24" s="132" t="s">
        <v>310</v>
      </c>
    </row>
    <row r="25" spans="1:21" s="13" customFormat="1" ht="12.75" customHeight="1">
      <c r="A25" s="4"/>
      <c r="B25" s="5" t="s">
        <v>6</v>
      </c>
      <c r="C25" s="48"/>
      <c r="D25" s="46">
        <v>1778</v>
      </c>
      <c r="E25" s="46">
        <v>7419</v>
      </c>
      <c r="F25" s="46">
        <v>77357</v>
      </c>
      <c r="G25" s="46">
        <v>1671</v>
      </c>
      <c r="H25" s="46">
        <v>7275</v>
      </c>
      <c r="I25" s="46">
        <v>86841</v>
      </c>
      <c r="J25" s="46">
        <v>1612</v>
      </c>
      <c r="K25" s="46">
        <v>7148</v>
      </c>
      <c r="L25" s="46">
        <v>108153</v>
      </c>
      <c r="M25" s="46">
        <v>1580</v>
      </c>
      <c r="N25" s="46">
        <v>7494</v>
      </c>
      <c r="O25" s="46">
        <v>120240</v>
      </c>
      <c r="P25" s="46">
        <v>1329</v>
      </c>
      <c r="Q25" s="46">
        <v>7823</v>
      </c>
      <c r="R25" s="46">
        <v>109666</v>
      </c>
      <c r="S25" s="49"/>
      <c r="T25" s="4"/>
      <c r="U25" s="5" t="s">
        <v>6</v>
      </c>
    </row>
    <row r="26" spans="1:21" s="13" customFormat="1" ht="6" customHeight="1">
      <c r="A26" s="4"/>
      <c r="B26" s="3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9"/>
      <c r="T26" s="4"/>
      <c r="U26" s="3"/>
    </row>
    <row r="27" spans="1:21" s="44" customFormat="1" ht="12.75" customHeight="1">
      <c r="A27" s="182" t="s">
        <v>19</v>
      </c>
      <c r="B27" s="182"/>
      <c r="C27" s="50"/>
      <c r="D27" s="41">
        <v>2174</v>
      </c>
      <c r="E27" s="41">
        <v>7675</v>
      </c>
      <c r="F27" s="41">
        <v>28578</v>
      </c>
      <c r="G27" s="41">
        <v>1959</v>
      </c>
      <c r="H27" s="41">
        <v>7430</v>
      </c>
      <c r="I27" s="41">
        <v>32841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0</v>
      </c>
      <c r="R27" s="128">
        <v>0</v>
      </c>
      <c r="S27" s="51"/>
      <c r="T27" s="182" t="s">
        <v>19</v>
      </c>
      <c r="U27" s="182"/>
    </row>
    <row r="28" spans="1:21" ht="4.5" customHeight="1">
      <c r="A28" s="12"/>
      <c r="B28" s="13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4"/>
      <c r="T28" s="13"/>
      <c r="U28" s="13"/>
    </row>
    <row r="29" spans="1:21" ht="3.75" customHeight="1">
      <c r="A29" s="13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ht="10.5">
      <c r="A30" s="13" t="s">
        <v>20</v>
      </c>
    </row>
    <row r="31" ht="10.5">
      <c r="A31" s="145" t="s">
        <v>334</v>
      </c>
    </row>
    <row r="32" spans="1:2" ht="10.5">
      <c r="A32" s="127" t="s">
        <v>311</v>
      </c>
      <c r="B32" s="57"/>
    </row>
    <row r="33" ht="10.5">
      <c r="A33" s="127" t="s">
        <v>338</v>
      </c>
    </row>
    <row r="34" ht="10.5">
      <c r="A34" s="127" t="s">
        <v>316</v>
      </c>
    </row>
    <row r="35" ht="9.75" customHeight="1">
      <c r="A35" s="127" t="s">
        <v>317</v>
      </c>
    </row>
    <row r="36" ht="11.25" customHeight="1">
      <c r="A36" s="127" t="s">
        <v>337</v>
      </c>
    </row>
    <row r="37" ht="10.5">
      <c r="A37" s="56"/>
    </row>
  </sheetData>
  <mergeCells count="23">
    <mergeCell ref="A27:B27"/>
    <mergeCell ref="T9:U9"/>
    <mergeCell ref="A9:B9"/>
    <mergeCell ref="A19:B19"/>
    <mergeCell ref="T27:U27"/>
    <mergeCell ref="T19:U19"/>
    <mergeCell ref="T11:U11"/>
    <mergeCell ref="A11:B11"/>
    <mergeCell ref="M6:M7"/>
    <mergeCell ref="Q6:Q7"/>
    <mergeCell ref="D5:F5"/>
    <mergeCell ref="G5:I5"/>
    <mergeCell ref="M5:O5"/>
    <mergeCell ref="P5:R5"/>
    <mergeCell ref="P6:P7"/>
    <mergeCell ref="D6:D7"/>
    <mergeCell ref="N6:N7"/>
    <mergeCell ref="E6:E7"/>
    <mergeCell ref="J5:L5"/>
    <mergeCell ref="G6:G7"/>
    <mergeCell ref="H6:H7"/>
    <mergeCell ref="J6:J7"/>
    <mergeCell ref="K6:K7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/>
  <dimension ref="A1:S37"/>
  <sheetViews>
    <sheetView zoomScale="85" zoomScaleNormal="85" zoomScaleSheetLayoutView="100" workbookViewId="0" topLeftCell="A1">
      <pane xSplit="2" ySplit="8" topLeftCell="J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:S36"/>
    </sheetView>
  </sheetViews>
  <sheetFormatPr defaultColWidth="9.59765625" defaultRowHeight="13.5"/>
  <cols>
    <col min="1" max="1" width="15.19921875" style="11" customWidth="1"/>
    <col min="2" max="2" width="1" style="11" customWidth="1"/>
    <col min="3" max="10" width="13.59765625" style="11" customWidth="1"/>
    <col min="11" max="14" width="15" style="11" customWidth="1"/>
    <col min="15" max="15" width="15.796875" style="11" customWidth="1"/>
    <col min="16" max="16" width="15" style="11" customWidth="1"/>
    <col min="17" max="17" width="15.796875" style="11" customWidth="1"/>
    <col min="18" max="18" width="1.3984375" style="11" customWidth="1"/>
    <col min="19" max="19" width="16.19921875" style="11" customWidth="1"/>
    <col min="20" max="16384" width="9.19921875" style="11" customWidth="1"/>
  </cols>
  <sheetData>
    <row r="1" spans="7:13" s="58" customFormat="1" ht="18" customHeight="1">
      <c r="G1" s="9"/>
      <c r="H1" s="9"/>
      <c r="I1" s="9"/>
      <c r="J1" s="7" t="s">
        <v>21</v>
      </c>
      <c r="K1" s="8" t="s">
        <v>22</v>
      </c>
      <c r="L1" s="9"/>
      <c r="M1" s="9"/>
    </row>
    <row r="2" ht="12" customHeight="1"/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315</v>
      </c>
    </row>
    <row r="4" spans="1:19" ht="3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</row>
    <row r="5" spans="1:19" ht="12">
      <c r="A5" s="61" t="s">
        <v>23</v>
      </c>
      <c r="B5" s="62"/>
      <c r="C5" s="181" t="s">
        <v>307</v>
      </c>
      <c r="D5" s="171"/>
      <c r="E5" s="171"/>
      <c r="F5" s="171" t="s">
        <v>308</v>
      </c>
      <c r="G5" s="171"/>
      <c r="H5" s="171"/>
      <c r="J5" s="133" t="s">
        <v>321</v>
      </c>
      <c r="K5" s="63"/>
      <c r="L5" s="160" t="s">
        <v>322</v>
      </c>
      <c r="M5" s="171"/>
      <c r="N5" s="171"/>
      <c r="O5" s="186">
        <v>14</v>
      </c>
      <c r="P5" s="186"/>
      <c r="Q5" s="187"/>
      <c r="R5" s="64"/>
      <c r="S5" s="65" t="s">
        <v>24</v>
      </c>
    </row>
    <row r="6" spans="1:19" ht="15" customHeight="1">
      <c r="A6" s="66" t="s">
        <v>25</v>
      </c>
      <c r="B6" s="67"/>
      <c r="C6" s="68" t="s">
        <v>2</v>
      </c>
      <c r="D6" s="22" t="s">
        <v>26</v>
      </c>
      <c r="E6" s="22" t="s">
        <v>27</v>
      </c>
      <c r="F6" s="22" t="s">
        <v>2</v>
      </c>
      <c r="G6" s="22" t="s">
        <v>26</v>
      </c>
      <c r="H6" s="22" t="s">
        <v>27</v>
      </c>
      <c r="I6" s="22" t="s">
        <v>2</v>
      </c>
      <c r="J6" s="146" t="s">
        <v>26</v>
      </c>
      <c r="K6" s="68" t="s">
        <v>27</v>
      </c>
      <c r="L6" s="22" t="s">
        <v>2</v>
      </c>
      <c r="M6" s="22" t="s">
        <v>26</v>
      </c>
      <c r="N6" s="22" t="s">
        <v>27</v>
      </c>
      <c r="O6" s="22" t="s">
        <v>2</v>
      </c>
      <c r="P6" s="22" t="s">
        <v>26</v>
      </c>
      <c r="Q6" s="24" t="s">
        <v>27</v>
      </c>
      <c r="R6" s="69"/>
      <c r="S6" s="70" t="s">
        <v>25</v>
      </c>
    </row>
    <row r="7" spans="1:19" ht="4.5" customHeight="1">
      <c r="A7" s="71"/>
      <c r="S7" s="65"/>
    </row>
    <row r="8" spans="1:19" s="72" customFormat="1" ht="12">
      <c r="A8" s="39" t="s">
        <v>13</v>
      </c>
      <c r="C8" s="73">
        <f aca="true" t="shared" si="0" ref="C8:Q8">SUM(C10:C32)</f>
        <v>7270</v>
      </c>
      <c r="D8" s="73">
        <f t="shared" si="0"/>
        <v>40413</v>
      </c>
      <c r="E8" s="73">
        <f t="shared" si="0"/>
        <v>1112323</v>
      </c>
      <c r="F8" s="73">
        <f t="shared" si="0"/>
        <v>7160</v>
      </c>
      <c r="G8" s="73">
        <f t="shared" si="0"/>
        <v>41895</v>
      </c>
      <c r="H8" s="73">
        <f t="shared" si="0"/>
        <v>1284852</v>
      </c>
      <c r="I8" s="73">
        <f t="shared" si="0"/>
        <v>6631</v>
      </c>
      <c r="J8" s="73">
        <f t="shared" si="0"/>
        <v>40003</v>
      </c>
      <c r="K8" s="73">
        <f t="shared" si="0"/>
        <v>1270134</v>
      </c>
      <c r="L8" s="73">
        <f t="shared" si="0"/>
        <v>6223</v>
      </c>
      <c r="M8" s="73">
        <f t="shared" si="0"/>
        <v>40004</v>
      </c>
      <c r="N8" s="74">
        <v>1306937</v>
      </c>
      <c r="O8" s="73">
        <f t="shared" si="0"/>
        <v>5415</v>
      </c>
      <c r="P8" s="73">
        <f t="shared" si="0"/>
        <v>38245</v>
      </c>
      <c r="Q8" s="73">
        <f t="shared" si="0"/>
        <v>1080235.04</v>
      </c>
      <c r="S8" s="43" t="s">
        <v>13</v>
      </c>
    </row>
    <row r="9" spans="1:19" ht="12">
      <c r="A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S9" s="77"/>
    </row>
    <row r="10" spans="1:19" ht="12">
      <c r="A10" s="75" t="s">
        <v>28</v>
      </c>
      <c r="C10" s="76">
        <v>287</v>
      </c>
      <c r="D10" s="76">
        <v>1212</v>
      </c>
      <c r="E10" s="76">
        <v>24193</v>
      </c>
      <c r="F10" s="76">
        <v>260</v>
      </c>
      <c r="G10" s="76">
        <v>995</v>
      </c>
      <c r="H10" s="76">
        <v>18727</v>
      </c>
      <c r="I10" s="76">
        <v>238</v>
      </c>
      <c r="J10" s="76">
        <v>983</v>
      </c>
      <c r="K10" s="76">
        <v>16896</v>
      </c>
      <c r="L10" s="76">
        <v>219</v>
      </c>
      <c r="M10" s="76">
        <v>963</v>
      </c>
      <c r="N10" s="76">
        <v>17622</v>
      </c>
      <c r="O10" s="137">
        <v>159</v>
      </c>
      <c r="P10" s="137">
        <v>754</v>
      </c>
      <c r="Q10" s="137">
        <v>14311.32</v>
      </c>
      <c r="S10" s="77" t="s">
        <v>28</v>
      </c>
    </row>
    <row r="11" spans="1:19" ht="12">
      <c r="A11" s="75" t="s">
        <v>29</v>
      </c>
      <c r="C11" s="76">
        <v>938</v>
      </c>
      <c r="D11" s="76">
        <v>5557</v>
      </c>
      <c r="E11" s="76">
        <v>159526</v>
      </c>
      <c r="F11" s="76">
        <v>927</v>
      </c>
      <c r="G11" s="76">
        <v>5535</v>
      </c>
      <c r="H11" s="76">
        <v>189061</v>
      </c>
      <c r="I11" s="76">
        <v>870</v>
      </c>
      <c r="J11" s="76">
        <v>5024</v>
      </c>
      <c r="K11" s="76">
        <v>167829</v>
      </c>
      <c r="L11" s="76">
        <v>804</v>
      </c>
      <c r="M11" s="76">
        <v>4705</v>
      </c>
      <c r="N11" s="76">
        <v>172771</v>
      </c>
      <c r="O11" s="137">
        <v>670</v>
      </c>
      <c r="P11" s="137">
        <v>3744</v>
      </c>
      <c r="Q11" s="137">
        <v>119047.71</v>
      </c>
      <c r="S11" s="77" t="s">
        <v>29</v>
      </c>
    </row>
    <row r="12" spans="1:19" ht="12">
      <c r="A12" s="75" t="s">
        <v>30</v>
      </c>
      <c r="C12" s="76">
        <v>408</v>
      </c>
      <c r="D12" s="76">
        <v>2988</v>
      </c>
      <c r="E12" s="76">
        <v>147068</v>
      </c>
      <c r="F12" s="76">
        <v>416</v>
      </c>
      <c r="G12" s="76">
        <v>3207</v>
      </c>
      <c r="H12" s="76">
        <v>165864</v>
      </c>
      <c r="I12" s="76">
        <v>376</v>
      </c>
      <c r="J12" s="76">
        <v>3047</v>
      </c>
      <c r="K12" s="76">
        <v>154774</v>
      </c>
      <c r="L12" s="76">
        <v>374</v>
      </c>
      <c r="M12" s="76">
        <v>2793</v>
      </c>
      <c r="N12" s="76">
        <v>134987</v>
      </c>
      <c r="O12" s="137">
        <v>305</v>
      </c>
      <c r="P12" s="137">
        <v>2382</v>
      </c>
      <c r="Q12" s="137">
        <v>111598.29</v>
      </c>
      <c r="S12" s="77" t="s">
        <v>30</v>
      </c>
    </row>
    <row r="13" spans="1:19" ht="12">
      <c r="A13" s="75" t="s">
        <v>31</v>
      </c>
      <c r="C13" s="76">
        <v>452</v>
      </c>
      <c r="D13" s="76">
        <v>2043</v>
      </c>
      <c r="E13" s="76">
        <v>49040</v>
      </c>
      <c r="F13" s="76">
        <v>399</v>
      </c>
      <c r="G13" s="76">
        <v>1833</v>
      </c>
      <c r="H13" s="76">
        <v>35421</v>
      </c>
      <c r="I13" s="76">
        <v>363</v>
      </c>
      <c r="J13" s="76">
        <v>1604</v>
      </c>
      <c r="K13" s="76">
        <v>45974</v>
      </c>
      <c r="L13" s="76">
        <v>329</v>
      </c>
      <c r="M13" s="76">
        <v>1462</v>
      </c>
      <c r="N13" s="76">
        <v>43008</v>
      </c>
      <c r="O13" s="137">
        <v>283</v>
      </c>
      <c r="P13" s="137">
        <v>1249</v>
      </c>
      <c r="Q13" s="137">
        <v>19814.41</v>
      </c>
      <c r="S13" s="77" t="s">
        <v>31</v>
      </c>
    </row>
    <row r="14" spans="1:19" ht="12">
      <c r="A14" s="75" t="s">
        <v>32</v>
      </c>
      <c r="C14" s="76">
        <v>600</v>
      </c>
      <c r="D14" s="76">
        <v>5651</v>
      </c>
      <c r="E14" s="76">
        <v>189044</v>
      </c>
      <c r="F14" s="76">
        <v>595</v>
      </c>
      <c r="G14" s="76">
        <v>5581</v>
      </c>
      <c r="H14" s="76">
        <v>197004</v>
      </c>
      <c r="I14" s="76">
        <v>532</v>
      </c>
      <c r="J14" s="76">
        <v>4950</v>
      </c>
      <c r="K14" s="76">
        <v>191121</v>
      </c>
      <c r="L14" s="76">
        <v>515</v>
      </c>
      <c r="M14" s="76">
        <v>5404</v>
      </c>
      <c r="N14" s="76">
        <v>214870</v>
      </c>
      <c r="O14" s="137">
        <v>497</v>
      </c>
      <c r="P14" s="137">
        <v>5078</v>
      </c>
      <c r="Q14" s="137">
        <v>188601.31</v>
      </c>
      <c r="S14" s="77" t="s">
        <v>32</v>
      </c>
    </row>
    <row r="15" spans="1:19" ht="12">
      <c r="A15" s="75" t="s">
        <v>33</v>
      </c>
      <c r="C15" s="76">
        <v>722</v>
      </c>
      <c r="D15" s="76">
        <v>3655</v>
      </c>
      <c r="E15" s="76">
        <v>89925</v>
      </c>
      <c r="F15" s="76">
        <v>698</v>
      </c>
      <c r="G15" s="76">
        <v>3710</v>
      </c>
      <c r="H15" s="76">
        <v>117426</v>
      </c>
      <c r="I15" s="76">
        <v>622</v>
      </c>
      <c r="J15" s="76">
        <v>3305</v>
      </c>
      <c r="K15" s="76">
        <v>113638</v>
      </c>
      <c r="L15" s="76">
        <v>550</v>
      </c>
      <c r="M15" s="76">
        <v>3179</v>
      </c>
      <c r="N15" s="76">
        <v>106759</v>
      </c>
      <c r="O15" s="137">
        <v>459</v>
      </c>
      <c r="P15" s="137">
        <v>2640</v>
      </c>
      <c r="Q15" s="137">
        <v>78842.23</v>
      </c>
      <c r="S15" s="77" t="s">
        <v>33</v>
      </c>
    </row>
    <row r="16" spans="1:19" ht="12">
      <c r="A16" s="75" t="s">
        <v>34</v>
      </c>
      <c r="C16" s="76">
        <v>258</v>
      </c>
      <c r="D16" s="76">
        <v>865</v>
      </c>
      <c r="E16" s="76">
        <v>10086</v>
      </c>
      <c r="F16" s="76">
        <v>244</v>
      </c>
      <c r="G16" s="76">
        <v>857</v>
      </c>
      <c r="H16" s="76">
        <v>10909</v>
      </c>
      <c r="I16" s="76">
        <v>227</v>
      </c>
      <c r="J16" s="76">
        <v>825</v>
      </c>
      <c r="K16" s="76">
        <v>10613</v>
      </c>
      <c r="L16" s="76">
        <v>201</v>
      </c>
      <c r="M16" s="76">
        <v>732</v>
      </c>
      <c r="N16" s="76">
        <v>9053</v>
      </c>
      <c r="O16" s="137">
        <v>149</v>
      </c>
      <c r="P16" s="137">
        <v>653</v>
      </c>
      <c r="Q16" s="137">
        <v>5550.69</v>
      </c>
      <c r="S16" s="77" t="s">
        <v>34</v>
      </c>
    </row>
    <row r="17" spans="1:19" ht="12">
      <c r="A17" s="75" t="s">
        <v>35</v>
      </c>
      <c r="C17" s="76">
        <v>543</v>
      </c>
      <c r="D17" s="76">
        <v>2291</v>
      </c>
      <c r="E17" s="76">
        <v>48765</v>
      </c>
      <c r="F17" s="76">
        <v>548</v>
      </c>
      <c r="G17" s="76">
        <v>2478</v>
      </c>
      <c r="H17" s="76">
        <v>53036</v>
      </c>
      <c r="I17" s="76">
        <v>501</v>
      </c>
      <c r="J17" s="76">
        <v>2333</v>
      </c>
      <c r="K17" s="76">
        <v>58751</v>
      </c>
      <c r="L17" s="76">
        <v>459</v>
      </c>
      <c r="M17" s="76">
        <v>2421</v>
      </c>
      <c r="N17" s="76">
        <v>66262</v>
      </c>
      <c r="O17" s="137">
        <v>389</v>
      </c>
      <c r="P17" s="137">
        <v>2318</v>
      </c>
      <c r="Q17" s="137">
        <v>38099.1</v>
      </c>
      <c r="S17" s="77" t="s">
        <v>35</v>
      </c>
    </row>
    <row r="18" spans="1:19" ht="12">
      <c r="A18" s="75" t="s">
        <v>36</v>
      </c>
      <c r="C18" s="76">
        <v>710</v>
      </c>
      <c r="D18" s="76">
        <v>3962</v>
      </c>
      <c r="E18" s="76">
        <v>94443</v>
      </c>
      <c r="F18" s="76">
        <v>715</v>
      </c>
      <c r="G18" s="76">
        <v>4091</v>
      </c>
      <c r="H18" s="76">
        <v>117610</v>
      </c>
      <c r="I18" s="76">
        <v>655</v>
      </c>
      <c r="J18" s="76">
        <v>3968</v>
      </c>
      <c r="K18" s="76">
        <v>111600</v>
      </c>
      <c r="L18" s="76">
        <v>627</v>
      </c>
      <c r="M18" s="76">
        <v>4118</v>
      </c>
      <c r="N18" s="76">
        <v>116543</v>
      </c>
      <c r="O18" s="137">
        <v>531</v>
      </c>
      <c r="P18" s="137">
        <v>3882</v>
      </c>
      <c r="Q18" s="137">
        <v>88983.77</v>
      </c>
      <c r="S18" s="77" t="s">
        <v>36</v>
      </c>
    </row>
    <row r="19" spans="1:19" ht="12">
      <c r="A19" s="75" t="s">
        <v>37</v>
      </c>
      <c r="C19" s="76">
        <v>200</v>
      </c>
      <c r="D19" s="76">
        <v>1047</v>
      </c>
      <c r="E19" s="76">
        <v>29558</v>
      </c>
      <c r="F19" s="76">
        <v>203</v>
      </c>
      <c r="G19" s="76">
        <v>1182</v>
      </c>
      <c r="H19" s="76">
        <v>41262</v>
      </c>
      <c r="I19" s="76">
        <v>192</v>
      </c>
      <c r="J19" s="76">
        <v>1208</v>
      </c>
      <c r="K19" s="76">
        <v>35297</v>
      </c>
      <c r="L19" s="76">
        <v>186</v>
      </c>
      <c r="M19" s="76">
        <v>1154</v>
      </c>
      <c r="N19" s="76">
        <v>31217</v>
      </c>
      <c r="O19" s="137">
        <v>169</v>
      </c>
      <c r="P19" s="137">
        <v>1203</v>
      </c>
      <c r="Q19" s="137">
        <v>47374.5</v>
      </c>
      <c r="S19" s="77" t="s">
        <v>37</v>
      </c>
    </row>
    <row r="20" spans="1:19" ht="12">
      <c r="A20" s="75" t="s">
        <v>38</v>
      </c>
      <c r="C20" s="76">
        <v>36</v>
      </c>
      <c r="D20" s="76">
        <v>202</v>
      </c>
      <c r="E20" s="76">
        <v>10914</v>
      </c>
      <c r="F20" s="76">
        <v>42</v>
      </c>
      <c r="G20" s="76">
        <v>352</v>
      </c>
      <c r="H20" s="76">
        <v>18796</v>
      </c>
      <c r="I20" s="76">
        <v>33</v>
      </c>
      <c r="J20" s="76">
        <v>550</v>
      </c>
      <c r="K20" s="76">
        <v>20538</v>
      </c>
      <c r="L20" s="76">
        <v>34</v>
      </c>
      <c r="M20" s="76">
        <v>509</v>
      </c>
      <c r="N20" s="76">
        <v>20490</v>
      </c>
      <c r="O20" s="137">
        <v>26</v>
      </c>
      <c r="P20" s="137">
        <v>241</v>
      </c>
      <c r="Q20" s="137">
        <v>11070.09</v>
      </c>
      <c r="S20" s="77" t="s">
        <v>38</v>
      </c>
    </row>
    <row r="21" spans="1:19" ht="12">
      <c r="A21" s="75" t="s">
        <v>39</v>
      </c>
      <c r="C21" s="76">
        <v>275</v>
      </c>
      <c r="D21" s="76">
        <v>2125</v>
      </c>
      <c r="E21" s="76">
        <v>60685</v>
      </c>
      <c r="F21" s="76">
        <v>301</v>
      </c>
      <c r="G21" s="76">
        <v>2256</v>
      </c>
      <c r="H21" s="76">
        <v>74554</v>
      </c>
      <c r="I21" s="76">
        <v>290</v>
      </c>
      <c r="J21" s="76">
        <v>2316</v>
      </c>
      <c r="K21" s="76">
        <v>80165</v>
      </c>
      <c r="L21" s="76">
        <v>286</v>
      </c>
      <c r="M21" s="76">
        <v>2309</v>
      </c>
      <c r="N21" s="76">
        <v>82991</v>
      </c>
      <c r="O21" s="137">
        <v>222</v>
      </c>
      <c r="P21" s="137">
        <v>1861</v>
      </c>
      <c r="Q21" s="137">
        <v>58828.9</v>
      </c>
      <c r="S21" s="77" t="s">
        <v>39</v>
      </c>
    </row>
    <row r="22" spans="1:19" ht="12">
      <c r="A22" s="75" t="s">
        <v>40</v>
      </c>
      <c r="C22" s="76">
        <v>13</v>
      </c>
      <c r="D22" s="76">
        <v>43</v>
      </c>
      <c r="E22" s="76">
        <v>759</v>
      </c>
      <c r="F22" s="76">
        <v>12</v>
      </c>
      <c r="G22" s="76">
        <v>27</v>
      </c>
      <c r="H22" s="76">
        <v>743</v>
      </c>
      <c r="I22" s="76">
        <v>8</v>
      </c>
      <c r="J22" s="76">
        <v>31</v>
      </c>
      <c r="K22" s="76">
        <v>516</v>
      </c>
      <c r="L22" s="76">
        <v>7</v>
      </c>
      <c r="M22" s="76">
        <v>22</v>
      </c>
      <c r="N22" s="76">
        <v>492</v>
      </c>
      <c r="O22" s="137">
        <v>18</v>
      </c>
      <c r="P22" s="137">
        <v>196</v>
      </c>
      <c r="Q22" s="137">
        <v>7636.67</v>
      </c>
      <c r="S22" s="77" t="s">
        <v>40</v>
      </c>
    </row>
    <row r="23" spans="1:19" ht="12">
      <c r="A23" s="75" t="s">
        <v>41</v>
      </c>
      <c r="C23" s="76">
        <v>251</v>
      </c>
      <c r="D23" s="76">
        <v>1576</v>
      </c>
      <c r="E23" s="76">
        <v>37956</v>
      </c>
      <c r="F23" s="76">
        <v>249</v>
      </c>
      <c r="G23" s="76">
        <v>1616</v>
      </c>
      <c r="H23" s="76">
        <v>41756</v>
      </c>
      <c r="I23" s="76">
        <v>232</v>
      </c>
      <c r="J23" s="76">
        <v>1505</v>
      </c>
      <c r="K23" s="76">
        <v>43576</v>
      </c>
      <c r="L23" s="76">
        <v>207</v>
      </c>
      <c r="M23" s="76">
        <v>1409</v>
      </c>
      <c r="N23" s="76">
        <v>42452</v>
      </c>
      <c r="O23" s="137">
        <v>194</v>
      </c>
      <c r="P23" s="137">
        <v>1856</v>
      </c>
      <c r="Q23" s="137">
        <v>46672.74</v>
      </c>
      <c r="S23" s="77" t="s">
        <v>41</v>
      </c>
    </row>
    <row r="24" spans="1:19" ht="12">
      <c r="A24" s="75" t="s">
        <v>42</v>
      </c>
      <c r="C24" s="76">
        <v>171</v>
      </c>
      <c r="D24" s="76">
        <v>525</v>
      </c>
      <c r="E24" s="76">
        <v>5863</v>
      </c>
      <c r="F24" s="76">
        <v>137</v>
      </c>
      <c r="G24" s="76">
        <v>452</v>
      </c>
      <c r="H24" s="76">
        <v>5684</v>
      </c>
      <c r="I24" s="76">
        <v>121</v>
      </c>
      <c r="J24" s="76">
        <v>368</v>
      </c>
      <c r="K24" s="76">
        <v>5922</v>
      </c>
      <c r="L24" s="76">
        <v>112</v>
      </c>
      <c r="M24" s="76">
        <v>495</v>
      </c>
      <c r="N24" s="76">
        <v>6247</v>
      </c>
      <c r="O24" s="137">
        <v>163</v>
      </c>
      <c r="P24" s="137">
        <v>1405</v>
      </c>
      <c r="Q24" s="137">
        <v>26564.83</v>
      </c>
      <c r="S24" s="77" t="s">
        <v>42</v>
      </c>
    </row>
    <row r="25" spans="1:19" ht="12">
      <c r="A25" s="75" t="s">
        <v>43</v>
      </c>
      <c r="C25" s="76">
        <v>195</v>
      </c>
      <c r="D25" s="76">
        <v>861</v>
      </c>
      <c r="E25" s="76">
        <v>12267</v>
      </c>
      <c r="F25" s="76">
        <v>179</v>
      </c>
      <c r="G25" s="76">
        <v>905</v>
      </c>
      <c r="H25" s="76">
        <v>15812</v>
      </c>
      <c r="I25" s="76">
        <v>162</v>
      </c>
      <c r="J25" s="76">
        <v>854</v>
      </c>
      <c r="K25" s="76">
        <v>15812</v>
      </c>
      <c r="L25" s="76">
        <v>137</v>
      </c>
      <c r="M25" s="76">
        <v>793</v>
      </c>
      <c r="N25" s="76">
        <v>17436</v>
      </c>
      <c r="O25" s="137">
        <v>133</v>
      </c>
      <c r="P25" s="137">
        <v>875</v>
      </c>
      <c r="Q25" s="137">
        <v>12626.04</v>
      </c>
      <c r="S25" s="77" t="s">
        <v>43</v>
      </c>
    </row>
    <row r="26" spans="1:19" ht="12">
      <c r="A26" s="75" t="s">
        <v>44</v>
      </c>
      <c r="C26" s="76">
        <v>338</v>
      </c>
      <c r="D26" s="76">
        <v>1554</v>
      </c>
      <c r="E26" s="76">
        <v>30404</v>
      </c>
      <c r="F26" s="76">
        <v>325</v>
      </c>
      <c r="G26" s="76">
        <v>2001</v>
      </c>
      <c r="H26" s="76">
        <v>42570</v>
      </c>
      <c r="I26" s="76">
        <v>309</v>
      </c>
      <c r="J26" s="76">
        <v>1947</v>
      </c>
      <c r="K26" s="76">
        <v>48314</v>
      </c>
      <c r="L26" s="76">
        <v>295</v>
      </c>
      <c r="M26" s="76">
        <v>2274</v>
      </c>
      <c r="N26" s="76">
        <v>60705</v>
      </c>
      <c r="O26" s="137">
        <v>278</v>
      </c>
      <c r="P26" s="137">
        <v>2326</v>
      </c>
      <c r="Q26" s="137">
        <v>58667.82</v>
      </c>
      <c r="S26" s="77" t="s">
        <v>44</v>
      </c>
    </row>
    <row r="27" spans="1:19" ht="12">
      <c r="A27" s="75" t="s">
        <v>45</v>
      </c>
      <c r="C27" s="76">
        <v>249</v>
      </c>
      <c r="D27" s="76">
        <v>1253</v>
      </c>
      <c r="E27" s="76">
        <v>30805</v>
      </c>
      <c r="F27" s="76">
        <v>250</v>
      </c>
      <c r="G27" s="76">
        <v>1236</v>
      </c>
      <c r="H27" s="76">
        <v>28108</v>
      </c>
      <c r="I27" s="76">
        <v>257</v>
      </c>
      <c r="J27" s="76">
        <v>1442</v>
      </c>
      <c r="K27" s="76">
        <v>32155</v>
      </c>
      <c r="L27" s="76">
        <v>247</v>
      </c>
      <c r="M27" s="76">
        <v>1428</v>
      </c>
      <c r="N27" s="76">
        <v>31186</v>
      </c>
      <c r="O27" s="137">
        <v>218</v>
      </c>
      <c r="P27" s="137">
        <v>1555</v>
      </c>
      <c r="Q27" s="137">
        <v>38509.04</v>
      </c>
      <c r="S27" s="77" t="s">
        <v>45</v>
      </c>
    </row>
    <row r="28" spans="1:19" ht="12">
      <c r="A28" s="75" t="s">
        <v>46</v>
      </c>
      <c r="C28" s="76">
        <v>314</v>
      </c>
      <c r="D28" s="76">
        <v>1143</v>
      </c>
      <c r="E28" s="76">
        <v>15292</v>
      </c>
      <c r="F28" s="76">
        <v>323</v>
      </c>
      <c r="G28" s="76">
        <v>1356</v>
      </c>
      <c r="H28" s="76">
        <v>23056</v>
      </c>
      <c r="I28" s="76">
        <v>313</v>
      </c>
      <c r="J28" s="76">
        <v>1400</v>
      </c>
      <c r="K28" s="76">
        <v>25159</v>
      </c>
      <c r="L28" s="76">
        <v>302</v>
      </c>
      <c r="M28" s="76">
        <v>1323</v>
      </c>
      <c r="N28" s="76">
        <v>27474</v>
      </c>
      <c r="O28" s="137">
        <v>260</v>
      </c>
      <c r="P28" s="137">
        <v>1434</v>
      </c>
      <c r="Q28" s="137">
        <v>20437.65</v>
      </c>
      <c r="S28" s="77" t="s">
        <v>46</v>
      </c>
    </row>
    <row r="29" spans="1:19" ht="12">
      <c r="A29" s="75" t="s">
        <v>47</v>
      </c>
      <c r="C29" s="76">
        <v>18</v>
      </c>
      <c r="D29" s="76">
        <v>37</v>
      </c>
      <c r="E29" s="76">
        <v>212</v>
      </c>
      <c r="F29" s="76">
        <v>13</v>
      </c>
      <c r="G29" s="76">
        <v>23</v>
      </c>
      <c r="H29" s="76">
        <v>177</v>
      </c>
      <c r="I29" s="76">
        <v>14</v>
      </c>
      <c r="J29" s="76">
        <v>21</v>
      </c>
      <c r="K29" s="76">
        <v>123</v>
      </c>
      <c r="L29" s="76">
        <v>11</v>
      </c>
      <c r="M29" s="76">
        <v>16</v>
      </c>
      <c r="N29" s="76">
        <v>87</v>
      </c>
      <c r="O29" s="137">
        <v>6</v>
      </c>
      <c r="P29" s="137">
        <v>8</v>
      </c>
      <c r="Q29" s="137">
        <v>54.61</v>
      </c>
      <c r="S29" s="77" t="s">
        <v>47</v>
      </c>
    </row>
    <row r="30" spans="1:19" ht="12">
      <c r="A30" s="75" t="s">
        <v>48</v>
      </c>
      <c r="C30" s="76">
        <v>33</v>
      </c>
      <c r="D30" s="76">
        <v>121</v>
      </c>
      <c r="E30" s="76">
        <v>984</v>
      </c>
      <c r="F30" s="76">
        <v>36</v>
      </c>
      <c r="G30" s="76">
        <v>127</v>
      </c>
      <c r="H30" s="76">
        <v>1423</v>
      </c>
      <c r="I30" s="76">
        <v>32</v>
      </c>
      <c r="J30" s="76">
        <v>107</v>
      </c>
      <c r="K30" s="76">
        <v>1521</v>
      </c>
      <c r="L30" s="76">
        <v>31</v>
      </c>
      <c r="M30" s="76">
        <v>137</v>
      </c>
      <c r="N30" s="76">
        <v>2000</v>
      </c>
      <c r="O30" s="137">
        <v>14</v>
      </c>
      <c r="P30" s="137">
        <v>73</v>
      </c>
      <c r="Q30" s="137">
        <v>480.3</v>
      </c>
      <c r="S30" s="77" t="s">
        <v>48</v>
      </c>
    </row>
    <row r="31" spans="1:19" ht="12">
      <c r="A31" s="75" t="s">
        <v>49</v>
      </c>
      <c r="C31" s="76">
        <v>150</v>
      </c>
      <c r="D31" s="76">
        <v>1103</v>
      </c>
      <c r="E31" s="76">
        <v>44146</v>
      </c>
      <c r="F31" s="76">
        <v>173</v>
      </c>
      <c r="G31" s="76">
        <v>1322</v>
      </c>
      <c r="H31" s="76">
        <v>59658</v>
      </c>
      <c r="I31" s="76">
        <v>172</v>
      </c>
      <c r="J31" s="76">
        <v>1496</v>
      </c>
      <c r="K31" s="76">
        <v>64122</v>
      </c>
      <c r="L31" s="76">
        <v>169</v>
      </c>
      <c r="M31" s="76">
        <v>1527</v>
      </c>
      <c r="N31" s="76">
        <v>70437</v>
      </c>
      <c r="O31" s="137">
        <v>154</v>
      </c>
      <c r="P31" s="137">
        <v>1460</v>
      </c>
      <c r="Q31" s="137">
        <v>62302.57</v>
      </c>
      <c r="S31" s="77" t="s">
        <v>49</v>
      </c>
    </row>
    <row r="32" spans="1:19" ht="12">
      <c r="A32" s="75" t="s">
        <v>50</v>
      </c>
      <c r="C32" s="76">
        <v>109</v>
      </c>
      <c r="D32" s="76">
        <v>599</v>
      </c>
      <c r="E32" s="76">
        <v>20388</v>
      </c>
      <c r="F32" s="76">
        <v>115</v>
      </c>
      <c r="G32" s="76">
        <v>753</v>
      </c>
      <c r="H32" s="76">
        <v>26195</v>
      </c>
      <c r="I32" s="76">
        <v>112</v>
      </c>
      <c r="J32" s="76">
        <v>719</v>
      </c>
      <c r="K32" s="76">
        <v>25718</v>
      </c>
      <c r="L32" s="76">
        <v>121</v>
      </c>
      <c r="M32" s="76">
        <v>831</v>
      </c>
      <c r="N32" s="76">
        <v>31837</v>
      </c>
      <c r="O32" s="137">
        <v>118</v>
      </c>
      <c r="P32" s="137">
        <v>1052</v>
      </c>
      <c r="Q32" s="137">
        <v>24160.45</v>
      </c>
      <c r="S32" s="77" t="s">
        <v>50</v>
      </c>
    </row>
    <row r="33" spans="1:19" ht="4.5" customHeight="1">
      <c r="A33" s="113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113"/>
      <c r="S33" s="59"/>
    </row>
    <row r="34" ht="3.75" customHeight="1"/>
    <row r="35" ht="11.25" customHeight="1">
      <c r="A35" s="15" t="s">
        <v>51</v>
      </c>
    </row>
    <row r="36" spans="1:11" s="15" customFormat="1" ht="12" customHeight="1">
      <c r="A36" s="56" t="s">
        <v>314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="15" customFormat="1" ht="10.5">
      <c r="A37" s="56"/>
    </row>
  </sheetData>
  <mergeCells count="4">
    <mergeCell ref="O5:Q5"/>
    <mergeCell ref="C5:E5"/>
    <mergeCell ref="F5:H5"/>
    <mergeCell ref="L5:N5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/>
  <dimension ref="A1:S29"/>
  <sheetViews>
    <sheetView zoomScale="70" zoomScaleNormal="70" zoomScaleSheetLayoutView="75" workbookViewId="0" topLeftCell="G1">
      <selection activeCell="L14" sqref="L14"/>
    </sheetView>
  </sheetViews>
  <sheetFormatPr defaultColWidth="9.19921875" defaultRowHeight="13.5"/>
  <cols>
    <col min="1" max="1" width="2.59765625" style="15" customWidth="1"/>
    <col min="2" max="2" width="27.796875" style="15" customWidth="1"/>
    <col min="3" max="3" width="0.796875" style="15" customWidth="1"/>
    <col min="4" max="9" width="13.796875" style="15" customWidth="1"/>
    <col min="10" max="11" width="13.19921875" style="15" customWidth="1"/>
    <col min="12" max="12" width="19" style="15" customWidth="1"/>
    <col min="13" max="13" width="16.796875" style="15" customWidth="1"/>
    <col min="14" max="14" width="17" style="15" customWidth="1"/>
    <col min="15" max="15" width="13.796875" style="15" customWidth="1"/>
    <col min="16" max="16" width="0.796875" style="15" customWidth="1"/>
    <col min="17" max="17" width="2.59765625" style="15" customWidth="1"/>
    <col min="18" max="18" width="27.796875" style="15" customWidth="1"/>
    <col min="19" max="19" width="10.19921875" style="15" bestFit="1" customWidth="1"/>
    <col min="20" max="16384" width="9.19921875" style="15" customWidth="1"/>
  </cols>
  <sheetData>
    <row r="1" spans="7:13" s="79" customFormat="1" ht="18" customHeight="1">
      <c r="G1" s="9"/>
      <c r="H1" s="9"/>
      <c r="I1" s="7" t="s">
        <v>52</v>
      </c>
      <c r="J1" s="8" t="s">
        <v>332</v>
      </c>
      <c r="K1" s="9"/>
      <c r="L1" s="9"/>
      <c r="M1" s="9"/>
    </row>
    <row r="2" spans="7:13" s="79" customFormat="1" ht="12" customHeight="1">
      <c r="G2" s="9"/>
      <c r="H2" s="9"/>
      <c r="I2" s="7"/>
      <c r="J2" s="8"/>
      <c r="K2" s="9"/>
      <c r="L2" s="9"/>
      <c r="M2" s="9"/>
    </row>
    <row r="3" spans="1:18" s="11" customFormat="1" ht="12" customHeight="1">
      <c r="A3" s="1"/>
      <c r="B3" s="1"/>
      <c r="I3" s="80" t="s">
        <v>53</v>
      </c>
      <c r="J3" s="81" t="s">
        <v>54</v>
      </c>
      <c r="K3" s="81"/>
      <c r="Q3" s="1"/>
      <c r="R3" s="1"/>
    </row>
    <row r="4" spans="1:18" s="11" customFormat="1" ht="12" customHeight="1">
      <c r="A4" s="1"/>
      <c r="B4" s="1"/>
      <c r="F4" s="82"/>
      <c r="H4" s="83"/>
      <c r="I4" s="83"/>
      <c r="J4" s="83"/>
      <c r="K4" s="83"/>
      <c r="Q4" s="1"/>
      <c r="R4" s="2" t="s">
        <v>319</v>
      </c>
    </row>
    <row r="5" spans="1:18" ht="3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9" s="11" customFormat="1" ht="15" customHeight="1">
      <c r="A6" s="4"/>
      <c r="B6" s="61" t="s">
        <v>70</v>
      </c>
      <c r="D6" s="166" t="s">
        <v>55</v>
      </c>
      <c r="E6" s="166"/>
      <c r="F6" s="166"/>
      <c r="G6" s="166"/>
      <c r="H6" s="151"/>
      <c r="I6" s="84" t="s">
        <v>56</v>
      </c>
      <c r="J6" s="161" t="s">
        <v>57</v>
      </c>
      <c r="K6" s="162"/>
      <c r="L6" s="85" t="s">
        <v>58</v>
      </c>
      <c r="M6" s="152" t="s">
        <v>59</v>
      </c>
      <c r="N6" s="86" t="s">
        <v>60</v>
      </c>
      <c r="O6" s="164" t="s">
        <v>318</v>
      </c>
      <c r="P6" s="71"/>
      <c r="Q6" s="11" t="s">
        <v>70</v>
      </c>
      <c r="R6" s="4"/>
      <c r="S6" s="1"/>
    </row>
    <row r="7" spans="1:19" s="11" customFormat="1" ht="15" customHeight="1">
      <c r="A7" s="27" t="s">
        <v>61</v>
      </c>
      <c r="B7" s="19"/>
      <c r="C7" s="67"/>
      <c r="D7" s="87" t="s">
        <v>13</v>
      </c>
      <c r="E7" s="88" t="s">
        <v>62</v>
      </c>
      <c r="F7" s="88" t="s">
        <v>63</v>
      </c>
      <c r="G7" s="88" t="s">
        <v>64</v>
      </c>
      <c r="H7" s="88" t="s">
        <v>65</v>
      </c>
      <c r="I7" s="147" t="s">
        <v>13</v>
      </c>
      <c r="J7" s="68" t="s">
        <v>66</v>
      </c>
      <c r="K7" s="22" t="s">
        <v>67</v>
      </c>
      <c r="L7" s="89" t="s">
        <v>68</v>
      </c>
      <c r="M7" s="153"/>
      <c r="N7" s="90" t="s">
        <v>69</v>
      </c>
      <c r="O7" s="165"/>
      <c r="P7" s="64"/>
      <c r="Q7" s="1"/>
      <c r="R7" s="33" t="s">
        <v>61</v>
      </c>
      <c r="S7" s="1"/>
    </row>
    <row r="8" spans="1:19" ht="4.5" customHeight="1">
      <c r="A8" s="91"/>
      <c r="B8" s="92"/>
      <c r="P8" s="93"/>
      <c r="Q8" s="94"/>
      <c r="R8" s="95"/>
      <c r="S8" s="13"/>
    </row>
    <row r="9" spans="1:18" s="44" customFormat="1" ht="15" customHeight="1">
      <c r="A9" s="184" t="s">
        <v>13</v>
      </c>
      <c r="B9" s="185"/>
      <c r="D9" s="96">
        <f>SUM(E9:H9)</f>
        <v>5415</v>
      </c>
      <c r="E9" s="97">
        <f aca="true" t="shared" si="0" ref="E9:O9">SUM(E11,E19)</f>
        <v>2196</v>
      </c>
      <c r="F9" s="97">
        <f t="shared" si="0"/>
        <v>2286</v>
      </c>
      <c r="G9" s="96">
        <f t="shared" si="0"/>
        <v>855</v>
      </c>
      <c r="H9" s="97">
        <f t="shared" si="0"/>
        <v>78</v>
      </c>
      <c r="I9" s="97">
        <f>SUM(J9:K9)</f>
        <v>38245</v>
      </c>
      <c r="J9" s="97">
        <f t="shared" si="0"/>
        <v>19095</v>
      </c>
      <c r="K9" s="97">
        <f t="shared" si="0"/>
        <v>19150</v>
      </c>
      <c r="L9" s="97">
        <v>1080235</v>
      </c>
      <c r="M9" s="97">
        <v>75032</v>
      </c>
      <c r="N9" s="97">
        <v>34341</v>
      </c>
      <c r="O9" s="97">
        <f t="shared" si="0"/>
        <v>459618</v>
      </c>
      <c r="P9" s="51"/>
      <c r="Q9" s="184" t="s">
        <v>13</v>
      </c>
      <c r="R9" s="184"/>
    </row>
    <row r="10" spans="1:18" ht="12">
      <c r="A10" s="3"/>
      <c r="B10" s="3"/>
      <c r="C10" s="52"/>
      <c r="D10" s="98"/>
      <c r="E10" s="98"/>
      <c r="F10" s="98"/>
      <c r="G10" s="98"/>
      <c r="H10" s="98"/>
      <c r="I10" s="98"/>
      <c r="J10" s="98"/>
      <c r="K10" s="98"/>
      <c r="L10" s="96"/>
      <c r="M10" s="96"/>
      <c r="N10" s="96"/>
      <c r="O10" s="98"/>
      <c r="P10" s="93"/>
      <c r="Q10" s="3"/>
      <c r="R10" s="3"/>
    </row>
    <row r="11" spans="1:18" s="44" customFormat="1" ht="15" customHeight="1">
      <c r="A11" s="184" t="s">
        <v>0</v>
      </c>
      <c r="B11" s="184"/>
      <c r="C11" s="99"/>
      <c r="D11" s="97">
        <f aca="true" t="shared" si="1" ref="D11:D17">SUM(E11:H11)</f>
        <v>1363</v>
      </c>
      <c r="E11" s="97">
        <f>SUM(E12:E17)</f>
        <v>276</v>
      </c>
      <c r="F11" s="97">
        <f>SUM(F12:F17)</f>
        <v>719</v>
      </c>
      <c r="G11" s="97">
        <f>SUM(G12:G17)</f>
        <v>342</v>
      </c>
      <c r="H11" s="97">
        <f>SUM(H12:H17)</f>
        <v>26</v>
      </c>
      <c r="I11" s="97">
        <f>SUM(J11:K11)</f>
        <v>12947</v>
      </c>
      <c r="J11" s="97">
        <f aca="true" t="shared" si="2" ref="J11:O11">SUM(J12:J17)</f>
        <v>8637</v>
      </c>
      <c r="K11" s="97">
        <f t="shared" si="2"/>
        <v>4310</v>
      </c>
      <c r="L11" s="97">
        <f t="shared" si="2"/>
        <v>650966.5700000001</v>
      </c>
      <c r="M11" s="97">
        <f t="shared" si="2"/>
        <v>30384.7</v>
      </c>
      <c r="N11" s="97">
        <f t="shared" si="2"/>
        <v>17208.97</v>
      </c>
      <c r="O11" s="97">
        <f t="shared" si="2"/>
        <v>0</v>
      </c>
      <c r="P11" s="51"/>
      <c r="Q11" s="184" t="s">
        <v>0</v>
      </c>
      <c r="R11" s="184"/>
    </row>
    <row r="12" spans="1:18" ht="15" customHeight="1">
      <c r="A12" s="4"/>
      <c r="B12" s="5" t="s">
        <v>14</v>
      </c>
      <c r="C12" s="52"/>
      <c r="D12" s="98">
        <f t="shared" si="1"/>
        <v>10</v>
      </c>
      <c r="E12" s="98">
        <v>0</v>
      </c>
      <c r="F12" s="98">
        <v>5</v>
      </c>
      <c r="G12" s="98">
        <v>5</v>
      </c>
      <c r="H12" s="98">
        <v>0</v>
      </c>
      <c r="I12" s="98">
        <f aca="true" t="shared" si="3" ref="I12:I25">SUM(J12:K12)</f>
        <v>146</v>
      </c>
      <c r="J12" s="98">
        <v>106</v>
      </c>
      <c r="K12" s="98">
        <v>40</v>
      </c>
      <c r="L12" s="98">
        <v>9917.59</v>
      </c>
      <c r="M12" s="98">
        <v>501.74</v>
      </c>
      <c r="N12" s="98">
        <v>857.01</v>
      </c>
      <c r="O12" s="98">
        <v>0</v>
      </c>
      <c r="P12" s="93"/>
      <c r="Q12" s="4"/>
      <c r="R12" s="5" t="s">
        <v>14</v>
      </c>
    </row>
    <row r="13" spans="1:18" ht="15" customHeight="1">
      <c r="A13" s="4"/>
      <c r="B13" s="5" t="s">
        <v>15</v>
      </c>
      <c r="C13" s="52"/>
      <c r="D13" s="98">
        <f t="shared" si="1"/>
        <v>67</v>
      </c>
      <c r="E13" s="98">
        <v>20</v>
      </c>
      <c r="F13" s="98">
        <v>36</v>
      </c>
      <c r="G13" s="98">
        <v>11</v>
      </c>
      <c r="H13" s="98">
        <v>0</v>
      </c>
      <c r="I13" s="98">
        <f t="shared" si="3"/>
        <v>422</v>
      </c>
      <c r="J13" s="98">
        <v>210</v>
      </c>
      <c r="K13" s="98">
        <v>212</v>
      </c>
      <c r="L13" s="98">
        <v>12567.03</v>
      </c>
      <c r="M13" s="98">
        <v>1400.43</v>
      </c>
      <c r="N13" s="98">
        <v>54.16</v>
      </c>
      <c r="O13" s="98">
        <v>0</v>
      </c>
      <c r="P13" s="93"/>
      <c r="Q13" s="4"/>
      <c r="R13" s="5" t="s">
        <v>15</v>
      </c>
    </row>
    <row r="14" spans="1:18" ht="15" customHeight="1">
      <c r="A14" s="4"/>
      <c r="B14" s="5" t="s">
        <v>16</v>
      </c>
      <c r="C14" s="52"/>
      <c r="D14" s="98">
        <f t="shared" si="1"/>
        <v>358</v>
      </c>
      <c r="E14" s="98">
        <v>65</v>
      </c>
      <c r="F14" s="98">
        <v>185</v>
      </c>
      <c r="G14" s="98">
        <v>100</v>
      </c>
      <c r="H14" s="98">
        <v>8</v>
      </c>
      <c r="I14" s="98">
        <f t="shared" si="3"/>
        <v>3505</v>
      </c>
      <c r="J14" s="98">
        <v>2186</v>
      </c>
      <c r="K14" s="98">
        <v>1319</v>
      </c>
      <c r="L14" s="98">
        <v>187568.44</v>
      </c>
      <c r="M14" s="98">
        <v>4379.05</v>
      </c>
      <c r="N14" s="98">
        <v>2449.12</v>
      </c>
      <c r="O14" s="98">
        <v>0</v>
      </c>
      <c r="P14" s="93"/>
      <c r="Q14" s="4"/>
      <c r="R14" s="5" t="s">
        <v>16</v>
      </c>
    </row>
    <row r="15" spans="1:18" ht="30" customHeight="1">
      <c r="A15" s="4"/>
      <c r="B15" s="132" t="s">
        <v>313</v>
      </c>
      <c r="C15" s="52"/>
      <c r="D15" s="98">
        <f t="shared" si="1"/>
        <v>256</v>
      </c>
      <c r="E15" s="98">
        <v>52</v>
      </c>
      <c r="F15" s="98">
        <v>120</v>
      </c>
      <c r="G15" s="98">
        <v>79</v>
      </c>
      <c r="H15" s="98">
        <v>5</v>
      </c>
      <c r="I15" s="98">
        <f t="shared" si="3"/>
        <v>2543</v>
      </c>
      <c r="J15" s="98">
        <v>1885</v>
      </c>
      <c r="K15" s="98">
        <v>658</v>
      </c>
      <c r="L15" s="98">
        <v>140799.58</v>
      </c>
      <c r="M15" s="98">
        <v>6795.95</v>
      </c>
      <c r="N15" s="98">
        <v>4097.32</v>
      </c>
      <c r="O15" s="98">
        <v>0</v>
      </c>
      <c r="P15" s="93"/>
      <c r="Q15" s="4"/>
      <c r="R15" s="132" t="s">
        <v>313</v>
      </c>
    </row>
    <row r="16" spans="1:18" ht="15" customHeight="1">
      <c r="A16" s="4"/>
      <c r="B16" s="5" t="s">
        <v>17</v>
      </c>
      <c r="C16" s="52"/>
      <c r="D16" s="98">
        <f t="shared" si="1"/>
        <v>329</v>
      </c>
      <c r="E16" s="98">
        <v>63</v>
      </c>
      <c r="F16" s="98">
        <v>189</v>
      </c>
      <c r="G16" s="98">
        <v>73</v>
      </c>
      <c r="H16" s="98">
        <v>4</v>
      </c>
      <c r="I16" s="98">
        <f t="shared" si="3"/>
        <v>2998</v>
      </c>
      <c r="J16" s="98">
        <v>2226</v>
      </c>
      <c r="K16" s="98">
        <v>772</v>
      </c>
      <c r="L16" s="98">
        <v>127513.06</v>
      </c>
      <c r="M16" s="98">
        <v>6046.49</v>
      </c>
      <c r="N16" s="98">
        <v>8663.05</v>
      </c>
      <c r="O16" s="98">
        <v>0</v>
      </c>
      <c r="P16" s="93"/>
      <c r="Q16" s="4"/>
      <c r="R16" s="5" t="s">
        <v>17</v>
      </c>
    </row>
    <row r="17" spans="1:18" ht="15" customHeight="1">
      <c r="A17" s="4"/>
      <c r="B17" s="5" t="s">
        <v>18</v>
      </c>
      <c r="C17" s="52"/>
      <c r="D17" s="98">
        <f t="shared" si="1"/>
        <v>343</v>
      </c>
      <c r="E17" s="98">
        <v>76</v>
      </c>
      <c r="F17" s="98">
        <v>184</v>
      </c>
      <c r="G17" s="98">
        <v>74</v>
      </c>
      <c r="H17" s="98">
        <v>9</v>
      </c>
      <c r="I17" s="98">
        <f t="shared" si="3"/>
        <v>3333</v>
      </c>
      <c r="J17" s="98">
        <v>2024</v>
      </c>
      <c r="K17" s="98">
        <v>1309</v>
      </c>
      <c r="L17" s="98">
        <v>172600.87</v>
      </c>
      <c r="M17" s="98">
        <v>11261.04</v>
      </c>
      <c r="N17" s="98">
        <v>1088.31</v>
      </c>
      <c r="O17" s="98">
        <v>0</v>
      </c>
      <c r="P17" s="93"/>
      <c r="Q17" s="4"/>
      <c r="R17" s="5" t="s">
        <v>18</v>
      </c>
    </row>
    <row r="18" spans="1:18" ht="15" customHeight="1">
      <c r="A18" s="4"/>
      <c r="B18" s="3"/>
      <c r="C18" s="52"/>
      <c r="D18" s="98"/>
      <c r="E18" s="98"/>
      <c r="F18" s="98"/>
      <c r="G18" s="98"/>
      <c r="H18" s="98"/>
      <c r="I18" s="98"/>
      <c r="J18" s="98"/>
      <c r="K18" s="98"/>
      <c r="L18" s="96"/>
      <c r="M18" s="96"/>
      <c r="N18" s="96"/>
      <c r="O18" s="98"/>
      <c r="P18" s="93"/>
      <c r="Q18" s="4"/>
      <c r="R18" s="3"/>
    </row>
    <row r="19" spans="1:18" s="44" customFormat="1" ht="15" customHeight="1">
      <c r="A19" s="184" t="s">
        <v>1</v>
      </c>
      <c r="B19" s="184"/>
      <c r="C19" s="99"/>
      <c r="D19" s="97">
        <f>SUM(D20:D25)</f>
        <v>4052</v>
      </c>
      <c r="E19" s="97">
        <f>SUM(E20:E25)</f>
        <v>1920</v>
      </c>
      <c r="F19" s="97">
        <f>SUM(F20:F25)</f>
        <v>1567</v>
      </c>
      <c r="G19" s="96">
        <f>SUM(G20:G25)</f>
        <v>513</v>
      </c>
      <c r="H19" s="97">
        <f>SUM(H20:H25)</f>
        <v>52</v>
      </c>
      <c r="I19" s="97">
        <f t="shared" si="3"/>
        <v>25298</v>
      </c>
      <c r="J19" s="97">
        <f aca="true" t="shared" si="4" ref="J19:O19">SUM(J20:J25)</f>
        <v>10458</v>
      </c>
      <c r="K19" s="97">
        <f t="shared" si="4"/>
        <v>14840</v>
      </c>
      <c r="L19" s="97">
        <f t="shared" si="4"/>
        <v>429268.47000000003</v>
      </c>
      <c r="M19" s="97">
        <f t="shared" si="4"/>
        <v>44647.25</v>
      </c>
      <c r="N19" s="97">
        <f t="shared" si="4"/>
        <v>17132.32</v>
      </c>
      <c r="O19" s="97">
        <f t="shared" si="4"/>
        <v>459618</v>
      </c>
      <c r="P19" s="51"/>
      <c r="Q19" s="184" t="s">
        <v>1</v>
      </c>
      <c r="R19" s="184"/>
    </row>
    <row r="20" spans="1:19" ht="15" customHeight="1">
      <c r="A20" s="4"/>
      <c r="B20" s="5" t="s">
        <v>3</v>
      </c>
      <c r="C20" s="52"/>
      <c r="D20" s="98">
        <f aca="true" t="shared" si="5" ref="D20:D25">SUM(E20:H20)</f>
        <v>14</v>
      </c>
      <c r="E20" s="98">
        <v>2</v>
      </c>
      <c r="F20" s="98">
        <v>4</v>
      </c>
      <c r="G20" s="98">
        <v>0</v>
      </c>
      <c r="H20" s="98">
        <v>8</v>
      </c>
      <c r="I20" s="98">
        <f t="shared" si="3"/>
        <v>1562</v>
      </c>
      <c r="J20" s="98">
        <v>299</v>
      </c>
      <c r="K20" s="98">
        <v>1263</v>
      </c>
      <c r="L20" s="98">
        <v>52625.39</v>
      </c>
      <c r="M20" s="98">
        <v>4931.52</v>
      </c>
      <c r="N20" s="98">
        <v>73.02</v>
      </c>
      <c r="O20" s="98">
        <v>79079</v>
      </c>
      <c r="P20" s="93"/>
      <c r="Q20" s="4"/>
      <c r="R20" s="5" t="s">
        <v>3</v>
      </c>
      <c r="S20" s="138"/>
    </row>
    <row r="21" spans="1:19" ht="27.75" customHeight="1">
      <c r="A21" s="4"/>
      <c r="B21" s="132" t="s">
        <v>309</v>
      </c>
      <c r="C21" s="52"/>
      <c r="D21" s="100">
        <f t="shared" si="5"/>
        <v>706</v>
      </c>
      <c r="E21" s="98">
        <v>385</v>
      </c>
      <c r="F21" s="98">
        <v>287</v>
      </c>
      <c r="G21" s="100">
        <v>33</v>
      </c>
      <c r="H21" s="98">
        <v>1</v>
      </c>
      <c r="I21" s="98">
        <f t="shared" si="3"/>
        <v>2416</v>
      </c>
      <c r="J21" s="98">
        <v>710</v>
      </c>
      <c r="K21" s="98">
        <v>1706</v>
      </c>
      <c r="L21" s="98">
        <v>34792.92</v>
      </c>
      <c r="M21" s="98">
        <v>7505.22</v>
      </c>
      <c r="N21" s="98">
        <v>348.25</v>
      </c>
      <c r="O21" s="98">
        <v>66688</v>
      </c>
      <c r="P21" s="93"/>
      <c r="Q21" s="4"/>
      <c r="R21" s="132" t="s">
        <v>309</v>
      </c>
      <c r="S21" s="138"/>
    </row>
    <row r="22" spans="1:19" ht="15" customHeight="1">
      <c r="A22" s="4"/>
      <c r="B22" s="5" t="s">
        <v>4</v>
      </c>
      <c r="C22" s="52"/>
      <c r="D22" s="98">
        <f t="shared" si="5"/>
        <v>1407</v>
      </c>
      <c r="E22" s="98">
        <v>665</v>
      </c>
      <c r="F22" s="98">
        <v>514</v>
      </c>
      <c r="G22" s="98">
        <v>205</v>
      </c>
      <c r="H22" s="98">
        <v>23</v>
      </c>
      <c r="I22" s="98">
        <f t="shared" si="3"/>
        <v>9370</v>
      </c>
      <c r="J22" s="98">
        <v>3035</v>
      </c>
      <c r="K22" s="98">
        <v>6335</v>
      </c>
      <c r="L22" s="98">
        <v>128175.46</v>
      </c>
      <c r="M22" s="98">
        <v>4324.11</v>
      </c>
      <c r="N22" s="98">
        <v>926.51</v>
      </c>
      <c r="O22" s="98">
        <v>116685</v>
      </c>
      <c r="P22" s="93"/>
      <c r="Q22" s="4"/>
      <c r="R22" s="5" t="s">
        <v>4</v>
      </c>
      <c r="S22" s="138"/>
    </row>
    <row r="23" spans="1:19" ht="15" customHeight="1">
      <c r="A23" s="4"/>
      <c r="B23" s="5" t="s">
        <v>5</v>
      </c>
      <c r="C23" s="52"/>
      <c r="D23" s="98">
        <f t="shared" si="5"/>
        <v>251</v>
      </c>
      <c r="E23" s="98">
        <v>102</v>
      </c>
      <c r="F23" s="98">
        <v>91</v>
      </c>
      <c r="G23" s="98">
        <v>50</v>
      </c>
      <c r="H23" s="98">
        <v>8</v>
      </c>
      <c r="I23" s="98">
        <f t="shared" si="3"/>
        <v>2220</v>
      </c>
      <c r="J23" s="98">
        <v>1795</v>
      </c>
      <c r="K23" s="98">
        <v>425</v>
      </c>
      <c r="L23" s="98">
        <v>64283.83</v>
      </c>
      <c r="M23" s="98">
        <v>6654.65</v>
      </c>
      <c r="N23" s="98">
        <v>10330.13</v>
      </c>
      <c r="O23" s="98">
        <v>13088</v>
      </c>
      <c r="P23" s="93"/>
      <c r="Q23" s="4"/>
      <c r="R23" s="5" t="s">
        <v>5</v>
      </c>
      <c r="S23" s="138"/>
    </row>
    <row r="24" spans="1:19" ht="27" customHeight="1">
      <c r="A24" s="4"/>
      <c r="B24" s="132" t="s">
        <v>310</v>
      </c>
      <c r="C24" s="52"/>
      <c r="D24" s="98">
        <f t="shared" si="5"/>
        <v>345</v>
      </c>
      <c r="E24" s="98">
        <v>176</v>
      </c>
      <c r="F24" s="98">
        <v>133</v>
      </c>
      <c r="G24" s="98">
        <v>31</v>
      </c>
      <c r="H24" s="98">
        <v>5</v>
      </c>
      <c r="I24" s="98">
        <f t="shared" si="3"/>
        <v>1907</v>
      </c>
      <c r="J24" s="98">
        <v>1090</v>
      </c>
      <c r="K24" s="98">
        <v>817</v>
      </c>
      <c r="L24" s="98">
        <v>39724.49</v>
      </c>
      <c r="M24" s="98">
        <v>5846.48</v>
      </c>
      <c r="N24" s="98">
        <v>3036.61</v>
      </c>
      <c r="O24" s="98">
        <v>62358</v>
      </c>
      <c r="P24" s="93"/>
      <c r="Q24" s="4"/>
      <c r="R24" s="132" t="s">
        <v>310</v>
      </c>
      <c r="S24" s="138"/>
    </row>
    <row r="25" spans="1:19" ht="15" customHeight="1">
      <c r="A25" s="4"/>
      <c r="B25" s="5" t="s">
        <v>6</v>
      </c>
      <c r="C25" s="52"/>
      <c r="D25" s="98">
        <f t="shared" si="5"/>
        <v>1329</v>
      </c>
      <c r="E25" s="98">
        <v>590</v>
      </c>
      <c r="F25" s="98">
        <v>538</v>
      </c>
      <c r="G25" s="98">
        <v>194</v>
      </c>
      <c r="H25" s="98">
        <v>7</v>
      </c>
      <c r="I25" s="98">
        <f t="shared" si="3"/>
        <v>7823</v>
      </c>
      <c r="J25" s="98">
        <v>3529</v>
      </c>
      <c r="K25" s="98">
        <v>4294</v>
      </c>
      <c r="L25" s="98">
        <v>109666.38</v>
      </c>
      <c r="M25" s="98">
        <v>15385.27</v>
      </c>
      <c r="N25" s="98">
        <v>2417.8</v>
      </c>
      <c r="O25" s="98">
        <v>121720</v>
      </c>
      <c r="P25" s="93"/>
      <c r="Q25" s="4"/>
      <c r="R25" s="5" t="s">
        <v>6</v>
      </c>
      <c r="S25" s="138"/>
    </row>
    <row r="26" spans="1:18" ht="4.5" customHeight="1">
      <c r="A26" s="13"/>
      <c r="B26" s="13"/>
      <c r="C26" s="52"/>
      <c r="P26" s="93"/>
      <c r="Q26" s="13"/>
      <c r="R26" s="13"/>
    </row>
    <row r="27" spans="1:18" ht="3.7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ht="12" customHeight="1">
      <c r="A28" s="13" t="s">
        <v>20</v>
      </c>
    </row>
    <row r="29" spans="1:9" ht="10.5">
      <c r="A29" s="163"/>
      <c r="B29" s="163"/>
      <c r="C29" s="163"/>
      <c r="D29" s="163"/>
      <c r="E29" s="163"/>
      <c r="F29" s="163"/>
      <c r="G29" s="163"/>
      <c r="H29" s="163"/>
      <c r="I29" s="163"/>
    </row>
  </sheetData>
  <mergeCells count="11">
    <mergeCell ref="J6:K6"/>
    <mergeCell ref="A29:I29"/>
    <mergeCell ref="O6:O7"/>
    <mergeCell ref="A19:B19"/>
    <mergeCell ref="D6:H6"/>
    <mergeCell ref="M6:M7"/>
    <mergeCell ref="Q9:R9"/>
    <mergeCell ref="Q11:R11"/>
    <mergeCell ref="Q19:R19"/>
    <mergeCell ref="A9:B9"/>
    <mergeCell ref="A11:B1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/>
  <dimension ref="A1:R36"/>
  <sheetViews>
    <sheetView zoomScale="70" zoomScaleNormal="70" zoomScaleSheetLayoutView="75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" sqref="E2"/>
    </sheetView>
  </sheetViews>
  <sheetFormatPr defaultColWidth="9.19921875" defaultRowHeight="13.5"/>
  <cols>
    <col min="1" max="1" width="3.796875" style="11" customWidth="1"/>
    <col min="2" max="2" width="22.796875" style="11" customWidth="1"/>
    <col min="3" max="3" width="0.796875" style="11" customWidth="1"/>
    <col min="4" max="9" width="16.19921875" style="11" customWidth="1"/>
    <col min="10" max="11" width="14.796875" style="11" customWidth="1"/>
    <col min="12" max="12" width="18.3984375" style="11" customWidth="1"/>
    <col min="13" max="15" width="17.19921875" style="11" customWidth="1"/>
    <col min="16" max="16" width="0.796875" style="11" customWidth="1"/>
    <col min="17" max="17" width="3.796875" style="11" customWidth="1"/>
    <col min="18" max="18" width="20.19921875" style="11" customWidth="1"/>
    <col min="19" max="16384" width="9.19921875" style="11" customWidth="1"/>
  </cols>
  <sheetData>
    <row r="1" spans="8:12" ht="12" customHeight="1">
      <c r="H1" s="83"/>
      <c r="I1" s="80" t="s">
        <v>293</v>
      </c>
      <c r="J1" s="83" t="s">
        <v>54</v>
      </c>
      <c r="K1" s="83"/>
      <c r="L1" s="83"/>
    </row>
    <row r="2" spans="12:18" ht="12">
      <c r="L2" s="108"/>
      <c r="M2" s="108"/>
      <c r="N2" s="108"/>
      <c r="R2" s="2" t="s">
        <v>319</v>
      </c>
    </row>
    <row r="3" spans="1:18" ht="3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2:17" ht="15" customHeight="1">
      <c r="B4" s="101" t="s">
        <v>70</v>
      </c>
      <c r="D4" s="156" t="s">
        <v>71</v>
      </c>
      <c r="E4" s="157"/>
      <c r="F4" s="157"/>
      <c r="G4" s="157"/>
      <c r="H4" s="157"/>
      <c r="I4" s="158" t="s">
        <v>7</v>
      </c>
      <c r="J4" s="157"/>
      <c r="K4" s="157"/>
      <c r="L4" s="102" t="s">
        <v>72</v>
      </c>
      <c r="M4" s="164" t="s">
        <v>59</v>
      </c>
      <c r="N4" s="85" t="s">
        <v>60</v>
      </c>
      <c r="O4" s="164" t="s">
        <v>318</v>
      </c>
      <c r="Q4" s="103" t="s">
        <v>70</v>
      </c>
    </row>
    <row r="5" spans="1:18" ht="15" customHeight="1">
      <c r="A5" s="78" t="s">
        <v>25</v>
      </c>
      <c r="B5" s="64"/>
      <c r="C5" s="67"/>
      <c r="D5" s="104" t="s">
        <v>13</v>
      </c>
      <c r="E5" s="88" t="s">
        <v>62</v>
      </c>
      <c r="F5" s="88" t="s">
        <v>63</v>
      </c>
      <c r="G5" s="88" t="s">
        <v>64</v>
      </c>
      <c r="H5" s="88" t="s">
        <v>65</v>
      </c>
      <c r="I5" s="147" t="s">
        <v>13</v>
      </c>
      <c r="J5" s="68" t="s">
        <v>66</v>
      </c>
      <c r="K5" s="22" t="s">
        <v>67</v>
      </c>
      <c r="L5" s="89" t="s">
        <v>68</v>
      </c>
      <c r="M5" s="155"/>
      <c r="N5" s="89" t="s">
        <v>69</v>
      </c>
      <c r="O5" s="165"/>
      <c r="P5" s="64"/>
      <c r="Q5" s="62"/>
      <c r="R5" s="33" t="s">
        <v>25</v>
      </c>
    </row>
    <row r="6" spans="2:17" ht="3.75" customHeight="1">
      <c r="B6" s="1"/>
      <c r="C6" s="105"/>
      <c r="Q6" s="65"/>
    </row>
    <row r="7" spans="1:18" s="72" customFormat="1" ht="15" customHeight="1">
      <c r="A7" s="154" t="s">
        <v>13</v>
      </c>
      <c r="B7" s="154"/>
      <c r="C7" s="107"/>
      <c r="D7" s="108">
        <f aca="true" t="shared" si="0" ref="D7:N7">SUM(D9:D31)</f>
        <v>5415</v>
      </c>
      <c r="E7" s="108">
        <f t="shared" si="0"/>
        <v>2196</v>
      </c>
      <c r="F7" s="108">
        <f t="shared" si="0"/>
        <v>2286</v>
      </c>
      <c r="G7" s="108">
        <f t="shared" si="0"/>
        <v>855</v>
      </c>
      <c r="H7" s="108">
        <f t="shared" si="0"/>
        <v>78</v>
      </c>
      <c r="I7" s="108">
        <f t="shared" si="0"/>
        <v>38245</v>
      </c>
      <c r="J7" s="108">
        <f t="shared" si="0"/>
        <v>19095</v>
      </c>
      <c r="K7" s="108">
        <f t="shared" si="0"/>
        <v>19150</v>
      </c>
      <c r="L7" s="108">
        <f t="shared" si="0"/>
        <v>1080235.04</v>
      </c>
      <c r="M7" s="108">
        <f t="shared" si="0"/>
        <v>75031.95000000003</v>
      </c>
      <c r="N7" s="108">
        <f t="shared" si="0"/>
        <v>34340.83</v>
      </c>
      <c r="O7" s="108">
        <f>SUM(O9:O31)</f>
        <v>459618</v>
      </c>
      <c r="P7" s="109"/>
      <c r="Q7" s="154" t="s">
        <v>13</v>
      </c>
      <c r="R7" s="154"/>
    </row>
    <row r="8" spans="1:18" s="72" customFormat="1" ht="8.25" customHeight="1">
      <c r="A8" s="106"/>
      <c r="B8" s="106"/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9"/>
      <c r="Q8" s="106"/>
      <c r="R8" s="106"/>
    </row>
    <row r="9" spans="1:18" ht="15" customHeight="1">
      <c r="A9" s="83"/>
      <c r="B9" s="83" t="s">
        <v>73</v>
      </c>
      <c r="C9" s="65"/>
      <c r="D9" s="110">
        <f>SUM(E9:H9)</f>
        <v>159</v>
      </c>
      <c r="E9" s="110">
        <v>75</v>
      </c>
      <c r="F9" s="110">
        <v>68</v>
      </c>
      <c r="G9" s="110">
        <v>16</v>
      </c>
      <c r="H9" s="110">
        <v>0</v>
      </c>
      <c r="I9" s="110">
        <f aca="true" t="shared" si="1" ref="I9:I17">SUM(J9:K9)</f>
        <v>754</v>
      </c>
      <c r="J9" s="110">
        <v>357</v>
      </c>
      <c r="K9" s="110">
        <v>397</v>
      </c>
      <c r="L9" s="111">
        <v>14311.32</v>
      </c>
      <c r="M9" s="111">
        <v>1289.16</v>
      </c>
      <c r="N9" s="111">
        <v>58.08</v>
      </c>
      <c r="O9" s="110">
        <v>7613</v>
      </c>
      <c r="P9" s="71"/>
      <c r="Q9" s="83"/>
      <c r="R9" s="83" t="s">
        <v>73</v>
      </c>
    </row>
    <row r="10" spans="1:18" ht="15" customHeight="1">
      <c r="A10" s="83"/>
      <c r="B10" s="83" t="s">
        <v>74</v>
      </c>
      <c r="C10" s="65"/>
      <c r="D10" s="110">
        <f aca="true" t="shared" si="2" ref="D10:D17">SUM(E10:H10)</f>
        <v>670</v>
      </c>
      <c r="E10" s="110">
        <v>253</v>
      </c>
      <c r="F10" s="110">
        <v>341</v>
      </c>
      <c r="G10" s="110">
        <v>71</v>
      </c>
      <c r="H10" s="110">
        <v>5</v>
      </c>
      <c r="I10" s="110">
        <f t="shared" si="1"/>
        <v>3744</v>
      </c>
      <c r="J10" s="110">
        <v>1472</v>
      </c>
      <c r="K10" s="110">
        <v>2272</v>
      </c>
      <c r="L10" s="111">
        <v>119047.71</v>
      </c>
      <c r="M10" s="111">
        <v>10657.2</v>
      </c>
      <c r="N10" s="111">
        <v>3575.81</v>
      </c>
      <c r="O10" s="110">
        <v>64643</v>
      </c>
      <c r="P10" s="71"/>
      <c r="Q10" s="83"/>
      <c r="R10" s="83" t="s">
        <v>74</v>
      </c>
    </row>
    <row r="11" spans="1:18" ht="15" customHeight="1">
      <c r="A11" s="83"/>
      <c r="B11" s="83" t="s">
        <v>75</v>
      </c>
      <c r="C11" s="65"/>
      <c r="D11" s="110">
        <f t="shared" si="2"/>
        <v>305</v>
      </c>
      <c r="E11" s="110">
        <v>90</v>
      </c>
      <c r="F11" s="110">
        <v>154</v>
      </c>
      <c r="G11" s="110">
        <v>56</v>
      </c>
      <c r="H11" s="110">
        <v>5</v>
      </c>
      <c r="I11" s="110">
        <f t="shared" si="1"/>
        <v>2382</v>
      </c>
      <c r="J11" s="110">
        <v>1403</v>
      </c>
      <c r="K11" s="110">
        <v>979</v>
      </c>
      <c r="L11" s="111">
        <v>111598.29</v>
      </c>
      <c r="M11" s="111">
        <v>3472.06</v>
      </c>
      <c r="N11" s="111">
        <v>2822.84</v>
      </c>
      <c r="O11" s="110">
        <v>18480</v>
      </c>
      <c r="P11" s="71"/>
      <c r="Q11" s="83"/>
      <c r="R11" s="83" t="s">
        <v>75</v>
      </c>
    </row>
    <row r="12" spans="1:18" ht="15" customHeight="1">
      <c r="A12" s="83"/>
      <c r="B12" s="83" t="s">
        <v>76</v>
      </c>
      <c r="C12" s="65"/>
      <c r="D12" s="110">
        <f t="shared" si="2"/>
        <v>283</v>
      </c>
      <c r="E12" s="110">
        <v>125</v>
      </c>
      <c r="F12" s="110">
        <v>132</v>
      </c>
      <c r="G12" s="110">
        <v>26</v>
      </c>
      <c r="H12" s="110">
        <v>0</v>
      </c>
      <c r="I12" s="110">
        <f t="shared" si="1"/>
        <v>1249</v>
      </c>
      <c r="J12" s="110">
        <v>541</v>
      </c>
      <c r="K12" s="110">
        <v>708</v>
      </c>
      <c r="L12" s="111">
        <v>19814.41</v>
      </c>
      <c r="M12" s="111">
        <v>3937.99</v>
      </c>
      <c r="N12" s="111">
        <v>507.03</v>
      </c>
      <c r="O12" s="110">
        <v>14478</v>
      </c>
      <c r="P12" s="71"/>
      <c r="Q12" s="83"/>
      <c r="R12" s="83" t="s">
        <v>76</v>
      </c>
    </row>
    <row r="13" spans="1:18" ht="15" customHeight="1">
      <c r="A13" s="83"/>
      <c r="B13" s="83" t="s">
        <v>77</v>
      </c>
      <c r="C13" s="65"/>
      <c r="D13" s="110">
        <f t="shared" si="2"/>
        <v>497</v>
      </c>
      <c r="E13" s="110">
        <v>144</v>
      </c>
      <c r="F13" s="110">
        <v>212</v>
      </c>
      <c r="G13" s="110">
        <v>125</v>
      </c>
      <c r="H13" s="110">
        <v>16</v>
      </c>
      <c r="I13" s="110">
        <f t="shared" si="1"/>
        <v>5078</v>
      </c>
      <c r="J13" s="110">
        <v>3183</v>
      </c>
      <c r="K13" s="110">
        <v>1895</v>
      </c>
      <c r="L13" s="111">
        <v>188601.31</v>
      </c>
      <c r="M13" s="111">
        <v>11673.64</v>
      </c>
      <c r="N13" s="111">
        <v>7494.22</v>
      </c>
      <c r="O13" s="110">
        <v>36743</v>
      </c>
      <c r="P13" s="71"/>
      <c r="Q13" s="83"/>
      <c r="R13" s="83" t="s">
        <v>77</v>
      </c>
    </row>
    <row r="14" spans="1:18" ht="15" customHeight="1">
      <c r="A14" s="83"/>
      <c r="B14" s="83" t="s">
        <v>33</v>
      </c>
      <c r="C14" s="65"/>
      <c r="D14" s="110">
        <f t="shared" si="2"/>
        <v>459</v>
      </c>
      <c r="E14" s="110">
        <v>202</v>
      </c>
      <c r="F14" s="110">
        <v>193</v>
      </c>
      <c r="G14" s="110">
        <v>60</v>
      </c>
      <c r="H14" s="110">
        <v>4</v>
      </c>
      <c r="I14" s="110">
        <f t="shared" si="1"/>
        <v>2640</v>
      </c>
      <c r="J14" s="110">
        <v>1325</v>
      </c>
      <c r="K14" s="110">
        <v>1315</v>
      </c>
      <c r="L14" s="111">
        <v>78842.23</v>
      </c>
      <c r="M14" s="111">
        <v>4249.26</v>
      </c>
      <c r="N14" s="111">
        <v>1780.75</v>
      </c>
      <c r="O14" s="110">
        <v>30137</v>
      </c>
      <c r="P14" s="71"/>
      <c r="Q14" s="83"/>
      <c r="R14" s="83" t="s">
        <v>33</v>
      </c>
    </row>
    <row r="15" spans="1:18" ht="15" customHeight="1">
      <c r="A15" s="83"/>
      <c r="B15" s="83" t="s">
        <v>78</v>
      </c>
      <c r="C15" s="65"/>
      <c r="D15" s="110">
        <f t="shared" si="2"/>
        <v>149</v>
      </c>
      <c r="E15" s="110">
        <v>87</v>
      </c>
      <c r="F15" s="110">
        <v>50</v>
      </c>
      <c r="G15" s="110">
        <v>11</v>
      </c>
      <c r="H15" s="110">
        <v>1</v>
      </c>
      <c r="I15" s="110">
        <f t="shared" si="1"/>
        <v>653</v>
      </c>
      <c r="J15" s="110">
        <v>261</v>
      </c>
      <c r="K15" s="110">
        <v>392</v>
      </c>
      <c r="L15" s="111">
        <v>5550.69</v>
      </c>
      <c r="M15" s="111">
        <v>484.62</v>
      </c>
      <c r="N15" s="111">
        <v>385.73</v>
      </c>
      <c r="O15" s="110">
        <v>5217</v>
      </c>
      <c r="P15" s="71"/>
      <c r="Q15" s="83"/>
      <c r="R15" s="83" t="s">
        <v>78</v>
      </c>
    </row>
    <row r="16" spans="1:18" ht="15" customHeight="1">
      <c r="A16" s="83"/>
      <c r="B16" s="83" t="s">
        <v>79</v>
      </c>
      <c r="C16" s="65"/>
      <c r="D16" s="110">
        <f t="shared" si="2"/>
        <v>389</v>
      </c>
      <c r="E16" s="110">
        <v>194</v>
      </c>
      <c r="F16" s="110">
        <v>147</v>
      </c>
      <c r="G16" s="110">
        <v>46</v>
      </c>
      <c r="H16" s="111">
        <v>2</v>
      </c>
      <c r="I16" s="110">
        <f t="shared" si="1"/>
        <v>2318</v>
      </c>
      <c r="J16" s="110">
        <v>952</v>
      </c>
      <c r="K16" s="110">
        <v>1366</v>
      </c>
      <c r="L16" s="111">
        <v>38099.1</v>
      </c>
      <c r="M16" s="111">
        <v>2741.01</v>
      </c>
      <c r="N16" s="111">
        <v>822.32</v>
      </c>
      <c r="O16" s="110">
        <v>33648</v>
      </c>
      <c r="P16" s="71"/>
      <c r="Q16" s="83"/>
      <c r="R16" s="83" t="s">
        <v>79</v>
      </c>
    </row>
    <row r="17" spans="1:18" ht="15" customHeight="1">
      <c r="A17" s="83"/>
      <c r="B17" s="83" t="s">
        <v>36</v>
      </c>
      <c r="C17" s="65"/>
      <c r="D17" s="111">
        <f t="shared" si="2"/>
        <v>531</v>
      </c>
      <c r="E17" s="110">
        <v>228</v>
      </c>
      <c r="F17" s="110">
        <v>199</v>
      </c>
      <c r="G17" s="110">
        <v>92</v>
      </c>
      <c r="H17" s="111">
        <v>12</v>
      </c>
      <c r="I17" s="110">
        <f t="shared" si="1"/>
        <v>3882</v>
      </c>
      <c r="J17" s="110">
        <v>2012</v>
      </c>
      <c r="K17" s="110">
        <v>1870</v>
      </c>
      <c r="L17" s="111">
        <v>88983.77</v>
      </c>
      <c r="M17" s="111">
        <v>6165.68</v>
      </c>
      <c r="N17" s="111">
        <v>5015.7</v>
      </c>
      <c r="O17" s="110">
        <v>31721</v>
      </c>
      <c r="P17" s="71"/>
      <c r="Q17" s="83"/>
      <c r="R17" s="83" t="s">
        <v>36</v>
      </c>
    </row>
    <row r="18" spans="1:18" ht="15" customHeight="1">
      <c r="A18" s="83"/>
      <c r="B18" s="83" t="s">
        <v>37</v>
      </c>
      <c r="C18" s="65"/>
      <c r="D18" s="110">
        <f aca="true" t="shared" si="3" ref="D18:D31">SUM(E18:H18)</f>
        <v>169</v>
      </c>
      <c r="E18" s="110">
        <v>72</v>
      </c>
      <c r="F18" s="110">
        <v>61</v>
      </c>
      <c r="G18" s="110">
        <v>35</v>
      </c>
      <c r="H18" s="110">
        <v>1</v>
      </c>
      <c r="I18" s="110">
        <f aca="true" t="shared" si="4" ref="I18:I31">SUM(J18:K18)</f>
        <v>1203</v>
      </c>
      <c r="J18" s="110">
        <v>670</v>
      </c>
      <c r="K18" s="110">
        <v>533</v>
      </c>
      <c r="L18" s="111">
        <v>47374.5</v>
      </c>
      <c r="M18" s="111">
        <v>3140.01</v>
      </c>
      <c r="N18" s="111">
        <v>577.05</v>
      </c>
      <c r="O18" s="110">
        <v>13432</v>
      </c>
      <c r="P18" s="71"/>
      <c r="Q18" s="83"/>
      <c r="R18" s="83" t="s">
        <v>37</v>
      </c>
    </row>
    <row r="19" spans="1:18" ht="15" customHeight="1">
      <c r="A19" s="83"/>
      <c r="B19" s="83" t="s">
        <v>80</v>
      </c>
      <c r="C19" s="65"/>
      <c r="D19" s="110">
        <f t="shared" si="3"/>
        <v>26</v>
      </c>
      <c r="E19" s="110">
        <v>15</v>
      </c>
      <c r="F19" s="110">
        <v>4</v>
      </c>
      <c r="G19" s="110">
        <v>6</v>
      </c>
      <c r="H19" s="110">
        <v>1</v>
      </c>
      <c r="I19" s="110">
        <f t="shared" si="4"/>
        <v>241</v>
      </c>
      <c r="J19" s="110">
        <v>175</v>
      </c>
      <c r="K19" s="110">
        <v>66</v>
      </c>
      <c r="L19" s="111">
        <v>11070.09</v>
      </c>
      <c r="M19" s="111">
        <v>426.33</v>
      </c>
      <c r="N19" s="111">
        <v>10.44</v>
      </c>
      <c r="O19" s="110">
        <v>516</v>
      </c>
      <c r="P19" s="71"/>
      <c r="Q19" s="83"/>
      <c r="R19" s="83" t="s">
        <v>80</v>
      </c>
    </row>
    <row r="20" spans="1:18" ht="15" customHeight="1">
      <c r="A20" s="83"/>
      <c r="B20" s="83" t="s">
        <v>39</v>
      </c>
      <c r="C20" s="65"/>
      <c r="D20" s="110">
        <f t="shared" si="3"/>
        <v>222</v>
      </c>
      <c r="E20" s="110">
        <v>68</v>
      </c>
      <c r="F20" s="110">
        <v>105</v>
      </c>
      <c r="G20" s="110">
        <v>46</v>
      </c>
      <c r="H20" s="110">
        <v>3</v>
      </c>
      <c r="I20" s="110">
        <f t="shared" si="4"/>
        <v>1861</v>
      </c>
      <c r="J20" s="110">
        <v>1037</v>
      </c>
      <c r="K20" s="110">
        <v>824</v>
      </c>
      <c r="L20" s="111">
        <v>58828.9</v>
      </c>
      <c r="M20" s="111">
        <v>2917.45</v>
      </c>
      <c r="N20" s="111">
        <v>1637.43</v>
      </c>
      <c r="O20" s="110">
        <v>18685</v>
      </c>
      <c r="P20" s="71"/>
      <c r="Q20" s="83"/>
      <c r="R20" s="83" t="s">
        <v>39</v>
      </c>
    </row>
    <row r="21" spans="1:18" ht="15" customHeight="1">
      <c r="A21" s="83"/>
      <c r="B21" s="83" t="s">
        <v>40</v>
      </c>
      <c r="C21" s="65"/>
      <c r="D21" s="110">
        <f t="shared" si="3"/>
        <v>18</v>
      </c>
      <c r="E21" s="110">
        <v>6</v>
      </c>
      <c r="F21" s="110">
        <v>7</v>
      </c>
      <c r="G21" s="110">
        <v>5</v>
      </c>
      <c r="H21" s="110">
        <v>0</v>
      </c>
      <c r="I21" s="110">
        <f t="shared" si="4"/>
        <v>196</v>
      </c>
      <c r="J21" s="110">
        <v>125</v>
      </c>
      <c r="K21" s="110">
        <v>71</v>
      </c>
      <c r="L21" s="111">
        <v>7636.67</v>
      </c>
      <c r="M21" s="111">
        <v>428.23</v>
      </c>
      <c r="N21" s="111">
        <v>527.49</v>
      </c>
      <c r="O21" s="110">
        <v>166</v>
      </c>
      <c r="P21" s="71"/>
      <c r="Q21" s="83"/>
      <c r="R21" s="83" t="s">
        <v>40</v>
      </c>
    </row>
    <row r="22" spans="1:18" ht="15" customHeight="1">
      <c r="A22" s="83"/>
      <c r="B22" s="83" t="s">
        <v>81</v>
      </c>
      <c r="C22" s="65"/>
      <c r="D22" s="110">
        <f t="shared" si="3"/>
        <v>194</v>
      </c>
      <c r="E22" s="110">
        <v>72</v>
      </c>
      <c r="F22" s="110">
        <v>82</v>
      </c>
      <c r="G22" s="110">
        <v>34</v>
      </c>
      <c r="H22" s="110">
        <v>6</v>
      </c>
      <c r="I22" s="110">
        <f t="shared" si="4"/>
        <v>1856</v>
      </c>
      <c r="J22" s="110">
        <v>907</v>
      </c>
      <c r="K22" s="110">
        <v>949</v>
      </c>
      <c r="L22" s="111">
        <v>46672.74</v>
      </c>
      <c r="M22" s="111">
        <v>4984.59</v>
      </c>
      <c r="N22" s="111">
        <v>3194.56</v>
      </c>
      <c r="O22" s="110">
        <v>24330</v>
      </c>
      <c r="P22" s="71"/>
      <c r="Q22" s="83"/>
      <c r="R22" s="83" t="s">
        <v>81</v>
      </c>
    </row>
    <row r="23" spans="1:18" ht="15" customHeight="1">
      <c r="A23" s="83"/>
      <c r="B23" s="83" t="s">
        <v>42</v>
      </c>
      <c r="C23" s="65"/>
      <c r="D23" s="110">
        <f t="shared" si="3"/>
        <v>163</v>
      </c>
      <c r="E23" s="110">
        <v>65</v>
      </c>
      <c r="F23" s="110">
        <v>73</v>
      </c>
      <c r="G23" s="110">
        <v>22</v>
      </c>
      <c r="H23" s="110">
        <v>3</v>
      </c>
      <c r="I23" s="110">
        <f t="shared" si="4"/>
        <v>1405</v>
      </c>
      <c r="J23" s="110">
        <v>425</v>
      </c>
      <c r="K23" s="110">
        <v>980</v>
      </c>
      <c r="L23" s="111">
        <v>26564.83</v>
      </c>
      <c r="M23" s="111">
        <v>2910.87</v>
      </c>
      <c r="N23" s="111">
        <v>41.09</v>
      </c>
      <c r="O23" s="110">
        <v>39334</v>
      </c>
      <c r="P23" s="71"/>
      <c r="Q23" s="83"/>
      <c r="R23" s="83" t="s">
        <v>42</v>
      </c>
    </row>
    <row r="24" spans="1:18" ht="15" customHeight="1">
      <c r="A24" s="83"/>
      <c r="B24" s="83" t="s">
        <v>82</v>
      </c>
      <c r="C24" s="65"/>
      <c r="D24" s="110">
        <f t="shared" si="3"/>
        <v>133</v>
      </c>
      <c r="E24" s="110">
        <v>66</v>
      </c>
      <c r="F24" s="110">
        <v>47</v>
      </c>
      <c r="G24" s="110">
        <v>17</v>
      </c>
      <c r="H24" s="110">
        <v>3</v>
      </c>
      <c r="I24" s="110">
        <f t="shared" si="4"/>
        <v>875</v>
      </c>
      <c r="J24" s="110">
        <v>369</v>
      </c>
      <c r="K24" s="110">
        <v>506</v>
      </c>
      <c r="L24" s="111">
        <v>12626.04</v>
      </c>
      <c r="M24" s="111">
        <v>841.9</v>
      </c>
      <c r="N24" s="111">
        <v>1317.42</v>
      </c>
      <c r="O24" s="110">
        <v>10789</v>
      </c>
      <c r="P24" s="71"/>
      <c r="Q24" s="83"/>
      <c r="R24" s="83" t="s">
        <v>82</v>
      </c>
    </row>
    <row r="25" spans="1:18" ht="15" customHeight="1">
      <c r="A25" s="83"/>
      <c r="B25" s="83" t="s">
        <v>44</v>
      </c>
      <c r="C25" s="65"/>
      <c r="D25" s="110">
        <f t="shared" si="3"/>
        <v>278</v>
      </c>
      <c r="E25" s="110">
        <v>113</v>
      </c>
      <c r="F25" s="110">
        <v>97</v>
      </c>
      <c r="G25" s="110">
        <v>64</v>
      </c>
      <c r="H25" s="110">
        <v>4</v>
      </c>
      <c r="I25" s="110">
        <f t="shared" si="4"/>
        <v>2326</v>
      </c>
      <c r="J25" s="110">
        <v>1125</v>
      </c>
      <c r="K25" s="110">
        <v>1201</v>
      </c>
      <c r="L25" s="111">
        <v>58667.82</v>
      </c>
      <c r="M25" s="111">
        <v>4265.54</v>
      </c>
      <c r="N25" s="111">
        <v>2183.49</v>
      </c>
      <c r="O25" s="110">
        <v>42388</v>
      </c>
      <c r="P25" s="71"/>
      <c r="Q25" s="83"/>
      <c r="R25" s="83" t="s">
        <v>44</v>
      </c>
    </row>
    <row r="26" spans="1:18" ht="15" customHeight="1">
      <c r="A26" s="83"/>
      <c r="B26" s="83" t="s">
        <v>83</v>
      </c>
      <c r="C26" s="65"/>
      <c r="D26" s="110">
        <f t="shared" si="3"/>
        <v>218</v>
      </c>
      <c r="E26" s="110">
        <v>94</v>
      </c>
      <c r="F26" s="110">
        <v>88</v>
      </c>
      <c r="G26" s="110">
        <v>31</v>
      </c>
      <c r="H26" s="110">
        <v>5</v>
      </c>
      <c r="I26" s="110">
        <f t="shared" si="4"/>
        <v>1555</v>
      </c>
      <c r="J26" s="110">
        <v>754</v>
      </c>
      <c r="K26" s="110">
        <v>801</v>
      </c>
      <c r="L26" s="111">
        <v>38509.04</v>
      </c>
      <c r="M26" s="111">
        <v>1876.62</v>
      </c>
      <c r="N26" s="111">
        <v>972.04</v>
      </c>
      <c r="O26" s="110">
        <v>14080</v>
      </c>
      <c r="P26" s="71"/>
      <c r="Q26" s="83"/>
      <c r="R26" s="83" t="s">
        <v>83</v>
      </c>
    </row>
    <row r="27" spans="1:18" ht="15" customHeight="1">
      <c r="A27" s="83"/>
      <c r="B27" s="83" t="s">
        <v>46</v>
      </c>
      <c r="C27" s="65"/>
      <c r="D27" s="110">
        <f t="shared" si="3"/>
        <v>260</v>
      </c>
      <c r="E27" s="110">
        <v>129</v>
      </c>
      <c r="F27" s="110">
        <v>100</v>
      </c>
      <c r="G27" s="110">
        <v>29</v>
      </c>
      <c r="H27" s="110">
        <v>2</v>
      </c>
      <c r="I27" s="110">
        <f t="shared" si="4"/>
        <v>1434</v>
      </c>
      <c r="J27" s="110">
        <v>572</v>
      </c>
      <c r="K27" s="110">
        <v>862</v>
      </c>
      <c r="L27" s="111">
        <v>20437.65</v>
      </c>
      <c r="M27" s="111">
        <v>1816.06</v>
      </c>
      <c r="N27" s="111">
        <v>236.37</v>
      </c>
      <c r="O27" s="110">
        <v>21025</v>
      </c>
      <c r="P27" s="71"/>
      <c r="Q27" s="83"/>
      <c r="R27" s="83" t="s">
        <v>46</v>
      </c>
    </row>
    <row r="28" spans="1:18" ht="15" customHeight="1">
      <c r="A28" s="83"/>
      <c r="B28" s="83" t="s">
        <v>84</v>
      </c>
      <c r="C28" s="65"/>
      <c r="D28" s="110">
        <f t="shared" si="3"/>
        <v>6</v>
      </c>
      <c r="E28" s="110">
        <v>6</v>
      </c>
      <c r="F28" s="110">
        <v>0</v>
      </c>
      <c r="G28" s="110">
        <v>0</v>
      </c>
      <c r="H28" s="110">
        <v>0</v>
      </c>
      <c r="I28" s="110">
        <f t="shared" si="4"/>
        <v>8</v>
      </c>
      <c r="J28" s="110">
        <v>3</v>
      </c>
      <c r="K28" s="110">
        <v>5</v>
      </c>
      <c r="L28" s="111">
        <v>54.61</v>
      </c>
      <c r="M28" s="111">
        <v>4.8</v>
      </c>
      <c r="N28" s="150" t="s">
        <v>340</v>
      </c>
      <c r="O28" s="110">
        <v>69</v>
      </c>
      <c r="P28" s="71"/>
      <c r="Q28" s="83"/>
      <c r="R28" s="83" t="s">
        <v>84</v>
      </c>
    </row>
    <row r="29" spans="1:18" ht="15" customHeight="1">
      <c r="A29" s="83"/>
      <c r="B29" s="83" t="s">
        <v>85</v>
      </c>
      <c r="C29" s="65"/>
      <c r="D29" s="110">
        <f t="shared" si="3"/>
        <v>14</v>
      </c>
      <c r="E29" s="110">
        <v>6</v>
      </c>
      <c r="F29" s="110">
        <v>6</v>
      </c>
      <c r="G29" s="110">
        <v>2</v>
      </c>
      <c r="H29" s="110">
        <v>0</v>
      </c>
      <c r="I29" s="110">
        <f t="shared" si="4"/>
        <v>73</v>
      </c>
      <c r="J29" s="110">
        <v>14</v>
      </c>
      <c r="K29" s="110">
        <v>59</v>
      </c>
      <c r="L29" s="111">
        <v>480.3</v>
      </c>
      <c r="M29" s="111">
        <v>56.75</v>
      </c>
      <c r="N29" s="111">
        <v>3.09</v>
      </c>
      <c r="O29" s="110">
        <v>1721</v>
      </c>
      <c r="P29" s="71"/>
      <c r="Q29" s="83"/>
      <c r="R29" s="83" t="s">
        <v>85</v>
      </c>
    </row>
    <row r="30" spans="1:18" ht="15" customHeight="1">
      <c r="A30" s="83"/>
      <c r="B30" s="83" t="s">
        <v>49</v>
      </c>
      <c r="C30" s="65"/>
      <c r="D30" s="111">
        <f t="shared" si="3"/>
        <v>154</v>
      </c>
      <c r="E30" s="110">
        <v>52</v>
      </c>
      <c r="F30" s="110">
        <v>67</v>
      </c>
      <c r="G30" s="111">
        <v>33</v>
      </c>
      <c r="H30" s="110">
        <v>2</v>
      </c>
      <c r="I30" s="110">
        <f t="shared" si="4"/>
        <v>1460</v>
      </c>
      <c r="J30" s="110">
        <v>877</v>
      </c>
      <c r="K30" s="110">
        <v>583</v>
      </c>
      <c r="L30" s="111">
        <v>62302.57</v>
      </c>
      <c r="M30" s="111">
        <v>4032.02</v>
      </c>
      <c r="N30" s="111">
        <v>774.08</v>
      </c>
      <c r="O30" s="110">
        <v>5813</v>
      </c>
      <c r="P30" s="71"/>
      <c r="Q30" s="83"/>
      <c r="R30" s="83" t="s">
        <v>49</v>
      </c>
    </row>
    <row r="31" spans="1:18" ht="15" customHeight="1">
      <c r="A31" s="83"/>
      <c r="B31" s="83" t="s">
        <v>86</v>
      </c>
      <c r="C31" s="65"/>
      <c r="D31" s="110">
        <f t="shared" si="3"/>
        <v>118</v>
      </c>
      <c r="E31" s="110">
        <v>34</v>
      </c>
      <c r="F31" s="110">
        <v>53</v>
      </c>
      <c r="G31" s="110">
        <v>28</v>
      </c>
      <c r="H31" s="110">
        <v>3</v>
      </c>
      <c r="I31" s="110">
        <f t="shared" si="4"/>
        <v>1052</v>
      </c>
      <c r="J31" s="110">
        <v>536</v>
      </c>
      <c r="K31" s="110">
        <v>516</v>
      </c>
      <c r="L31" s="111">
        <v>24160.45</v>
      </c>
      <c r="M31" s="111">
        <v>2660.16</v>
      </c>
      <c r="N31" s="111">
        <v>403.8</v>
      </c>
      <c r="O31" s="110">
        <v>24590</v>
      </c>
      <c r="P31" s="71"/>
      <c r="Q31" s="83"/>
      <c r="R31" s="83" t="s">
        <v>86</v>
      </c>
    </row>
    <row r="32" spans="3:16" ht="3.75" customHeight="1">
      <c r="C32" s="112"/>
      <c r="N32" s="108"/>
      <c r="P32" s="113"/>
    </row>
    <row r="33" spans="1:18" ht="3.75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</row>
    <row r="34" s="15" customFormat="1" ht="10.5">
      <c r="A34" s="13" t="s">
        <v>20</v>
      </c>
    </row>
    <row r="35" s="15" customFormat="1" ht="10.5">
      <c r="A35" s="56"/>
    </row>
    <row r="36" s="15" customFormat="1" ht="10.5">
      <c r="B36" s="123"/>
    </row>
  </sheetData>
  <mergeCells count="6">
    <mergeCell ref="A7:B7"/>
    <mergeCell ref="M4:M5"/>
    <mergeCell ref="O4:O5"/>
    <mergeCell ref="Q7:R7"/>
    <mergeCell ref="D4:H4"/>
    <mergeCell ref="I4:K4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6"/>
  <dimension ref="A1:F71"/>
  <sheetViews>
    <sheetView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5" sqref="E15"/>
    </sheetView>
  </sheetViews>
  <sheetFormatPr defaultColWidth="9.59765625" defaultRowHeight="13.5"/>
  <cols>
    <col min="1" max="1" width="18.19921875" style="11" customWidth="1"/>
    <col min="2" max="2" width="1.19921875" style="11" customWidth="1"/>
    <col min="3" max="5" width="35.19921875" style="11" customWidth="1"/>
    <col min="6" max="6" width="21.19921875" style="139" bestFit="1" customWidth="1"/>
    <col min="7" max="16384" width="9.19921875" style="11" customWidth="1"/>
  </cols>
  <sheetData>
    <row r="1" spans="1:5" ht="18" customHeight="1">
      <c r="A1" s="159" t="s">
        <v>87</v>
      </c>
      <c r="B1" s="159"/>
      <c r="C1" s="159"/>
      <c r="D1" s="159"/>
      <c r="E1" s="159"/>
    </row>
    <row r="3" ht="12">
      <c r="E3" s="80" t="s">
        <v>319</v>
      </c>
    </row>
    <row r="4" spans="1:5" ht="3.75" customHeight="1">
      <c r="A4" s="59"/>
      <c r="B4" s="59"/>
      <c r="C4" s="59"/>
      <c r="D4" s="59"/>
      <c r="E4" s="59"/>
    </row>
    <row r="5" spans="1:5" ht="24.75" customHeight="1">
      <c r="A5" s="116" t="s">
        <v>88</v>
      </c>
      <c r="B5" s="78"/>
      <c r="C5" s="117" t="s">
        <v>2</v>
      </c>
      <c r="D5" s="89" t="s">
        <v>89</v>
      </c>
      <c r="E5" s="148" t="s">
        <v>27</v>
      </c>
    </row>
    <row r="6" ht="3.75" customHeight="1">
      <c r="A6" s="71"/>
    </row>
    <row r="7" spans="1:5" ht="12" customHeight="1">
      <c r="A7" s="125" t="s">
        <v>333</v>
      </c>
      <c r="C7" s="118">
        <v>17855</v>
      </c>
      <c r="D7" s="118">
        <v>75368</v>
      </c>
      <c r="E7" s="118">
        <v>1663398.72</v>
      </c>
    </row>
    <row r="8" spans="1:5" ht="12" customHeight="1">
      <c r="A8" s="125" t="s">
        <v>323</v>
      </c>
      <c r="C8" s="118">
        <v>17586</v>
      </c>
      <c r="D8" s="118">
        <v>76910</v>
      </c>
      <c r="E8" s="98">
        <v>1915179.35</v>
      </c>
    </row>
    <row r="9" spans="1:5" ht="12" customHeight="1">
      <c r="A9" s="134">
        <v>6</v>
      </c>
      <c r="C9" s="118">
        <v>16083</v>
      </c>
      <c r="D9" s="118">
        <v>74469</v>
      </c>
      <c r="E9" s="98">
        <v>1955553.32</v>
      </c>
    </row>
    <row r="10" spans="1:5" ht="12" customHeight="1">
      <c r="A10" s="21">
        <v>9</v>
      </c>
      <c r="C10" s="118">
        <v>15097</v>
      </c>
      <c r="D10" s="118">
        <v>73950</v>
      </c>
      <c r="E10" s="98">
        <v>1970613.95</v>
      </c>
    </row>
    <row r="11" spans="1:6" s="72" customFormat="1" ht="12" customHeight="1">
      <c r="A11" s="135">
        <v>14</v>
      </c>
      <c r="C11" s="119">
        <f>SUM(C13:C66)</f>
        <v>13430</v>
      </c>
      <c r="D11" s="119">
        <f>SUM(D13:D66)</f>
        <v>72645</v>
      </c>
      <c r="E11" s="142">
        <v>1705016</v>
      </c>
      <c r="F11" s="140"/>
    </row>
    <row r="12" spans="1:5" ht="5.25" customHeight="1">
      <c r="A12" s="21"/>
      <c r="C12" s="118"/>
      <c r="D12" s="118"/>
      <c r="E12" s="98"/>
    </row>
    <row r="13" spans="1:6" s="72" customFormat="1" ht="12" customHeight="1">
      <c r="A13" s="39" t="s">
        <v>90</v>
      </c>
      <c r="C13" s="119">
        <v>5415</v>
      </c>
      <c r="D13" s="119">
        <v>38245</v>
      </c>
      <c r="E13" s="119">
        <v>1080235</v>
      </c>
      <c r="F13" s="140"/>
    </row>
    <row r="14" spans="1:5" ht="12" customHeight="1">
      <c r="A14" s="75" t="s">
        <v>91</v>
      </c>
      <c r="C14" s="118">
        <v>415</v>
      </c>
      <c r="D14" s="118">
        <v>1430</v>
      </c>
      <c r="E14" s="118">
        <v>21849</v>
      </c>
    </row>
    <row r="15" spans="1:5" ht="12" customHeight="1">
      <c r="A15" s="75" t="s">
        <v>92</v>
      </c>
      <c r="C15" s="118">
        <v>388</v>
      </c>
      <c r="D15" s="118">
        <v>1848</v>
      </c>
      <c r="E15" s="118">
        <v>35308</v>
      </c>
    </row>
    <row r="16" spans="1:5" ht="12" customHeight="1">
      <c r="A16" s="75" t="s">
        <v>93</v>
      </c>
      <c r="C16" s="118">
        <v>641</v>
      </c>
      <c r="D16" s="118">
        <v>3982</v>
      </c>
      <c r="E16" s="118">
        <v>121304</v>
      </c>
    </row>
    <row r="17" spans="1:5" ht="12" customHeight="1">
      <c r="A17" s="75" t="s">
        <v>94</v>
      </c>
      <c r="C17" s="118">
        <v>500</v>
      </c>
      <c r="D17" s="118">
        <v>2465</v>
      </c>
      <c r="E17" s="118">
        <v>37038</v>
      </c>
    </row>
    <row r="18" spans="1:5" ht="12" customHeight="1">
      <c r="A18" s="75" t="s">
        <v>95</v>
      </c>
      <c r="C18" s="118">
        <v>542</v>
      </c>
      <c r="D18" s="118">
        <v>2356</v>
      </c>
      <c r="E18" s="118">
        <v>47323</v>
      </c>
    </row>
    <row r="19" spans="1:5" ht="12" customHeight="1">
      <c r="A19" s="75" t="s">
        <v>96</v>
      </c>
      <c r="C19" s="118">
        <v>782</v>
      </c>
      <c r="D19" s="118">
        <v>4013</v>
      </c>
      <c r="E19" s="118">
        <v>85421</v>
      </c>
    </row>
    <row r="20" spans="1:5" ht="12" customHeight="1">
      <c r="A20" s="75" t="s">
        <v>97</v>
      </c>
      <c r="C20" s="118">
        <v>504</v>
      </c>
      <c r="D20" s="118">
        <v>2140</v>
      </c>
      <c r="E20" s="118">
        <v>50964</v>
      </c>
    </row>
    <row r="21" spans="1:5" ht="12" customHeight="1">
      <c r="A21" s="75" t="s">
        <v>98</v>
      </c>
      <c r="C21" s="118">
        <v>387</v>
      </c>
      <c r="D21" s="118">
        <v>1225</v>
      </c>
      <c r="E21" s="118">
        <v>15943</v>
      </c>
    </row>
    <row r="22" spans="1:5" ht="6" customHeight="1">
      <c r="A22" s="75"/>
      <c r="C22" s="118"/>
      <c r="D22" s="118"/>
      <c r="E22" s="118"/>
    </row>
    <row r="23" spans="1:5" ht="12" customHeight="1">
      <c r="A23" s="75" t="s">
        <v>99</v>
      </c>
      <c r="C23" s="118">
        <v>88</v>
      </c>
      <c r="D23" s="118">
        <v>202</v>
      </c>
      <c r="E23" s="118">
        <v>2947</v>
      </c>
    </row>
    <row r="24" spans="1:5" ht="12" customHeight="1">
      <c r="A24" s="75" t="s">
        <v>100</v>
      </c>
      <c r="C24" s="118">
        <v>76</v>
      </c>
      <c r="D24" s="118">
        <v>246</v>
      </c>
      <c r="E24" s="118">
        <v>2621</v>
      </c>
    </row>
    <row r="25" spans="1:5" ht="12" customHeight="1">
      <c r="A25" s="75" t="s">
        <v>101</v>
      </c>
      <c r="C25" s="118">
        <v>74</v>
      </c>
      <c r="D25" s="118">
        <v>278</v>
      </c>
      <c r="E25" s="118">
        <v>3855</v>
      </c>
    </row>
    <row r="26" spans="1:5" ht="12" customHeight="1">
      <c r="A26" s="75" t="s">
        <v>102</v>
      </c>
      <c r="C26" s="118">
        <v>77</v>
      </c>
      <c r="D26" s="118">
        <v>195</v>
      </c>
      <c r="E26" s="118">
        <v>2585</v>
      </c>
    </row>
    <row r="27" spans="1:5" ht="12" customHeight="1">
      <c r="A27" s="75" t="s">
        <v>103</v>
      </c>
      <c r="C27" s="118">
        <v>14</v>
      </c>
      <c r="D27" s="118">
        <v>44</v>
      </c>
      <c r="E27" s="118">
        <v>346</v>
      </c>
    </row>
    <row r="28" spans="1:5" ht="12" customHeight="1">
      <c r="A28" s="75" t="s">
        <v>104</v>
      </c>
      <c r="C28" s="118">
        <v>12</v>
      </c>
      <c r="D28" s="118">
        <v>45</v>
      </c>
      <c r="E28" s="118">
        <v>389</v>
      </c>
    </row>
    <row r="29" spans="1:5" ht="12" customHeight="1">
      <c r="A29" s="75" t="s">
        <v>105</v>
      </c>
      <c r="C29" s="118">
        <v>67</v>
      </c>
      <c r="D29" s="118">
        <v>303</v>
      </c>
      <c r="E29" s="118">
        <v>5606</v>
      </c>
    </row>
    <row r="30" spans="1:5" ht="12" customHeight="1">
      <c r="A30" s="75" t="s">
        <v>106</v>
      </c>
      <c r="C30" s="118">
        <v>92</v>
      </c>
      <c r="D30" s="118">
        <v>506</v>
      </c>
      <c r="E30" s="118">
        <v>16936</v>
      </c>
    </row>
    <row r="31" spans="1:5" ht="12" customHeight="1">
      <c r="A31" s="75" t="s">
        <v>107</v>
      </c>
      <c r="C31" s="118">
        <v>47</v>
      </c>
      <c r="D31" s="118">
        <v>178</v>
      </c>
      <c r="E31" s="118">
        <v>2216</v>
      </c>
    </row>
    <row r="32" spans="1:5" ht="12" customHeight="1">
      <c r="A32" s="75" t="s">
        <v>108</v>
      </c>
      <c r="C32" s="118">
        <v>320</v>
      </c>
      <c r="D32" s="118">
        <v>1733</v>
      </c>
      <c r="E32" s="118">
        <v>21936</v>
      </c>
    </row>
    <row r="33" spans="1:5" ht="12" customHeight="1">
      <c r="A33" s="75" t="s">
        <v>109</v>
      </c>
      <c r="C33" s="118">
        <v>217</v>
      </c>
      <c r="D33" s="118">
        <v>1076</v>
      </c>
      <c r="E33" s="118">
        <v>18160</v>
      </c>
    </row>
    <row r="34" spans="1:5" ht="12" customHeight="1">
      <c r="A34" s="75" t="s">
        <v>110</v>
      </c>
      <c r="C34" s="118">
        <v>67</v>
      </c>
      <c r="D34" s="118">
        <v>264</v>
      </c>
      <c r="E34" s="118">
        <v>7435</v>
      </c>
    </row>
    <row r="35" spans="1:5" ht="12" customHeight="1">
      <c r="A35" s="75" t="s">
        <v>111</v>
      </c>
      <c r="C35" s="118">
        <v>82</v>
      </c>
      <c r="D35" s="118">
        <v>279</v>
      </c>
      <c r="E35" s="118">
        <v>2493</v>
      </c>
    </row>
    <row r="36" spans="1:5" ht="12" customHeight="1">
      <c r="A36" s="75" t="s">
        <v>112</v>
      </c>
      <c r="C36" s="118">
        <v>17</v>
      </c>
      <c r="D36" s="118">
        <v>120</v>
      </c>
      <c r="E36" s="118">
        <v>4332</v>
      </c>
    </row>
    <row r="37" spans="1:5" ht="12" customHeight="1">
      <c r="A37" s="75" t="s">
        <v>113</v>
      </c>
      <c r="C37" s="118">
        <v>45</v>
      </c>
      <c r="D37" s="118">
        <v>115</v>
      </c>
      <c r="E37" s="118">
        <v>1238</v>
      </c>
    </row>
    <row r="38" spans="1:5" ht="12" customHeight="1">
      <c r="A38" s="75" t="s">
        <v>114</v>
      </c>
      <c r="C38" s="118">
        <v>85</v>
      </c>
      <c r="D38" s="118">
        <v>317</v>
      </c>
      <c r="E38" s="118">
        <v>4388</v>
      </c>
    </row>
    <row r="39" spans="1:5" ht="12" customHeight="1">
      <c r="A39" s="75" t="s">
        <v>115</v>
      </c>
      <c r="C39" s="118">
        <v>112</v>
      </c>
      <c r="D39" s="118">
        <v>292</v>
      </c>
      <c r="E39" s="118">
        <v>3204</v>
      </c>
    </row>
    <row r="40" spans="1:5" ht="12" customHeight="1">
      <c r="A40" s="75" t="s">
        <v>116</v>
      </c>
      <c r="C40" s="118">
        <v>13</v>
      </c>
      <c r="D40" s="118">
        <v>42</v>
      </c>
      <c r="E40" s="118">
        <v>167</v>
      </c>
    </row>
    <row r="41" spans="1:5" ht="12" customHeight="1">
      <c r="A41" s="75" t="s">
        <v>117</v>
      </c>
      <c r="C41" s="118">
        <v>10</v>
      </c>
      <c r="D41" s="118">
        <v>28</v>
      </c>
      <c r="E41" s="118">
        <v>202</v>
      </c>
    </row>
    <row r="42" spans="1:5" ht="12" customHeight="1">
      <c r="A42" s="75" t="s">
        <v>118</v>
      </c>
      <c r="C42" s="118">
        <v>77</v>
      </c>
      <c r="D42" s="118">
        <v>410</v>
      </c>
      <c r="E42" s="118">
        <v>4967</v>
      </c>
    </row>
    <row r="43" spans="1:5" ht="12" customHeight="1">
      <c r="A43" s="75" t="s">
        <v>119</v>
      </c>
      <c r="C43" s="118">
        <v>6</v>
      </c>
      <c r="D43" s="118">
        <v>11</v>
      </c>
      <c r="E43" s="118">
        <v>72</v>
      </c>
    </row>
    <row r="44" spans="1:5" ht="12" customHeight="1">
      <c r="A44" s="75" t="s">
        <v>120</v>
      </c>
      <c r="C44" s="118">
        <v>12</v>
      </c>
      <c r="D44" s="118">
        <v>22</v>
      </c>
      <c r="E44" s="118">
        <v>345</v>
      </c>
    </row>
    <row r="45" spans="1:5" ht="12" customHeight="1">
      <c r="A45" s="75" t="s">
        <v>121</v>
      </c>
      <c r="C45" s="118">
        <v>297</v>
      </c>
      <c r="D45" s="118">
        <v>1473</v>
      </c>
      <c r="E45" s="118">
        <v>21475</v>
      </c>
    </row>
    <row r="46" spans="1:5" ht="12" customHeight="1">
      <c r="A46" s="75" t="s">
        <v>122</v>
      </c>
      <c r="C46" s="118">
        <v>43</v>
      </c>
      <c r="D46" s="118">
        <v>90</v>
      </c>
      <c r="E46" s="118">
        <v>726</v>
      </c>
    </row>
    <row r="47" spans="1:5" ht="12" customHeight="1">
      <c r="A47" s="75" t="s">
        <v>123</v>
      </c>
      <c r="C47" s="118">
        <v>150</v>
      </c>
      <c r="D47" s="118">
        <v>669</v>
      </c>
      <c r="E47" s="118">
        <v>8048</v>
      </c>
    </row>
    <row r="48" spans="1:5" ht="12" customHeight="1">
      <c r="A48" s="75" t="s">
        <v>124</v>
      </c>
      <c r="C48" s="118">
        <v>64</v>
      </c>
      <c r="D48" s="118">
        <v>136</v>
      </c>
      <c r="E48" s="118">
        <v>1190</v>
      </c>
    </row>
    <row r="49" spans="1:5" ht="12" customHeight="1">
      <c r="A49" s="75" t="s">
        <v>125</v>
      </c>
      <c r="C49" s="118">
        <v>51</v>
      </c>
      <c r="D49" s="118">
        <v>112</v>
      </c>
      <c r="E49" s="118">
        <v>867</v>
      </c>
    </row>
    <row r="50" spans="1:5" ht="12" customHeight="1">
      <c r="A50" s="75" t="s">
        <v>126</v>
      </c>
      <c r="C50" s="118">
        <v>170</v>
      </c>
      <c r="D50" s="118">
        <v>546</v>
      </c>
      <c r="E50" s="118">
        <v>5056</v>
      </c>
    </row>
    <row r="51" spans="1:5" ht="12" customHeight="1">
      <c r="A51" s="75" t="s">
        <v>127</v>
      </c>
      <c r="C51" s="118">
        <v>184</v>
      </c>
      <c r="D51" s="118">
        <v>921</v>
      </c>
      <c r="E51" s="118">
        <v>14650</v>
      </c>
    </row>
    <row r="52" spans="1:5" ht="12" customHeight="1">
      <c r="A52" s="75" t="s">
        <v>128</v>
      </c>
      <c r="C52" s="118">
        <v>129</v>
      </c>
      <c r="D52" s="118">
        <v>525</v>
      </c>
      <c r="E52" s="118">
        <v>6872</v>
      </c>
    </row>
    <row r="53" spans="1:5" ht="12" customHeight="1">
      <c r="A53" s="75" t="s">
        <v>129</v>
      </c>
      <c r="C53" s="118">
        <v>310</v>
      </c>
      <c r="D53" s="118">
        <v>1193</v>
      </c>
      <c r="E53" s="118">
        <v>17546</v>
      </c>
    </row>
    <row r="54" spans="1:5" ht="12" customHeight="1">
      <c r="A54" s="75" t="s">
        <v>130</v>
      </c>
      <c r="C54" s="118">
        <v>87</v>
      </c>
      <c r="D54" s="118">
        <v>201</v>
      </c>
      <c r="E54" s="118">
        <v>2013</v>
      </c>
    </row>
    <row r="55" spans="1:5" ht="12" customHeight="1">
      <c r="A55" s="75" t="s">
        <v>131</v>
      </c>
      <c r="C55" s="118">
        <v>26</v>
      </c>
      <c r="D55" s="118">
        <v>77</v>
      </c>
      <c r="E55" s="118">
        <v>344</v>
      </c>
    </row>
    <row r="56" spans="1:5" ht="12" customHeight="1">
      <c r="A56" s="75" t="s">
        <v>132</v>
      </c>
      <c r="C56" s="118">
        <v>62</v>
      </c>
      <c r="D56" s="118">
        <v>157</v>
      </c>
      <c r="E56" s="118">
        <v>1513</v>
      </c>
    </row>
    <row r="57" spans="1:5" ht="12" customHeight="1">
      <c r="A57" s="75" t="s">
        <v>133</v>
      </c>
      <c r="C57" s="118">
        <v>53</v>
      </c>
      <c r="D57" s="118">
        <v>212</v>
      </c>
      <c r="E57" s="118">
        <v>2494</v>
      </c>
    </row>
    <row r="58" spans="1:5" ht="12" customHeight="1">
      <c r="A58" s="75" t="s">
        <v>134</v>
      </c>
      <c r="C58" s="118">
        <v>42</v>
      </c>
      <c r="D58" s="118">
        <v>115</v>
      </c>
      <c r="E58" s="118">
        <v>779</v>
      </c>
    </row>
    <row r="59" spans="1:5" ht="12" customHeight="1">
      <c r="A59" s="75" t="s">
        <v>135</v>
      </c>
      <c r="C59" s="118">
        <v>60</v>
      </c>
      <c r="D59" s="118">
        <v>245</v>
      </c>
      <c r="E59" s="118">
        <v>2987</v>
      </c>
    </row>
    <row r="60" spans="1:5" ht="12" customHeight="1">
      <c r="A60" s="75" t="s">
        <v>136</v>
      </c>
      <c r="C60" s="118">
        <v>67</v>
      </c>
      <c r="D60" s="118">
        <v>287</v>
      </c>
      <c r="E60" s="118">
        <v>3779</v>
      </c>
    </row>
    <row r="61" spans="1:5" ht="12" customHeight="1">
      <c r="A61" s="75" t="s">
        <v>137</v>
      </c>
      <c r="C61" s="118">
        <v>58</v>
      </c>
      <c r="D61" s="118">
        <v>163</v>
      </c>
      <c r="E61" s="118">
        <v>1689</v>
      </c>
    </row>
    <row r="62" spans="1:5" ht="12" customHeight="1">
      <c r="A62" s="75" t="s">
        <v>138</v>
      </c>
      <c r="C62" s="118">
        <v>145</v>
      </c>
      <c r="D62" s="118">
        <v>465</v>
      </c>
      <c r="E62" s="118">
        <v>5559</v>
      </c>
    </row>
    <row r="63" spans="1:5" ht="12" customHeight="1">
      <c r="A63" s="75" t="s">
        <v>139</v>
      </c>
      <c r="C63" s="118">
        <v>104</v>
      </c>
      <c r="D63" s="118">
        <v>245</v>
      </c>
      <c r="E63" s="118">
        <v>2199</v>
      </c>
    </row>
    <row r="64" spans="1:5" ht="12" customHeight="1">
      <c r="A64" s="75" t="s">
        <v>140</v>
      </c>
      <c r="C64" s="118">
        <v>55</v>
      </c>
      <c r="D64" s="118">
        <v>144</v>
      </c>
      <c r="E64" s="118">
        <v>1417</v>
      </c>
    </row>
    <row r="65" spans="1:5" ht="12" customHeight="1">
      <c r="A65" s="75" t="s">
        <v>141</v>
      </c>
      <c r="C65" s="118">
        <v>61</v>
      </c>
      <c r="D65" s="118">
        <v>171</v>
      </c>
      <c r="E65" s="118">
        <v>1549</v>
      </c>
    </row>
    <row r="66" spans="1:5" ht="12" customHeight="1">
      <c r="A66" s="75" t="s">
        <v>142</v>
      </c>
      <c r="C66" s="118">
        <v>28</v>
      </c>
      <c r="D66" s="118">
        <v>88</v>
      </c>
      <c r="E66" s="118">
        <v>310</v>
      </c>
    </row>
    <row r="67" spans="1:5" ht="3" customHeight="1">
      <c r="A67" s="113"/>
      <c r="B67" s="59"/>
      <c r="C67" s="120"/>
      <c r="D67" s="59"/>
      <c r="E67" s="59"/>
    </row>
    <row r="68" spans="1:5" ht="3" customHeight="1">
      <c r="A68" s="1"/>
      <c r="B68" s="1"/>
      <c r="C68" s="1"/>
      <c r="D68" s="1"/>
      <c r="E68" s="1"/>
    </row>
    <row r="69" spans="1:6" s="15" customFormat="1" ht="10.5">
      <c r="A69" s="15" t="s">
        <v>143</v>
      </c>
      <c r="C69" s="136"/>
      <c r="D69" s="136"/>
      <c r="E69" s="136"/>
      <c r="F69" s="141"/>
    </row>
    <row r="70" spans="1:6" s="15" customFormat="1" ht="10.5">
      <c r="A70" s="56" t="s">
        <v>312</v>
      </c>
      <c r="F70" s="141"/>
    </row>
    <row r="71" spans="1:6" s="15" customFormat="1" ht="10.5">
      <c r="A71" s="56"/>
      <c r="F71" s="141"/>
    </row>
  </sheetData>
  <sheetProtection/>
  <mergeCells count="1">
    <mergeCell ref="A1:E1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3"/>
  <dimension ref="A1:G18"/>
  <sheetViews>
    <sheetView workbookViewId="0" topLeftCell="A1">
      <selection activeCell="F17" sqref="F17"/>
    </sheetView>
  </sheetViews>
  <sheetFormatPr defaultColWidth="9.59765625" defaultRowHeight="13.5"/>
  <cols>
    <col min="1" max="1" width="20.796875" style="11" customWidth="1"/>
    <col min="2" max="2" width="0.796875" style="11" customWidth="1"/>
    <col min="3" max="7" width="20.59765625" style="11" customWidth="1"/>
    <col min="8" max="16384" width="9.19921875" style="11" customWidth="1"/>
  </cols>
  <sheetData>
    <row r="1" spans="1:7" s="58" customFormat="1" ht="18" customHeight="1">
      <c r="A1" s="159" t="s">
        <v>144</v>
      </c>
      <c r="B1" s="159"/>
      <c r="C1" s="159"/>
      <c r="D1" s="159"/>
      <c r="E1" s="159"/>
      <c r="F1" s="159"/>
      <c r="G1" s="159"/>
    </row>
    <row r="2" spans="1:7" s="58" customFormat="1" ht="12" customHeight="1">
      <c r="A2" s="9"/>
      <c r="B2" s="9"/>
      <c r="C2" s="9"/>
      <c r="D2" s="9"/>
      <c r="E2" s="9"/>
      <c r="F2" s="9"/>
      <c r="G2" s="9"/>
    </row>
    <row r="3" spans="1:7" ht="12" customHeight="1">
      <c r="A3" s="188" t="s">
        <v>145</v>
      </c>
      <c r="B3" s="188"/>
      <c r="C3" s="188"/>
      <c r="D3" s="188"/>
      <c r="E3" s="188"/>
      <c r="F3" s="188"/>
      <c r="G3" s="188"/>
    </row>
    <row r="4" ht="12">
      <c r="G4" s="80" t="s">
        <v>294</v>
      </c>
    </row>
    <row r="5" spans="1:7" ht="3.75" customHeight="1">
      <c r="A5" s="59"/>
      <c r="B5" s="59"/>
      <c r="C5" s="59"/>
      <c r="D5" s="59"/>
      <c r="E5" s="59"/>
      <c r="F5" s="59"/>
      <c r="G5" s="60"/>
    </row>
    <row r="6" spans="1:7" ht="18" customHeight="1">
      <c r="A6" s="61" t="s">
        <v>146</v>
      </c>
      <c r="B6" s="1"/>
      <c r="C6" s="192" t="s">
        <v>147</v>
      </c>
      <c r="D6" s="189" t="s">
        <v>148</v>
      </c>
      <c r="E6" s="189" t="s">
        <v>149</v>
      </c>
      <c r="F6" s="189" t="s">
        <v>150</v>
      </c>
      <c r="G6" s="190" t="s">
        <v>151</v>
      </c>
    </row>
    <row r="7" spans="1:7" ht="18" customHeight="1">
      <c r="A7" s="64" t="s">
        <v>152</v>
      </c>
      <c r="B7" s="78"/>
      <c r="C7" s="181"/>
      <c r="D7" s="171"/>
      <c r="E7" s="171"/>
      <c r="F7" s="171"/>
      <c r="G7" s="173"/>
    </row>
    <row r="8" spans="1:7" ht="3" customHeight="1">
      <c r="A8" s="71"/>
      <c r="C8" s="122"/>
      <c r="D8" s="122"/>
      <c r="E8" s="122"/>
      <c r="F8" s="122"/>
      <c r="G8" s="122"/>
    </row>
    <row r="9" spans="1:7" ht="21" customHeight="1">
      <c r="A9" s="75" t="s">
        <v>153</v>
      </c>
      <c r="B9" s="65"/>
      <c r="C9" s="3" t="s">
        <v>154</v>
      </c>
      <c r="D9" s="3" t="s">
        <v>155</v>
      </c>
      <c r="E9" s="3" t="s">
        <v>156</v>
      </c>
      <c r="F9" s="3" t="s">
        <v>320</v>
      </c>
      <c r="G9" s="3" t="s">
        <v>157</v>
      </c>
    </row>
    <row r="10" spans="1:7" ht="21" customHeight="1">
      <c r="A10" s="75" t="s">
        <v>158</v>
      </c>
      <c r="B10" s="65"/>
      <c r="C10" s="149" t="s">
        <v>291</v>
      </c>
      <c r="D10" s="3" t="s">
        <v>285</v>
      </c>
      <c r="E10" s="3" t="s">
        <v>286</v>
      </c>
      <c r="F10" s="3" t="s">
        <v>287</v>
      </c>
      <c r="G10" s="3" t="s">
        <v>288</v>
      </c>
    </row>
    <row r="11" spans="1:7" ht="21" customHeight="1">
      <c r="A11" s="129" t="s">
        <v>290</v>
      </c>
      <c r="B11" s="62"/>
      <c r="C11" s="3" t="s">
        <v>296</v>
      </c>
      <c r="D11" s="3" t="s">
        <v>297</v>
      </c>
      <c r="E11" s="3" t="s">
        <v>298</v>
      </c>
      <c r="F11" s="3" t="s">
        <v>299</v>
      </c>
      <c r="G11" s="3" t="s">
        <v>300</v>
      </c>
    </row>
    <row r="12" spans="1:7" ht="21" customHeight="1">
      <c r="A12" s="191" t="s">
        <v>159</v>
      </c>
      <c r="C12" s="122" t="s">
        <v>325</v>
      </c>
      <c r="D12" s="122"/>
      <c r="E12" s="122"/>
      <c r="F12" s="122"/>
      <c r="G12" s="122"/>
    </row>
    <row r="13" spans="1:7" ht="21" customHeight="1">
      <c r="A13" s="191"/>
      <c r="B13" s="62"/>
      <c r="C13" s="78" t="s">
        <v>160</v>
      </c>
      <c r="D13" s="78"/>
      <c r="E13" s="78"/>
      <c r="F13" s="78"/>
      <c r="G13" s="78"/>
    </row>
    <row r="14" spans="1:3" ht="21" customHeight="1">
      <c r="A14" s="130" t="s">
        <v>161</v>
      </c>
      <c r="C14" s="11" t="s">
        <v>162</v>
      </c>
    </row>
    <row r="15" spans="1:7" ht="3.75" customHeight="1">
      <c r="A15" s="113"/>
      <c r="B15" s="59"/>
      <c r="C15" s="59"/>
      <c r="D15" s="59"/>
      <c r="E15" s="59"/>
      <c r="F15" s="59"/>
      <c r="G15" s="59"/>
    </row>
    <row r="16" spans="1:7" ht="3" customHeight="1">
      <c r="A16" s="1"/>
      <c r="B16" s="1"/>
      <c r="C16" s="1"/>
      <c r="D16" s="1"/>
      <c r="E16" s="1"/>
      <c r="F16" s="1"/>
      <c r="G16" s="1"/>
    </row>
    <row r="17" s="15" customFormat="1" ht="12.75" customHeight="1">
      <c r="A17" s="15" t="s">
        <v>295</v>
      </c>
    </row>
    <row r="18" s="15" customFormat="1" ht="11.25" customHeight="1">
      <c r="A18" s="123" t="s">
        <v>324</v>
      </c>
    </row>
  </sheetData>
  <mergeCells count="8">
    <mergeCell ref="A12:A13"/>
    <mergeCell ref="C6:C7"/>
    <mergeCell ref="D6:D7"/>
    <mergeCell ref="E6:E7"/>
    <mergeCell ref="A1:G1"/>
    <mergeCell ref="A3:G3"/>
    <mergeCell ref="F6:F7"/>
    <mergeCell ref="G6:G7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4"/>
  <dimension ref="A1:I28"/>
  <sheetViews>
    <sheetView workbookViewId="0" topLeftCell="A1">
      <selection activeCell="D4" sqref="D4:D6"/>
    </sheetView>
  </sheetViews>
  <sheetFormatPr defaultColWidth="9.59765625" defaultRowHeight="13.5"/>
  <cols>
    <col min="1" max="1" width="13.19921875" style="11" customWidth="1"/>
    <col min="2" max="2" width="47.59765625" style="11" customWidth="1"/>
    <col min="3" max="3" width="0.796875" style="11" customWidth="1"/>
    <col min="4" max="8" width="12.59765625" style="11" customWidth="1"/>
    <col min="9" max="16384" width="9.19921875" style="11" customWidth="1"/>
  </cols>
  <sheetData>
    <row r="1" spans="1:8" ht="15.75">
      <c r="A1" s="188" t="s">
        <v>163</v>
      </c>
      <c r="B1" s="199"/>
      <c r="C1" s="199"/>
      <c r="D1" s="199"/>
      <c r="E1" s="199"/>
      <c r="F1" s="199"/>
      <c r="G1" s="199"/>
      <c r="H1" s="199"/>
    </row>
    <row r="2" spans="6:8" ht="12">
      <c r="F2" s="200" t="s">
        <v>301</v>
      </c>
      <c r="G2" s="200"/>
      <c r="H2" s="200"/>
    </row>
    <row r="3" spans="1:8" ht="2.25" customHeight="1">
      <c r="A3" s="59"/>
      <c r="B3" s="59"/>
      <c r="C3" s="59"/>
      <c r="D3" s="59"/>
      <c r="E3" s="59"/>
      <c r="F3" s="124"/>
      <c r="G3" s="124"/>
      <c r="H3" s="124"/>
    </row>
    <row r="4" spans="1:8" ht="21" customHeight="1">
      <c r="A4" s="201" t="s">
        <v>164</v>
      </c>
      <c r="B4" s="202"/>
      <c r="C4" s="65"/>
      <c r="D4" s="205" t="s">
        <v>165</v>
      </c>
      <c r="E4" s="193" t="s">
        <v>166</v>
      </c>
      <c r="F4" s="193" t="s">
        <v>167</v>
      </c>
      <c r="G4" s="193" t="s">
        <v>168</v>
      </c>
      <c r="H4" s="197" t="s">
        <v>169</v>
      </c>
    </row>
    <row r="5" spans="1:8" ht="21" customHeight="1">
      <c r="A5" s="11" t="s">
        <v>170</v>
      </c>
      <c r="B5" s="80"/>
      <c r="C5" s="65"/>
      <c r="D5" s="206"/>
      <c r="E5" s="194"/>
      <c r="F5" s="194"/>
      <c r="G5" s="196"/>
      <c r="H5" s="197"/>
    </row>
    <row r="6" spans="1:8" ht="21" customHeight="1">
      <c r="A6" s="203" t="s">
        <v>171</v>
      </c>
      <c r="B6" s="204"/>
      <c r="C6" s="62"/>
      <c r="D6" s="207"/>
      <c r="E6" s="195"/>
      <c r="F6" s="195"/>
      <c r="G6" s="195"/>
      <c r="H6" s="198"/>
    </row>
    <row r="7" spans="1:2" ht="9" customHeight="1">
      <c r="A7" s="121"/>
      <c r="B7" s="121"/>
    </row>
    <row r="8" spans="1:8" ht="21" customHeight="1">
      <c r="A8" s="75" t="s">
        <v>172</v>
      </c>
      <c r="B8" s="125" t="s">
        <v>173</v>
      </c>
      <c r="D8" s="118">
        <v>274</v>
      </c>
      <c r="E8" s="118">
        <v>38</v>
      </c>
      <c r="F8" s="118">
        <v>56</v>
      </c>
      <c r="G8" s="118">
        <v>35</v>
      </c>
      <c r="H8" s="118">
        <v>6</v>
      </c>
    </row>
    <row r="9" spans="1:8" ht="21" customHeight="1">
      <c r="A9" s="75" t="s">
        <v>174</v>
      </c>
      <c r="B9" s="125" t="s">
        <v>175</v>
      </c>
      <c r="D9" s="118">
        <v>33</v>
      </c>
      <c r="E9" s="118">
        <v>8</v>
      </c>
      <c r="F9" s="118">
        <v>21</v>
      </c>
      <c r="G9" s="118">
        <v>16</v>
      </c>
      <c r="H9" s="118">
        <v>2</v>
      </c>
    </row>
    <row r="10" spans="1:8" ht="21" customHeight="1">
      <c r="A10" s="75" t="s">
        <v>176</v>
      </c>
      <c r="B10" s="125" t="s">
        <v>292</v>
      </c>
      <c r="D10" s="118">
        <v>15</v>
      </c>
      <c r="E10" s="118">
        <v>0</v>
      </c>
      <c r="F10" s="118">
        <v>1</v>
      </c>
      <c r="G10" s="118">
        <v>0</v>
      </c>
      <c r="H10" s="118">
        <v>0</v>
      </c>
    </row>
    <row r="11" spans="1:8" ht="21" customHeight="1">
      <c r="A11" s="75" t="s">
        <v>177</v>
      </c>
      <c r="B11" s="125" t="s">
        <v>302</v>
      </c>
      <c r="D11" s="118">
        <v>16</v>
      </c>
      <c r="E11" s="118">
        <v>0</v>
      </c>
      <c r="F11" s="118">
        <v>0</v>
      </c>
      <c r="G11" s="118">
        <v>0</v>
      </c>
      <c r="H11" s="118">
        <v>0</v>
      </c>
    </row>
    <row r="12" spans="1:8" ht="21" customHeight="1">
      <c r="A12" s="75" t="s">
        <v>178</v>
      </c>
      <c r="B12" s="125" t="s">
        <v>179</v>
      </c>
      <c r="D12" s="118">
        <v>21</v>
      </c>
      <c r="E12" s="118">
        <v>0</v>
      </c>
      <c r="F12" s="118">
        <v>3</v>
      </c>
      <c r="G12" s="118">
        <v>0</v>
      </c>
      <c r="H12" s="118">
        <v>0</v>
      </c>
    </row>
    <row r="13" spans="1:8" ht="21" customHeight="1">
      <c r="A13" s="75" t="s">
        <v>180</v>
      </c>
      <c r="B13" s="125" t="s">
        <v>181</v>
      </c>
      <c r="D13" s="118">
        <v>26</v>
      </c>
      <c r="E13" s="118">
        <v>2</v>
      </c>
      <c r="F13" s="118">
        <v>4</v>
      </c>
      <c r="G13" s="118">
        <v>2</v>
      </c>
      <c r="H13" s="118">
        <v>1</v>
      </c>
    </row>
    <row r="14" spans="1:8" ht="21" customHeight="1">
      <c r="A14" s="75" t="s">
        <v>182</v>
      </c>
      <c r="B14" s="125" t="s">
        <v>183</v>
      </c>
      <c r="D14" s="118">
        <v>11</v>
      </c>
      <c r="E14" s="118">
        <v>0</v>
      </c>
      <c r="F14" s="118">
        <v>0</v>
      </c>
      <c r="G14" s="118">
        <v>0</v>
      </c>
      <c r="H14" s="118">
        <v>0</v>
      </c>
    </row>
    <row r="15" spans="1:8" ht="21" customHeight="1">
      <c r="A15" s="75" t="s">
        <v>184</v>
      </c>
      <c r="B15" s="125" t="s">
        <v>303</v>
      </c>
      <c r="D15" s="118">
        <v>14</v>
      </c>
      <c r="E15" s="118">
        <v>0</v>
      </c>
      <c r="F15" s="118">
        <v>0</v>
      </c>
      <c r="G15" s="118">
        <v>0</v>
      </c>
      <c r="H15" s="118">
        <v>0</v>
      </c>
    </row>
    <row r="16" spans="1:8" ht="21" customHeight="1">
      <c r="A16" s="75" t="s">
        <v>185</v>
      </c>
      <c r="B16" s="125" t="s">
        <v>186</v>
      </c>
      <c r="D16" s="118">
        <v>9</v>
      </c>
      <c r="E16" s="118">
        <v>0</v>
      </c>
      <c r="F16" s="118">
        <v>1</v>
      </c>
      <c r="G16" s="118">
        <v>0</v>
      </c>
      <c r="H16" s="118">
        <v>0</v>
      </c>
    </row>
    <row r="17" spans="1:8" ht="21" customHeight="1">
      <c r="A17" s="75" t="s">
        <v>187</v>
      </c>
      <c r="B17" s="125" t="s">
        <v>188</v>
      </c>
      <c r="D17" s="118">
        <v>21</v>
      </c>
      <c r="E17" s="118">
        <v>6</v>
      </c>
      <c r="F17" s="118">
        <v>8</v>
      </c>
      <c r="G17" s="118">
        <v>7</v>
      </c>
      <c r="H17" s="118">
        <v>1</v>
      </c>
    </row>
    <row r="18" spans="1:8" ht="21" customHeight="1">
      <c r="A18" s="75" t="s">
        <v>189</v>
      </c>
      <c r="B18" s="125" t="s">
        <v>190</v>
      </c>
      <c r="D18" s="118">
        <v>20</v>
      </c>
      <c r="E18" s="118">
        <v>3</v>
      </c>
      <c r="F18" s="118">
        <v>6</v>
      </c>
      <c r="G18" s="118">
        <v>5</v>
      </c>
      <c r="H18" s="118">
        <v>0</v>
      </c>
    </row>
    <row r="19" spans="1:8" ht="21" customHeight="1">
      <c r="A19" s="75" t="s">
        <v>191</v>
      </c>
      <c r="B19" s="125" t="s">
        <v>192</v>
      </c>
      <c r="D19" s="118">
        <v>2</v>
      </c>
      <c r="E19" s="118">
        <v>1</v>
      </c>
      <c r="F19" s="118">
        <v>1</v>
      </c>
      <c r="G19" s="118">
        <v>1</v>
      </c>
      <c r="H19" s="118">
        <v>0</v>
      </c>
    </row>
    <row r="20" spans="1:8" ht="21" customHeight="1">
      <c r="A20" s="75" t="s">
        <v>193</v>
      </c>
      <c r="B20" s="125" t="s">
        <v>194</v>
      </c>
      <c r="D20" s="118">
        <v>1</v>
      </c>
      <c r="E20" s="118">
        <v>0</v>
      </c>
      <c r="F20" s="118">
        <v>0</v>
      </c>
      <c r="G20" s="118">
        <v>0</v>
      </c>
      <c r="H20" s="118">
        <v>0</v>
      </c>
    </row>
    <row r="21" spans="1:8" ht="21" customHeight="1">
      <c r="A21" s="75" t="s">
        <v>195</v>
      </c>
      <c r="B21" s="125" t="s">
        <v>304</v>
      </c>
      <c r="D21" s="118">
        <v>20</v>
      </c>
      <c r="E21" s="118">
        <v>2</v>
      </c>
      <c r="F21" s="118">
        <v>8</v>
      </c>
      <c r="G21" s="118">
        <v>4</v>
      </c>
      <c r="H21" s="118">
        <v>0</v>
      </c>
    </row>
    <row r="22" spans="1:8" ht="21" customHeight="1">
      <c r="A22" s="75" t="s">
        <v>196</v>
      </c>
      <c r="B22" s="125" t="s">
        <v>196</v>
      </c>
      <c r="D22" s="118">
        <v>28</v>
      </c>
      <c r="E22" s="118">
        <v>1</v>
      </c>
      <c r="F22" s="118">
        <v>0</v>
      </c>
      <c r="G22" s="118">
        <v>0</v>
      </c>
      <c r="H22" s="118">
        <v>0</v>
      </c>
    </row>
    <row r="23" spans="1:8" ht="21" customHeight="1">
      <c r="A23" s="75" t="s">
        <v>197</v>
      </c>
      <c r="B23" s="125" t="s">
        <v>198</v>
      </c>
      <c r="D23" s="118">
        <v>7</v>
      </c>
      <c r="E23" s="118">
        <v>3</v>
      </c>
      <c r="F23" s="118">
        <v>1</v>
      </c>
      <c r="G23" s="118">
        <v>1</v>
      </c>
      <c r="H23" s="118">
        <v>0</v>
      </c>
    </row>
    <row r="24" spans="1:8" ht="21" customHeight="1">
      <c r="A24" s="75" t="s">
        <v>199</v>
      </c>
      <c r="B24" s="125" t="s">
        <v>306</v>
      </c>
      <c r="D24" s="118">
        <v>46</v>
      </c>
      <c r="E24" s="118">
        <v>4</v>
      </c>
      <c r="F24" s="118">
        <v>4</v>
      </c>
      <c r="G24" s="118">
        <v>3</v>
      </c>
      <c r="H24" s="118">
        <v>0</v>
      </c>
    </row>
    <row r="25" spans="1:8" ht="3" customHeight="1">
      <c r="A25" s="113"/>
      <c r="B25" s="113"/>
      <c r="C25" s="59"/>
      <c r="D25" s="59" t="s">
        <v>305</v>
      </c>
      <c r="E25" s="59"/>
      <c r="F25" s="59"/>
      <c r="G25" s="59"/>
      <c r="H25" s="59"/>
    </row>
    <row r="26" spans="1:8" ht="3.75" customHeight="1">
      <c r="A26" s="1"/>
      <c r="B26" s="1"/>
      <c r="C26" s="1"/>
      <c r="D26" s="1"/>
      <c r="E26" s="1"/>
      <c r="F26" s="1"/>
      <c r="G26" s="1"/>
      <c r="H26" s="1"/>
    </row>
    <row r="27" spans="1:9" ht="12" customHeight="1">
      <c r="A27" s="15" t="s">
        <v>295</v>
      </c>
      <c r="D27" s="118"/>
      <c r="E27" s="118"/>
      <c r="F27" s="118"/>
      <c r="G27" s="118"/>
      <c r="H27" s="118"/>
      <c r="I27" s="118"/>
    </row>
    <row r="28" s="15" customFormat="1" ht="13.5" customHeight="1">
      <c r="A28" s="123" t="s">
        <v>289</v>
      </c>
    </row>
  </sheetData>
  <mergeCells count="9">
    <mergeCell ref="F4:F6"/>
    <mergeCell ref="G4:G6"/>
    <mergeCell ref="H4:H6"/>
    <mergeCell ref="A1:H1"/>
    <mergeCell ref="F2:H2"/>
    <mergeCell ref="A4:B4"/>
    <mergeCell ref="A6:B6"/>
    <mergeCell ref="D4:D6"/>
    <mergeCell ref="E4:E6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5"/>
  <dimension ref="A1:P67"/>
  <sheetViews>
    <sheetView workbookViewId="0" topLeftCell="A1">
      <selection activeCell="A1" sqref="A1:P1"/>
    </sheetView>
  </sheetViews>
  <sheetFormatPr defaultColWidth="9.59765625" defaultRowHeight="13.5"/>
  <cols>
    <col min="1" max="2" width="6.19921875" style="11" customWidth="1"/>
    <col min="3" max="3" width="0.796875" style="11" customWidth="1"/>
    <col min="4" max="9" width="6.3984375" style="11" customWidth="1"/>
    <col min="10" max="10" width="10.59765625" style="11" customWidth="1"/>
    <col min="11" max="12" width="9.796875" style="11" customWidth="1"/>
    <col min="13" max="13" width="11.19921875" style="11" customWidth="1"/>
    <col min="14" max="15" width="10.59765625" style="11" customWidth="1"/>
    <col min="16" max="16" width="9.796875" style="11" customWidth="1"/>
    <col min="17" max="16384" width="9.19921875" style="11" customWidth="1"/>
  </cols>
  <sheetData>
    <row r="1" spans="1:16" s="6" customFormat="1" ht="18" customHeight="1">
      <c r="A1" s="159" t="s">
        <v>200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s="6" customFormat="1" ht="12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8:12" ht="12" customHeight="1">
      <c r="H3" s="188" t="s">
        <v>201</v>
      </c>
      <c r="I3" s="188"/>
      <c r="J3" s="188"/>
      <c r="K3" s="188"/>
      <c r="L3" s="188"/>
    </row>
    <row r="4" spans="1:16" ht="3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3.5" customHeight="1">
      <c r="A5" s="1"/>
      <c r="B5" s="61" t="s">
        <v>202</v>
      </c>
      <c r="C5" s="1"/>
      <c r="D5" s="208" t="s">
        <v>203</v>
      </c>
      <c r="E5" s="210" t="s">
        <v>204</v>
      </c>
      <c r="F5" s="210" t="s">
        <v>205</v>
      </c>
      <c r="G5" s="210" t="s">
        <v>206</v>
      </c>
      <c r="H5" s="210" t="s">
        <v>207</v>
      </c>
      <c r="I5" s="210" t="s">
        <v>208</v>
      </c>
      <c r="J5" s="210" t="s">
        <v>209</v>
      </c>
      <c r="K5" s="210" t="s">
        <v>210</v>
      </c>
      <c r="L5" s="210" t="s">
        <v>166</v>
      </c>
      <c r="M5" s="210" t="s">
        <v>211</v>
      </c>
      <c r="N5" s="210" t="s">
        <v>167</v>
      </c>
      <c r="O5" s="210" t="s">
        <v>168</v>
      </c>
      <c r="P5" s="212" t="s">
        <v>169</v>
      </c>
    </row>
    <row r="6" spans="2:16" ht="13.5" customHeight="1">
      <c r="B6" s="71"/>
      <c r="D6" s="208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2"/>
    </row>
    <row r="7" spans="1:16" ht="13.5" customHeight="1">
      <c r="A7" s="78" t="s">
        <v>10</v>
      </c>
      <c r="B7" s="64"/>
      <c r="C7" s="62"/>
      <c r="D7" s="209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3"/>
    </row>
    <row r="8" ht="3.75" customHeight="1">
      <c r="B8" s="121"/>
    </row>
    <row r="9" spans="1:6" ht="12" customHeight="1">
      <c r="A9" s="214" t="s">
        <v>212</v>
      </c>
      <c r="B9" s="191" t="s">
        <v>213</v>
      </c>
      <c r="D9" s="115" t="s">
        <v>214</v>
      </c>
      <c r="E9" s="115" t="s">
        <v>215</v>
      </c>
      <c r="F9" s="115" t="s">
        <v>216</v>
      </c>
    </row>
    <row r="10" spans="1:6" ht="12" customHeight="1">
      <c r="A10" s="214"/>
      <c r="B10" s="191"/>
      <c r="D10" s="115" t="s">
        <v>217</v>
      </c>
      <c r="E10" s="115" t="s">
        <v>218</v>
      </c>
      <c r="F10" s="115" t="s">
        <v>219</v>
      </c>
    </row>
    <row r="11" spans="1:6" ht="3" customHeight="1">
      <c r="A11" s="83"/>
      <c r="B11" s="75"/>
      <c r="D11" s="115"/>
      <c r="E11" s="115"/>
      <c r="F11" s="115"/>
    </row>
    <row r="12" spans="2:9" ht="12" customHeight="1">
      <c r="B12" s="191" t="s">
        <v>220</v>
      </c>
      <c r="D12" s="115" t="s">
        <v>214</v>
      </c>
      <c r="E12" s="115" t="s">
        <v>215</v>
      </c>
      <c r="F12" s="115" t="s">
        <v>216</v>
      </c>
      <c r="G12" s="188" t="s">
        <v>221</v>
      </c>
      <c r="H12" s="188" t="s">
        <v>222</v>
      </c>
      <c r="I12" s="115" t="s">
        <v>223</v>
      </c>
    </row>
    <row r="13" spans="2:9" ht="12" customHeight="1">
      <c r="B13" s="191"/>
      <c r="D13" s="115" t="s">
        <v>217</v>
      </c>
      <c r="E13" s="115" t="s">
        <v>218</v>
      </c>
      <c r="F13" s="115" t="s">
        <v>219</v>
      </c>
      <c r="G13" s="188"/>
      <c r="H13" s="188"/>
      <c r="I13" s="115" t="s">
        <v>224</v>
      </c>
    </row>
    <row r="14" spans="2:9" ht="3" customHeight="1">
      <c r="B14" s="75"/>
      <c r="D14" s="115"/>
      <c r="E14" s="115"/>
      <c r="F14" s="115"/>
      <c r="G14" s="115"/>
      <c r="H14" s="115"/>
      <c r="I14" s="115"/>
    </row>
    <row r="15" spans="1:6" ht="12" customHeight="1">
      <c r="A15" s="214" t="s">
        <v>225</v>
      </c>
      <c r="B15" s="191" t="s">
        <v>220</v>
      </c>
      <c r="D15" s="115" t="s">
        <v>214</v>
      </c>
      <c r="E15" s="115" t="s">
        <v>215</v>
      </c>
      <c r="F15" s="115" t="s">
        <v>216</v>
      </c>
    </row>
    <row r="16" spans="1:6" ht="12" customHeight="1">
      <c r="A16" s="214"/>
      <c r="B16" s="191"/>
      <c r="D16" s="115" t="s">
        <v>217</v>
      </c>
      <c r="E16" s="115" t="s">
        <v>218</v>
      </c>
      <c r="F16" s="115" t="s">
        <v>219</v>
      </c>
    </row>
    <row r="17" spans="2:9" ht="3" customHeight="1">
      <c r="B17" s="75"/>
      <c r="D17" s="115"/>
      <c r="E17" s="115"/>
      <c r="F17" s="115"/>
      <c r="G17" s="115"/>
      <c r="H17" s="115"/>
      <c r="I17" s="115"/>
    </row>
    <row r="18" spans="1:7" ht="12" customHeight="1">
      <c r="A18" s="214" t="s">
        <v>226</v>
      </c>
      <c r="B18" s="191" t="s">
        <v>227</v>
      </c>
      <c r="D18" s="115" t="s">
        <v>214</v>
      </c>
      <c r="E18" s="115" t="s">
        <v>215</v>
      </c>
      <c r="F18" s="115" t="s">
        <v>216</v>
      </c>
      <c r="G18" s="115" t="s">
        <v>228</v>
      </c>
    </row>
    <row r="19" spans="1:7" ht="12" customHeight="1">
      <c r="A19" s="214"/>
      <c r="B19" s="191"/>
      <c r="D19" s="115" t="s">
        <v>217</v>
      </c>
      <c r="E19" s="115" t="s">
        <v>218</v>
      </c>
      <c r="F19" s="115" t="s">
        <v>219</v>
      </c>
      <c r="G19" s="115" t="s">
        <v>224</v>
      </c>
    </row>
    <row r="20" spans="2:9" ht="3" customHeight="1">
      <c r="B20" s="75"/>
      <c r="D20" s="115"/>
      <c r="E20" s="115"/>
      <c r="F20" s="115"/>
      <c r="G20" s="115"/>
      <c r="H20" s="115"/>
      <c r="I20" s="115"/>
    </row>
    <row r="21" spans="1:8" ht="12" customHeight="1">
      <c r="A21" s="214" t="s">
        <v>229</v>
      </c>
      <c r="B21" s="191" t="s">
        <v>227</v>
      </c>
      <c r="D21" s="188" t="s">
        <v>217</v>
      </c>
      <c r="E21" s="188" t="s">
        <v>230</v>
      </c>
      <c r="F21" s="188" t="s">
        <v>219</v>
      </c>
      <c r="G21" s="115" t="s">
        <v>214</v>
      </c>
      <c r="H21" s="188" t="s">
        <v>215</v>
      </c>
    </row>
    <row r="22" spans="1:8" ht="12" customHeight="1">
      <c r="A22" s="214"/>
      <c r="B22" s="191"/>
      <c r="D22" s="188"/>
      <c r="E22" s="188"/>
      <c r="F22" s="188"/>
      <c r="G22" s="115" t="s">
        <v>216</v>
      </c>
      <c r="H22" s="188"/>
    </row>
    <row r="23" spans="2:9" ht="3" customHeight="1">
      <c r="B23" s="75"/>
      <c r="D23" s="115"/>
      <c r="E23" s="115"/>
      <c r="F23" s="115"/>
      <c r="G23" s="115"/>
      <c r="H23" s="115"/>
      <c r="I23" s="115"/>
    </row>
    <row r="24" spans="1:7" ht="12" customHeight="1">
      <c r="A24" s="214" t="s">
        <v>231</v>
      </c>
      <c r="B24" s="191" t="s">
        <v>232</v>
      </c>
      <c r="D24" s="188" t="s">
        <v>233</v>
      </c>
      <c r="E24" s="188" t="s">
        <v>234</v>
      </c>
      <c r="F24" s="188" t="s">
        <v>230</v>
      </c>
      <c r="G24" s="115" t="s">
        <v>235</v>
      </c>
    </row>
    <row r="25" spans="1:7" ht="12" customHeight="1">
      <c r="A25" s="214"/>
      <c r="B25" s="191"/>
      <c r="D25" s="188"/>
      <c r="E25" s="188"/>
      <c r="F25" s="188"/>
      <c r="G25" s="115" t="s">
        <v>236</v>
      </c>
    </row>
    <row r="26" spans="2:7" ht="12" customHeight="1">
      <c r="B26" s="191" t="s">
        <v>227</v>
      </c>
      <c r="D26" s="188" t="s">
        <v>215</v>
      </c>
      <c r="E26" s="188" t="s">
        <v>217</v>
      </c>
      <c r="F26" s="188" t="s">
        <v>219</v>
      </c>
      <c r="G26" s="188" t="s">
        <v>216</v>
      </c>
    </row>
    <row r="27" spans="2:7" ht="12" customHeight="1">
      <c r="B27" s="191"/>
      <c r="D27" s="188"/>
      <c r="E27" s="188"/>
      <c r="F27" s="188"/>
      <c r="G27" s="188"/>
    </row>
    <row r="28" spans="2:10" ht="15" customHeight="1">
      <c r="B28" s="191" t="s">
        <v>237</v>
      </c>
      <c r="J28" s="11" t="s">
        <v>238</v>
      </c>
    </row>
    <row r="29" spans="2:10" ht="15" customHeight="1">
      <c r="B29" s="191"/>
      <c r="J29" s="80" t="s">
        <v>239</v>
      </c>
    </row>
    <row r="30" spans="2:16" ht="15" customHeight="1">
      <c r="B30" s="191" t="s">
        <v>240</v>
      </c>
      <c r="J30" s="11" t="s">
        <v>238</v>
      </c>
      <c r="P30" s="188" t="s">
        <v>241</v>
      </c>
    </row>
    <row r="31" spans="2:16" ht="15" customHeight="1">
      <c r="B31" s="191"/>
      <c r="J31" s="80" t="s">
        <v>239</v>
      </c>
      <c r="P31" s="188"/>
    </row>
    <row r="32" spans="2:16" ht="15" customHeight="1">
      <c r="B32" s="191" t="s">
        <v>242</v>
      </c>
      <c r="J32" s="11" t="s">
        <v>238</v>
      </c>
      <c r="M32" s="188" t="s">
        <v>243</v>
      </c>
      <c r="P32" s="188" t="s">
        <v>241</v>
      </c>
    </row>
    <row r="33" spans="2:16" ht="15" customHeight="1">
      <c r="B33" s="191"/>
      <c r="J33" s="80" t="s">
        <v>239</v>
      </c>
      <c r="M33" s="188"/>
      <c r="P33" s="188"/>
    </row>
    <row r="34" spans="2:16" ht="15" customHeight="1">
      <c r="B34" s="191" t="s">
        <v>244</v>
      </c>
      <c r="J34" s="188" t="s">
        <v>245</v>
      </c>
      <c r="M34" s="188" t="s">
        <v>243</v>
      </c>
      <c r="P34" s="188" t="s">
        <v>241</v>
      </c>
    </row>
    <row r="35" spans="2:16" ht="15" customHeight="1">
      <c r="B35" s="191"/>
      <c r="J35" s="188"/>
      <c r="M35" s="188"/>
      <c r="P35" s="188"/>
    </row>
    <row r="36" spans="1:16" ht="15" customHeight="1">
      <c r="A36" s="214" t="s">
        <v>246</v>
      </c>
      <c r="B36" s="191" t="s">
        <v>247</v>
      </c>
      <c r="J36" s="115" t="s">
        <v>245</v>
      </c>
      <c r="L36" s="82" t="s">
        <v>248</v>
      </c>
      <c r="M36" s="188" t="s">
        <v>249</v>
      </c>
      <c r="N36" s="11" t="s">
        <v>250</v>
      </c>
      <c r="O36" s="188" t="s">
        <v>203</v>
      </c>
      <c r="P36" s="188" t="s">
        <v>241</v>
      </c>
    </row>
    <row r="37" spans="1:16" ht="15" customHeight="1">
      <c r="A37" s="214"/>
      <c r="B37" s="191"/>
      <c r="J37" s="115" t="s">
        <v>326</v>
      </c>
      <c r="L37" s="115" t="s">
        <v>251</v>
      </c>
      <c r="M37" s="188"/>
      <c r="N37" s="11" t="s">
        <v>252</v>
      </c>
      <c r="O37" s="188"/>
      <c r="P37" s="188"/>
    </row>
    <row r="38" spans="2:16" ht="15" customHeight="1">
      <c r="B38" s="191" t="s">
        <v>253</v>
      </c>
      <c r="J38" s="188" t="s">
        <v>245</v>
      </c>
      <c r="K38" s="188" t="s">
        <v>254</v>
      </c>
      <c r="L38" s="82" t="s">
        <v>248</v>
      </c>
      <c r="M38" s="188" t="s">
        <v>255</v>
      </c>
      <c r="N38" s="115" t="s">
        <v>256</v>
      </c>
      <c r="O38" s="115" t="s">
        <v>203</v>
      </c>
      <c r="P38" s="188" t="s">
        <v>241</v>
      </c>
    </row>
    <row r="39" spans="2:16" ht="15" customHeight="1">
      <c r="B39" s="191"/>
      <c r="J39" s="188"/>
      <c r="K39" s="188"/>
      <c r="L39" s="115" t="s">
        <v>257</v>
      </c>
      <c r="M39" s="188"/>
      <c r="N39" s="115" t="s">
        <v>258</v>
      </c>
      <c r="O39" s="115" t="s">
        <v>33</v>
      </c>
      <c r="P39" s="188"/>
    </row>
    <row r="40" spans="2:10" ht="15" customHeight="1">
      <c r="B40" s="191" t="s">
        <v>259</v>
      </c>
      <c r="J40" s="115" t="s">
        <v>245</v>
      </c>
    </row>
    <row r="41" spans="2:10" ht="15" customHeight="1">
      <c r="B41" s="191"/>
      <c r="J41" s="115" t="s">
        <v>260</v>
      </c>
    </row>
    <row r="42" spans="2:15" ht="15" customHeight="1">
      <c r="B42" s="191" t="s">
        <v>261</v>
      </c>
      <c r="J42" s="188" t="s">
        <v>260</v>
      </c>
      <c r="L42" s="82" t="s">
        <v>248</v>
      </c>
      <c r="M42" s="188" t="s">
        <v>262</v>
      </c>
      <c r="N42" s="188" t="s">
        <v>255</v>
      </c>
      <c r="O42" s="115" t="s">
        <v>263</v>
      </c>
    </row>
    <row r="43" spans="2:15" ht="15" customHeight="1">
      <c r="B43" s="191"/>
      <c r="J43" s="188"/>
      <c r="L43" s="80" t="s">
        <v>264</v>
      </c>
      <c r="M43" s="188"/>
      <c r="N43" s="188"/>
      <c r="O43" s="115" t="s">
        <v>265</v>
      </c>
    </row>
    <row r="44" spans="2:16" ht="15" customHeight="1">
      <c r="B44" s="191" t="s">
        <v>266</v>
      </c>
      <c r="J44" s="188" t="s">
        <v>260</v>
      </c>
      <c r="L44" s="115" t="s">
        <v>267</v>
      </c>
      <c r="M44" s="188" t="s">
        <v>268</v>
      </c>
      <c r="N44" s="188" t="s">
        <v>255</v>
      </c>
      <c r="O44" s="115" t="s">
        <v>263</v>
      </c>
      <c r="P44" s="188" t="s">
        <v>269</v>
      </c>
    </row>
    <row r="45" spans="2:16" ht="15" customHeight="1">
      <c r="B45" s="191"/>
      <c r="J45" s="188"/>
      <c r="L45" s="80" t="s">
        <v>270</v>
      </c>
      <c r="M45" s="188"/>
      <c r="N45" s="188"/>
      <c r="O45" s="115" t="s">
        <v>265</v>
      </c>
      <c r="P45" s="188"/>
    </row>
    <row r="46" spans="2:16" ht="15" customHeight="1">
      <c r="B46" s="191" t="s">
        <v>271</v>
      </c>
      <c r="J46" s="188" t="s">
        <v>260</v>
      </c>
      <c r="L46" s="115" t="s">
        <v>267</v>
      </c>
      <c r="M46" s="188" t="s">
        <v>268</v>
      </c>
      <c r="N46" s="188" t="s">
        <v>255</v>
      </c>
      <c r="O46" s="115" t="s">
        <v>263</v>
      </c>
      <c r="P46" s="188" t="s">
        <v>272</v>
      </c>
    </row>
    <row r="47" spans="2:16" ht="15" customHeight="1">
      <c r="B47" s="191"/>
      <c r="J47" s="188"/>
      <c r="L47" s="80" t="s">
        <v>270</v>
      </c>
      <c r="M47" s="188"/>
      <c r="N47" s="188"/>
      <c r="O47" s="115" t="s">
        <v>265</v>
      </c>
      <c r="P47" s="188"/>
    </row>
    <row r="48" spans="2:15" ht="15" customHeight="1">
      <c r="B48" s="191" t="s">
        <v>273</v>
      </c>
      <c r="J48" s="188" t="s">
        <v>260</v>
      </c>
      <c r="L48" s="115" t="s">
        <v>267</v>
      </c>
      <c r="M48" s="188" t="s">
        <v>268</v>
      </c>
      <c r="N48" s="188" t="s">
        <v>274</v>
      </c>
      <c r="O48" s="115" t="s">
        <v>263</v>
      </c>
    </row>
    <row r="49" spans="2:15" ht="15" customHeight="1">
      <c r="B49" s="191"/>
      <c r="J49" s="188"/>
      <c r="L49" s="80" t="s">
        <v>270</v>
      </c>
      <c r="M49" s="188"/>
      <c r="N49" s="188"/>
      <c r="O49" s="115" t="s">
        <v>265</v>
      </c>
    </row>
    <row r="50" spans="2:15" ht="15" customHeight="1">
      <c r="B50" s="191" t="s">
        <v>275</v>
      </c>
      <c r="J50" s="188" t="s">
        <v>260</v>
      </c>
      <c r="L50" s="11" t="s">
        <v>276</v>
      </c>
      <c r="M50" s="188" t="s">
        <v>268</v>
      </c>
      <c r="N50" s="188" t="s">
        <v>274</v>
      </c>
      <c r="O50" s="115" t="s">
        <v>263</v>
      </c>
    </row>
    <row r="51" spans="2:15" ht="15" customHeight="1">
      <c r="B51" s="191"/>
      <c r="J51" s="188"/>
      <c r="L51" s="80" t="s">
        <v>277</v>
      </c>
      <c r="M51" s="188"/>
      <c r="N51" s="188"/>
      <c r="O51" s="115" t="s">
        <v>265</v>
      </c>
    </row>
    <row r="52" spans="2:16" ht="15" customHeight="1">
      <c r="B52" s="191" t="s">
        <v>278</v>
      </c>
      <c r="J52" s="188" t="s">
        <v>260</v>
      </c>
      <c r="L52" s="11" t="s">
        <v>279</v>
      </c>
      <c r="N52" s="188" t="s">
        <v>274</v>
      </c>
      <c r="O52" s="115" t="s">
        <v>263</v>
      </c>
      <c r="P52" s="115" t="s">
        <v>280</v>
      </c>
    </row>
    <row r="53" spans="2:16" ht="15" customHeight="1">
      <c r="B53" s="191"/>
      <c r="J53" s="188"/>
      <c r="L53" s="80" t="s">
        <v>248</v>
      </c>
      <c r="N53" s="188"/>
      <c r="O53" s="115" t="s">
        <v>265</v>
      </c>
      <c r="P53" s="115" t="s">
        <v>281</v>
      </c>
    </row>
    <row r="54" spans="2:16" ht="15" customHeight="1">
      <c r="B54" s="191" t="s">
        <v>282</v>
      </c>
      <c r="J54" s="188" t="s">
        <v>260</v>
      </c>
      <c r="L54" s="11" t="s">
        <v>279</v>
      </c>
      <c r="N54" s="188" t="s">
        <v>255</v>
      </c>
      <c r="O54" s="115" t="s">
        <v>263</v>
      </c>
      <c r="P54" s="115" t="s">
        <v>280</v>
      </c>
    </row>
    <row r="55" spans="2:16" ht="15" customHeight="1">
      <c r="B55" s="191"/>
      <c r="J55" s="188"/>
      <c r="L55" s="80" t="s">
        <v>248</v>
      </c>
      <c r="N55" s="188"/>
      <c r="O55" s="115" t="s">
        <v>265</v>
      </c>
      <c r="P55" s="115" t="s">
        <v>281</v>
      </c>
    </row>
    <row r="56" spans="2:16" ht="15" customHeight="1">
      <c r="B56" s="191" t="s">
        <v>283</v>
      </c>
      <c r="J56" s="188" t="s">
        <v>260</v>
      </c>
      <c r="L56" s="11" t="s">
        <v>279</v>
      </c>
      <c r="M56" s="126" t="s">
        <v>284</v>
      </c>
      <c r="N56" s="188" t="s">
        <v>241</v>
      </c>
      <c r="O56" s="115" t="s">
        <v>263</v>
      </c>
      <c r="P56" s="115" t="s">
        <v>280</v>
      </c>
    </row>
    <row r="57" spans="2:16" ht="15" customHeight="1">
      <c r="B57" s="191"/>
      <c r="C57" s="65"/>
      <c r="J57" s="188"/>
      <c r="L57" s="80" t="s">
        <v>248</v>
      </c>
      <c r="M57" s="80" t="s">
        <v>281</v>
      </c>
      <c r="N57" s="188"/>
      <c r="O57" s="115" t="s">
        <v>265</v>
      </c>
      <c r="P57" s="115" t="s">
        <v>281</v>
      </c>
    </row>
    <row r="58" spans="1:16" ht="4.5" customHeight="1">
      <c r="A58" s="59"/>
      <c r="B58" s="113"/>
      <c r="C58" s="112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</row>
    <row r="59" spans="4:16" ht="3.75" customHeight="1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4" s="15" customFormat="1" ht="10.5">
      <c r="A60" s="15" t="s">
        <v>295</v>
      </c>
      <c r="D60" s="127"/>
    </row>
    <row r="61" spans="1:4" s="15" customFormat="1" ht="12" customHeight="1">
      <c r="A61" s="56" t="s">
        <v>330</v>
      </c>
      <c r="D61" s="127"/>
    </row>
    <row r="62" s="15" customFormat="1" ht="12" customHeight="1">
      <c r="A62" s="56" t="s">
        <v>327</v>
      </c>
    </row>
    <row r="63" s="15" customFormat="1" ht="12" customHeight="1">
      <c r="A63" s="56" t="s">
        <v>328</v>
      </c>
    </row>
    <row r="64" s="15" customFormat="1" ht="12" customHeight="1">
      <c r="A64" s="56" t="s">
        <v>329</v>
      </c>
    </row>
    <row r="65" ht="12">
      <c r="A65" s="123"/>
    </row>
    <row r="66" ht="12">
      <c r="A66" s="127"/>
    </row>
    <row r="67" ht="12">
      <c r="A67" s="15"/>
    </row>
  </sheetData>
  <mergeCells count="92">
    <mergeCell ref="A1:P1"/>
    <mergeCell ref="P38:P39"/>
    <mergeCell ref="P44:P45"/>
    <mergeCell ref="P46:P47"/>
    <mergeCell ref="H3:L3"/>
    <mergeCell ref="P30:P31"/>
    <mergeCell ref="P32:P33"/>
    <mergeCell ref="P34:P35"/>
    <mergeCell ref="P36:P37"/>
    <mergeCell ref="H12:H13"/>
    <mergeCell ref="N52:N53"/>
    <mergeCell ref="N54:N55"/>
    <mergeCell ref="N56:N57"/>
    <mergeCell ref="N5:N7"/>
    <mergeCell ref="O36:O37"/>
    <mergeCell ref="M50:M51"/>
    <mergeCell ref="N42:N43"/>
    <mergeCell ref="N44:N45"/>
    <mergeCell ref="N46:N47"/>
    <mergeCell ref="N48:N49"/>
    <mergeCell ref="N50:N51"/>
    <mergeCell ref="J56:J57"/>
    <mergeCell ref="K38:K39"/>
    <mergeCell ref="M32:M33"/>
    <mergeCell ref="M34:M35"/>
    <mergeCell ref="M36:M37"/>
    <mergeCell ref="M38:M39"/>
    <mergeCell ref="M42:M43"/>
    <mergeCell ref="M44:M45"/>
    <mergeCell ref="M46:M47"/>
    <mergeCell ref="M48:M49"/>
    <mergeCell ref="B54:B55"/>
    <mergeCell ref="B56:B57"/>
    <mergeCell ref="J38:J39"/>
    <mergeCell ref="J42:J43"/>
    <mergeCell ref="J44:J45"/>
    <mergeCell ref="J46:J47"/>
    <mergeCell ref="J48:J49"/>
    <mergeCell ref="J50:J51"/>
    <mergeCell ref="J52:J53"/>
    <mergeCell ref="J54:J55"/>
    <mergeCell ref="B46:B47"/>
    <mergeCell ref="B48:B49"/>
    <mergeCell ref="B50:B51"/>
    <mergeCell ref="B52:B53"/>
    <mergeCell ref="B38:B39"/>
    <mergeCell ref="B40:B41"/>
    <mergeCell ref="B42:B43"/>
    <mergeCell ref="B44:B45"/>
    <mergeCell ref="B34:B35"/>
    <mergeCell ref="B36:B37"/>
    <mergeCell ref="A36:A37"/>
    <mergeCell ref="J34:J35"/>
    <mergeCell ref="G26:G27"/>
    <mergeCell ref="B28:B29"/>
    <mergeCell ref="B30:B31"/>
    <mergeCell ref="B32:B33"/>
    <mergeCell ref="B26:B27"/>
    <mergeCell ref="D26:D27"/>
    <mergeCell ref="E26:E27"/>
    <mergeCell ref="F26:F27"/>
    <mergeCell ref="F21:F22"/>
    <mergeCell ref="H21:H22"/>
    <mergeCell ref="A24:A25"/>
    <mergeCell ref="B24:B25"/>
    <mergeCell ref="D24:D25"/>
    <mergeCell ref="E24:E25"/>
    <mergeCell ref="F24:F25"/>
    <mergeCell ref="A21:A22"/>
    <mergeCell ref="B21:B22"/>
    <mergeCell ref="D21:D22"/>
    <mergeCell ref="E21:E22"/>
    <mergeCell ref="A15:A16"/>
    <mergeCell ref="B15:B16"/>
    <mergeCell ref="A18:A19"/>
    <mergeCell ref="B18:B19"/>
    <mergeCell ref="A9:A10"/>
    <mergeCell ref="B9:B10"/>
    <mergeCell ref="B12:B13"/>
    <mergeCell ref="G12:G13"/>
    <mergeCell ref="O5:O7"/>
    <mergeCell ref="P5:P7"/>
    <mergeCell ref="H5:H7"/>
    <mergeCell ref="I5:I7"/>
    <mergeCell ref="J5:J7"/>
    <mergeCell ref="L5:L7"/>
    <mergeCell ref="K5:K7"/>
    <mergeCell ref="M5:M7"/>
    <mergeCell ref="D5:D7"/>
    <mergeCell ref="E5:E7"/>
    <mergeCell ref="F5:F7"/>
    <mergeCell ref="G5:G7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2004-04-02T08:21:00Z</cp:lastPrinted>
  <dcterms:created xsi:type="dcterms:W3CDTF">1997-01-08T22:48:59Z</dcterms:created>
  <dcterms:modified xsi:type="dcterms:W3CDTF">2004-04-07T04:18:56Z</dcterms:modified>
  <cp:category/>
  <cp:version/>
  <cp:contentType/>
  <cp:contentStatus/>
</cp:coreProperties>
</file>