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7530" tabRatio="811" activeTab="0"/>
  </bookViews>
  <sheets>
    <sheet name="25" sheetId="1" r:id="rId1"/>
    <sheet name="26その1･2" sheetId="2" r:id="rId2"/>
    <sheet name="26その3" sheetId="3" r:id="rId3"/>
    <sheet name="27その1" sheetId="4" r:id="rId4"/>
    <sheet name="27その2" sheetId="5" r:id="rId5"/>
    <sheet name="28" sheetId="6" r:id="rId6"/>
  </sheets>
  <externalReferences>
    <externalReference r:id="rId9"/>
  </externalReferences>
  <definedNames>
    <definedName name="_xlnm.Print_Area" localSheetId="0">'25'!$A$1:$L$85</definedName>
    <definedName name="_xlnm.Print_Area" localSheetId="1">'26その1･2'!$A$1:$H$53</definedName>
    <definedName name="_xlnm.Print_Area" localSheetId="2">'26その3'!$A$1:$L$44</definedName>
    <definedName name="_xlnm.Print_Area" localSheetId="3">'27その1'!$A$1:$P$25</definedName>
    <definedName name="_xlnm.Print_Area" localSheetId="4">'27その2'!$A$1:$N$26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<sst xmlns="http://schemas.openxmlformats.org/spreadsheetml/2006/main" count="404" uniqueCount="217">
  <si>
    <t>専業農家</t>
  </si>
  <si>
    <t>総数</t>
  </si>
  <si>
    <t>男</t>
  </si>
  <si>
    <t>女</t>
  </si>
  <si>
    <t xml:space="preserve">25　年　 次 　別　 農 </t>
  </si>
  <si>
    <t>（単位:ha,t)</t>
  </si>
  <si>
    <t>作　付</t>
  </si>
  <si>
    <t>収穫量</t>
  </si>
  <si>
    <t>面　積</t>
  </si>
  <si>
    <t>水稲</t>
  </si>
  <si>
    <t>大豆</t>
  </si>
  <si>
    <t>小豆</t>
  </si>
  <si>
    <t>日本なし</t>
  </si>
  <si>
    <t>26　漁　　　獲　　　高</t>
  </si>
  <si>
    <t>その１　漁 協 別 漁 獲 高</t>
  </si>
  <si>
    <t>（単位:ｔ,千円）</t>
  </si>
  <si>
    <t>年</t>
  </si>
  <si>
    <t>漁　協　名</t>
  </si>
  <si>
    <t>数　量</t>
  </si>
  <si>
    <t>金　額</t>
  </si>
  <si>
    <t>高知市漁協｛</t>
  </si>
  <si>
    <t>御畳瀬漁協｛</t>
  </si>
  <si>
    <t>鏡 川 漁 協｛</t>
  </si>
  <si>
    <t>（単位 : kg）</t>
  </si>
  <si>
    <t>漁 業 種 名</t>
  </si>
  <si>
    <t>総量</t>
  </si>
  <si>
    <t>機船底曳</t>
  </si>
  <si>
    <t>小型機船底曳第２種</t>
  </si>
  <si>
    <t>船曳網</t>
  </si>
  <si>
    <t>地曳網</t>
  </si>
  <si>
    <t>刺網</t>
  </si>
  <si>
    <t>きす刺網</t>
  </si>
  <si>
    <t>しいら巻網</t>
  </si>
  <si>
    <t>延縄</t>
  </si>
  <si>
    <t>一本釣</t>
  </si>
  <si>
    <t>曳縄</t>
  </si>
  <si>
    <t>又手網</t>
  </si>
  <si>
    <t>火光利用すくい網</t>
  </si>
  <si>
    <t>柴漬筒漬</t>
  </si>
  <si>
    <t>貝類</t>
  </si>
  <si>
    <t>内水面</t>
  </si>
  <si>
    <t>その他</t>
  </si>
  <si>
    <t>26　漁　　獲　　高（つづき）</t>
  </si>
  <si>
    <t>（単位：kg，千円）</t>
  </si>
  <si>
    <t>魚類名</t>
  </si>
  <si>
    <t>数量</t>
  </si>
  <si>
    <t>金額</t>
  </si>
  <si>
    <t>沖うるめ</t>
  </si>
  <si>
    <t>目光</t>
  </si>
  <si>
    <t>大正</t>
  </si>
  <si>
    <t>その他えび</t>
  </si>
  <si>
    <t>その他かに</t>
  </si>
  <si>
    <t>（単位：㎡）</t>
  </si>
  <si>
    <t>年　度</t>
  </si>
  <si>
    <t>用　途</t>
  </si>
  <si>
    <t>件数</t>
  </si>
  <si>
    <t>面積</t>
  </si>
  <si>
    <t>住宅</t>
  </si>
  <si>
    <t>共同住宅</t>
  </si>
  <si>
    <t>駐車場</t>
  </si>
  <si>
    <t>店舗・事務所</t>
  </si>
  <si>
    <t>工場</t>
  </si>
  <si>
    <t>倉庫・作業所</t>
  </si>
  <si>
    <t>資材置場</t>
  </si>
  <si>
    <t>道路・水路</t>
  </si>
  <si>
    <t>植林</t>
  </si>
  <si>
    <t>宅地の拡張</t>
  </si>
  <si>
    <t>その２　農区別</t>
  </si>
  <si>
    <t>転用状況</t>
  </si>
  <si>
    <t>大街区域</t>
  </si>
  <si>
    <t>朝倉</t>
  </si>
  <si>
    <t>鴨田</t>
  </si>
  <si>
    <t>旭</t>
  </si>
  <si>
    <t>初月</t>
  </si>
  <si>
    <t>秦</t>
  </si>
  <si>
    <t>中央</t>
  </si>
  <si>
    <t>潮江</t>
  </si>
  <si>
    <t>長浜</t>
  </si>
  <si>
    <t>三里</t>
  </si>
  <si>
    <t>五台山</t>
  </si>
  <si>
    <t>高須</t>
  </si>
  <si>
    <t>布師田</t>
  </si>
  <si>
    <t>一宮</t>
  </si>
  <si>
    <t>介良</t>
  </si>
  <si>
    <t>大津</t>
  </si>
  <si>
    <t>28　高　知　市　の　農　業</t>
  </si>
  <si>
    <t>その１　農　家　戸　数</t>
  </si>
  <si>
    <t>区分</t>
  </si>
  <si>
    <t>自給的農家</t>
  </si>
  <si>
    <t>販　　　売　　　農　　　家</t>
  </si>
  <si>
    <t>兼業農家</t>
  </si>
  <si>
    <t>合計</t>
  </si>
  <si>
    <t>第１種</t>
  </si>
  <si>
    <t>第２種</t>
  </si>
  <si>
    <t>平　成</t>
  </si>
  <si>
    <t xml:space="preserve">年 </t>
  </si>
  <si>
    <t>&lt;市企画調整課:農林業センサス&gt;</t>
  </si>
  <si>
    <t>その２　農　家　人　口</t>
  </si>
  <si>
    <t>人口</t>
  </si>
  <si>
    <t>農業就業人口</t>
  </si>
  <si>
    <t>（単位：ha）</t>
  </si>
  <si>
    <t>田</t>
  </si>
  <si>
    <t>畑</t>
  </si>
  <si>
    <t>樹　園　地</t>
  </si>
  <si>
    <t>&lt;市企画調整課：農林業センサス&gt;</t>
  </si>
  <si>
    <t>メロン</t>
  </si>
  <si>
    <t>　</t>
  </si>
  <si>
    <t>ちりめん</t>
  </si>
  <si>
    <t>たい</t>
  </si>
  <si>
    <t>ちだい</t>
  </si>
  <si>
    <t>あじ</t>
  </si>
  <si>
    <t>さば</t>
  </si>
  <si>
    <t>めじか</t>
  </si>
  <si>
    <t>さめ</t>
  </si>
  <si>
    <t>はも</t>
  </si>
  <si>
    <t>ちぬ</t>
  </si>
  <si>
    <t>ひらめ</t>
  </si>
  <si>
    <t>えそ</t>
  </si>
  <si>
    <t>さわら</t>
  </si>
  <si>
    <t>かつお</t>
  </si>
  <si>
    <t>しいら</t>
  </si>
  <si>
    <t>きす</t>
  </si>
  <si>
    <t>あさり</t>
  </si>
  <si>
    <t>しじみ</t>
  </si>
  <si>
    <t>いか</t>
  </si>
  <si>
    <t>くるまえび</t>
  </si>
  <si>
    <t>キエビ</t>
  </si>
  <si>
    <t>エガニ</t>
  </si>
  <si>
    <t>ガザミ</t>
  </si>
  <si>
    <t>うなぎ</t>
  </si>
  <si>
    <t>たこ</t>
  </si>
  <si>
    <t>(注)漁協のデータをもとに算出。</t>
  </si>
  <si>
    <t>前年比(％)</t>
  </si>
  <si>
    <t>構成比(％）</t>
  </si>
  <si>
    <t>年度</t>
  </si>
  <si>
    <t>総数</t>
  </si>
  <si>
    <t>その３　経　営　耕　地　面　積</t>
  </si>
  <si>
    <t>&lt;市農業委員会&gt;</t>
  </si>
  <si>
    <t xml:space="preserve"> 総 　    　数 ｛</t>
  </si>
  <si>
    <t>その２　漁 業 別 漁 獲 量</t>
  </si>
  <si>
    <t>分譲宅地</t>
  </si>
  <si>
    <t>-</t>
  </si>
  <si>
    <t>品　目　</t>
  </si>
  <si>
    <t>品　目　</t>
  </si>
  <si>
    <t>(穀類・豆類・野菜）</t>
  </si>
  <si>
    <t>かんしょ</t>
  </si>
  <si>
    <t>だいこん</t>
  </si>
  <si>
    <t>かぶ</t>
  </si>
  <si>
    <t>にんじん</t>
  </si>
  <si>
    <t>ごぼう</t>
  </si>
  <si>
    <t>ばれいしょ</t>
  </si>
  <si>
    <t>さといも</t>
  </si>
  <si>
    <t>やまのいも</t>
  </si>
  <si>
    <t>はくさい</t>
  </si>
  <si>
    <t>キャベツ</t>
  </si>
  <si>
    <t>ほうれんそう</t>
  </si>
  <si>
    <t>カリフラワー</t>
  </si>
  <si>
    <t>レタス</t>
  </si>
  <si>
    <t>ねぎ</t>
  </si>
  <si>
    <t>にら</t>
  </si>
  <si>
    <t>たまねぎ</t>
  </si>
  <si>
    <t>らっきょう</t>
  </si>
  <si>
    <t>きゅうり</t>
  </si>
  <si>
    <t>なす</t>
  </si>
  <si>
    <t>トマト</t>
  </si>
  <si>
    <t>ピーマン</t>
  </si>
  <si>
    <t>ししとう</t>
  </si>
  <si>
    <t>かぼちゃ</t>
  </si>
  <si>
    <t>スイートコーン</t>
  </si>
  <si>
    <t>ミ ニ ト マ ト</t>
  </si>
  <si>
    <t>さやいんげん</t>
  </si>
  <si>
    <t>さやえんどう</t>
  </si>
  <si>
    <t>えだまめ</t>
  </si>
  <si>
    <t>オクラ</t>
  </si>
  <si>
    <t>しょうが</t>
  </si>
  <si>
    <t>みょうが</t>
  </si>
  <si>
    <t>いちご</t>
  </si>
  <si>
    <t>すいか</t>
  </si>
  <si>
    <t>みかん</t>
  </si>
  <si>
    <t>ぶんたん</t>
  </si>
  <si>
    <t>もも</t>
  </si>
  <si>
    <t>すもも</t>
  </si>
  <si>
    <t>うめ</t>
  </si>
  <si>
    <t>びわ</t>
  </si>
  <si>
    <t>かき</t>
  </si>
  <si>
    <t>くり</t>
  </si>
  <si>
    <t>きく</t>
  </si>
  <si>
    <t>ばら</t>
  </si>
  <si>
    <t>洋ラン類</t>
  </si>
  <si>
    <t>ゆり</t>
  </si>
  <si>
    <t>チューリップ</t>
  </si>
  <si>
    <t>グロリオサ</t>
  </si>
  <si>
    <t>( 野 菜 ）</t>
  </si>
  <si>
    <t>（ 果 樹 ）</t>
  </si>
  <si>
    <t>（ 花 き ）</t>
  </si>
  <si>
    <t>ブロッコリー</t>
  </si>
  <si>
    <t>ぶどう</t>
  </si>
  <si>
    <t>(千本)</t>
  </si>
  <si>
    <t>(a)</t>
  </si>
  <si>
    <t>結果樹</t>
  </si>
  <si>
    <t>出荷量</t>
  </si>
  <si>
    <t>-</t>
  </si>
  <si>
    <t>-</t>
  </si>
  <si>
    <t xml:space="preserve"> (注）ウナギの漁獲高については養鰻業を除く。</t>
  </si>
  <si>
    <t>用　状　況</t>
  </si>
  <si>
    <t xml:space="preserve">27　 農　地　転  </t>
  </si>
  <si>
    <t>別転用状況</t>
  </si>
  <si>
    <t>その１ 目的別用途</t>
  </si>
  <si>
    <t>平成12年度</t>
  </si>
  <si>
    <t>平成12年度</t>
  </si>
  <si>
    <t>&lt;中国四国農政局高知統計・情報センター&gt;</t>
  </si>
  <si>
    <t>&lt;市農業水産課＞</t>
  </si>
  <si>
    <t>&lt;市農業水産課&gt;</t>
  </si>
  <si>
    <t>産　 物　 生　 産 　量</t>
  </si>
  <si>
    <t xml:space="preserve"> 年度　　</t>
  </si>
  <si>
    <t>年度　　</t>
  </si>
  <si>
    <t>その３　魚 類 別 漁 獲 高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</si>
</sst>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_ * #,##0.000_ ;_ * \-#,##0.000_ ;_ * &quot;-&quot;_ ;_ @_ "/>
    <numFmt numFmtId="233" formatCode="_ * #,##0.0000_ ;_ * \-#,##0.0000_ ;_ * &quot;-&quot;_ ;_ @_ "/>
    <numFmt numFmtId="234" formatCode="_ * #,##0.00000_ ;_ * \-#,##0.00000_ ;_ * &quot;-&quot;_ ;_ @_ "/>
    <numFmt numFmtId="235" formatCode="_ * #,##0.000000_ ;_ * \-#,##0.000000_ ;_ * &quot;-&quot;_ ;_ @_ 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9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19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94" fontId="7" fillId="0" borderId="0" xfId="0" applyNumberFormat="1" applyFont="1" applyBorder="1" applyAlignment="1">
      <alignment horizontal="right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distributed" vertical="distributed"/>
    </xf>
    <xf numFmtId="194" fontId="7" fillId="0" borderId="1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distributed"/>
    </xf>
    <xf numFmtId="194" fontId="1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3" xfId="0" applyFont="1" applyFill="1" applyBorder="1" applyAlignment="1">
      <alignment horizontal="distributed" vertical="distributed"/>
    </xf>
    <xf numFmtId="194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Alignment="1">
      <alignment vertical="center"/>
    </xf>
    <xf numFmtId="38" fontId="7" fillId="0" borderId="1" xfId="17" applyFont="1" applyFill="1" applyBorder="1" applyAlignment="1">
      <alignment horizontal="right" vertical="center"/>
    </xf>
    <xf numFmtId="194" fontId="7" fillId="0" borderId="4" xfId="0" applyNumberFormat="1" applyFont="1" applyFill="1" applyBorder="1" applyAlignment="1">
      <alignment horizontal="right" vertical="center"/>
    </xf>
    <xf numFmtId="38" fontId="7" fillId="0" borderId="4" xfId="17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distributed" shrinkToFit="1"/>
    </xf>
    <xf numFmtId="0" fontId="9" fillId="0" borderId="0" xfId="0" applyFont="1" applyAlignment="1">
      <alignment vertical="center" shrinkToFit="1"/>
    </xf>
    <xf numFmtId="0" fontId="7" fillId="0" borderId="3" xfId="0" applyFont="1" applyBorder="1" applyAlignment="1">
      <alignment horizontal="distributed" vertical="distributed" shrinkToFit="1"/>
    </xf>
    <xf numFmtId="0" fontId="7" fillId="0" borderId="0" xfId="0" applyFont="1" applyBorder="1" applyAlignment="1">
      <alignment horizontal="distributed" vertical="distributed" shrinkToFit="1"/>
    </xf>
    <xf numFmtId="0" fontId="7" fillId="0" borderId="0" xfId="0" applyFont="1" applyAlignment="1">
      <alignment vertical="center" shrinkToFit="1"/>
    </xf>
    <xf numFmtId="0" fontId="4" fillId="0" borderId="3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distributed" vertical="distributed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9" fillId="0" borderId="3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213" fontId="9" fillId="0" borderId="0" xfId="17" applyNumberFormat="1" applyFont="1" applyBorder="1" applyAlignment="1">
      <alignment horizontal="right" vertical="center"/>
    </xf>
    <xf numFmtId="213" fontId="9" fillId="0" borderId="0" xfId="17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distributed" wrapText="1"/>
    </xf>
    <xf numFmtId="41" fontId="7" fillId="0" borderId="0" xfId="0" applyNumberFormat="1" applyFont="1" applyBorder="1" applyAlignment="1">
      <alignment horizontal="right" vertical="center"/>
    </xf>
    <xf numFmtId="213" fontId="7" fillId="0" borderId="0" xfId="17" applyNumberFormat="1" applyFont="1" applyBorder="1" applyAlignment="1">
      <alignment horizontal="right" vertical="center"/>
    </xf>
    <xf numFmtId="213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distributed" wrapText="1"/>
    </xf>
    <xf numFmtId="41" fontId="7" fillId="0" borderId="0" xfId="0" applyNumberFormat="1" applyFont="1" applyBorder="1" applyAlignment="1">
      <alignment vertical="center"/>
    </xf>
    <xf numFmtId="213" fontId="7" fillId="0" borderId="0" xfId="17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distributed" wrapText="1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distributed" wrapText="1"/>
    </xf>
    <xf numFmtId="0" fontId="7" fillId="0" borderId="0" xfId="0" applyFont="1" applyBorder="1" applyAlignment="1">
      <alignment horizontal="distributed" vertical="distributed" wrapText="1"/>
    </xf>
    <xf numFmtId="193" fontId="6" fillId="0" borderId="0" xfId="0" applyNumberFormat="1" applyFont="1" applyAlignment="1">
      <alignment horizontal="center" vertical="center"/>
    </xf>
    <xf numFmtId="193" fontId="6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3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7" fillId="0" borderId="2" xfId="0" applyNumberFormat="1" applyFont="1" applyBorder="1" applyAlignment="1">
      <alignment horizontal="center" vertical="center"/>
    </xf>
    <xf numFmtId="193" fontId="7" fillId="0" borderId="12" xfId="0" applyNumberFormat="1" applyFont="1" applyBorder="1" applyAlignment="1">
      <alignment vertical="center"/>
    </xf>
    <xf numFmtId="193" fontId="7" fillId="0" borderId="3" xfId="0" applyNumberFormat="1" applyFont="1" applyBorder="1" applyAlignment="1">
      <alignment horizontal="center" vertical="center"/>
    </xf>
    <xf numFmtId="193" fontId="7" fillId="0" borderId="0" xfId="0" applyNumberFormat="1" applyFont="1" applyBorder="1" applyAlignment="1">
      <alignment vertical="center"/>
    </xf>
    <xf numFmtId="193" fontId="7" fillId="0" borderId="7" xfId="0" applyNumberFormat="1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193" fontId="7" fillId="0" borderId="9" xfId="0" applyNumberFormat="1" applyFont="1" applyBorder="1" applyAlignment="1">
      <alignment vertical="center"/>
    </xf>
    <xf numFmtId="193" fontId="7" fillId="0" borderId="5" xfId="0" applyNumberFormat="1" applyFont="1" applyBorder="1" applyAlignment="1">
      <alignment horizontal="distributed" vertical="center"/>
    </xf>
    <xf numFmtId="193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93" fontId="9" fillId="0" borderId="3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93" fontId="12" fillId="0" borderId="0" xfId="0" applyNumberFormat="1" applyFont="1" applyAlignment="1">
      <alignment vertical="center"/>
    </xf>
    <xf numFmtId="193" fontId="7" fillId="0" borderId="11" xfId="0" applyNumberFormat="1" applyFont="1" applyBorder="1" applyAlignment="1">
      <alignment horizontal="center" vertical="center"/>
    </xf>
    <xf numFmtId="193" fontId="7" fillId="0" borderId="1" xfId="0" applyNumberFormat="1" applyFont="1" applyBorder="1" applyAlignment="1">
      <alignment vertical="center"/>
    </xf>
    <xf numFmtId="193" fontId="7" fillId="0" borderId="0" xfId="0" applyNumberFormat="1" applyFont="1" applyAlignment="1">
      <alignment horizontal="center" vertical="center"/>
    </xf>
    <xf numFmtId="193" fontId="7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left" vertical="center"/>
    </xf>
    <xf numFmtId="193" fontId="4" fillId="0" borderId="0" xfId="0" applyNumberFormat="1" applyFont="1" applyAlignment="1">
      <alignment horizontal="center" vertical="center"/>
    </xf>
    <xf numFmtId="193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93" fontId="7" fillId="0" borderId="15" xfId="0" applyNumberFormat="1" applyFont="1" applyBorder="1" applyAlignment="1">
      <alignment vertical="center"/>
    </xf>
    <xf numFmtId="193" fontId="7" fillId="0" borderId="7" xfId="0" applyNumberFormat="1" applyFont="1" applyBorder="1" applyAlignment="1">
      <alignment vertical="center"/>
    </xf>
    <xf numFmtId="193" fontId="7" fillId="0" borderId="16" xfId="0" applyNumberFormat="1" applyFont="1" applyBorder="1" applyAlignment="1">
      <alignment horizontal="distributed" vertical="center"/>
    </xf>
    <xf numFmtId="193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93" fontId="7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7" fillId="0" borderId="12" xfId="0" applyNumberFormat="1" applyFont="1" applyBorder="1" applyAlignment="1">
      <alignment horizontal="right" vertical="center"/>
    </xf>
    <xf numFmtId="38" fontId="7" fillId="0" borderId="12" xfId="17" applyFont="1" applyBorder="1" applyAlignment="1">
      <alignment horizontal="right" vertical="center"/>
    </xf>
    <xf numFmtId="38" fontId="7" fillId="0" borderId="12" xfId="17" applyFont="1" applyBorder="1" applyAlignment="1">
      <alignment vertical="center"/>
    </xf>
    <xf numFmtId="0" fontId="7" fillId="0" borderId="12" xfId="0" applyFont="1" applyBorder="1" applyAlignment="1">
      <alignment horizontal="distributed" vertical="distributed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38" fontId="7" fillId="0" borderId="22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16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 shrinkToFit="1"/>
    </xf>
    <xf numFmtId="38" fontId="4" fillId="0" borderId="0" xfId="17" applyFont="1" applyAlignment="1">
      <alignment vertical="center" shrinkToFit="1"/>
    </xf>
    <xf numFmtId="38" fontId="4" fillId="0" borderId="1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0" xfId="17" applyFont="1" applyAlignment="1">
      <alignment horizontal="left" vertical="center" indent="1"/>
    </xf>
    <xf numFmtId="41" fontId="13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212" fontId="13" fillId="0" borderId="0" xfId="0" applyNumberFormat="1" applyFont="1" applyAlignment="1">
      <alignment horizontal="center" vertical="center"/>
    </xf>
    <xf numFmtId="212" fontId="6" fillId="0" borderId="0" xfId="0" applyNumberFormat="1" applyFont="1" applyAlignment="1">
      <alignment horizontal="center" vertical="center"/>
    </xf>
    <xf numFmtId="212" fontId="7" fillId="0" borderId="0" xfId="0" applyNumberFormat="1" applyFont="1" applyAlignment="1">
      <alignment horizontal="center" vertical="center"/>
    </xf>
    <xf numFmtId="212" fontId="7" fillId="0" borderId="0" xfId="0" applyNumberFormat="1" applyFont="1" applyBorder="1" applyAlignment="1">
      <alignment vertical="center"/>
    </xf>
    <xf numFmtId="212" fontId="7" fillId="0" borderId="1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horizontal="center" vertical="center"/>
    </xf>
    <xf numFmtId="212" fontId="7" fillId="0" borderId="12" xfId="0" applyNumberFormat="1" applyFont="1" applyBorder="1" applyAlignment="1">
      <alignment vertical="center"/>
    </xf>
    <xf numFmtId="212" fontId="4" fillId="0" borderId="0" xfId="0" applyNumberFormat="1" applyFont="1" applyAlignment="1">
      <alignment vertical="center"/>
    </xf>
    <xf numFmtId="212" fontId="7" fillId="0" borderId="0" xfId="0" applyNumberFormat="1" applyFont="1" applyAlignment="1">
      <alignment vertical="center"/>
    </xf>
    <xf numFmtId="213" fontId="13" fillId="0" borderId="0" xfId="0" applyNumberFormat="1" applyFont="1" applyAlignment="1">
      <alignment horizontal="center" vertical="center"/>
    </xf>
    <xf numFmtId="213" fontId="7" fillId="0" borderId="0" xfId="0" applyNumberFormat="1" applyFont="1" applyAlignment="1">
      <alignment horizontal="center" vertical="center"/>
    </xf>
    <xf numFmtId="213" fontId="7" fillId="0" borderId="0" xfId="0" applyNumberFormat="1" applyFont="1" applyBorder="1" applyAlignment="1">
      <alignment vertical="center"/>
    </xf>
    <xf numFmtId="213" fontId="7" fillId="0" borderId="1" xfId="0" applyNumberFormat="1" applyFont="1" applyBorder="1" applyAlignment="1">
      <alignment vertical="center"/>
    </xf>
    <xf numFmtId="213" fontId="7" fillId="0" borderId="8" xfId="0" applyNumberFormat="1" applyFont="1" applyBorder="1" applyAlignment="1">
      <alignment horizontal="center" vertical="center"/>
    </xf>
    <xf numFmtId="213" fontId="7" fillId="0" borderId="0" xfId="0" applyNumberFormat="1" applyFont="1" applyBorder="1" applyAlignment="1">
      <alignment horizontal="center" vertical="center"/>
    </xf>
    <xf numFmtId="213" fontId="7" fillId="0" borderId="1" xfId="0" applyNumberFormat="1" applyFont="1" applyBorder="1" applyAlignment="1">
      <alignment horizontal="right" vertical="center"/>
    </xf>
    <xf numFmtId="213" fontId="7" fillId="0" borderId="12" xfId="0" applyNumberFormat="1" applyFont="1" applyBorder="1" applyAlignment="1">
      <alignment vertical="center"/>
    </xf>
    <xf numFmtId="213" fontId="4" fillId="0" borderId="0" xfId="0" applyNumberFormat="1" applyFont="1" applyAlignment="1">
      <alignment vertical="center"/>
    </xf>
    <xf numFmtId="213" fontId="7" fillId="0" borderId="0" xfId="0" applyNumberFormat="1" applyFont="1" applyAlignment="1">
      <alignment vertical="center"/>
    </xf>
    <xf numFmtId="213" fontId="6" fillId="0" borderId="0" xfId="0" applyNumberFormat="1" applyFont="1" applyAlignment="1">
      <alignment horizontal="right" vertical="center"/>
    </xf>
    <xf numFmtId="213" fontId="6" fillId="0" borderId="0" xfId="0" applyNumberFormat="1" applyFont="1" applyAlignment="1">
      <alignment horizontal="center" vertical="center"/>
    </xf>
    <xf numFmtId="213" fontId="7" fillId="0" borderId="0" xfId="17" applyNumberFormat="1" applyFont="1" applyAlignment="1">
      <alignment horizontal="right" vertical="center"/>
    </xf>
    <xf numFmtId="213" fontId="7" fillId="0" borderId="17" xfId="0" applyNumberFormat="1" applyFont="1" applyBorder="1" applyAlignment="1">
      <alignment horizontal="center" vertical="center"/>
    </xf>
    <xf numFmtId="41" fontId="9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7" fillId="0" borderId="0" xfId="17" applyNumberFormat="1" applyFont="1" applyBorder="1" applyAlignment="1">
      <alignment vertical="center"/>
    </xf>
    <xf numFmtId="41" fontId="9" fillId="0" borderId="0" xfId="17" applyNumberFormat="1" applyFont="1" applyFill="1" applyBorder="1" applyAlignment="1">
      <alignment horizontal="right"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7" fillId="0" borderId="0" xfId="17" applyNumberFormat="1" applyFont="1" applyBorder="1" applyAlignment="1">
      <alignment horizontal="right" vertical="center"/>
    </xf>
    <xf numFmtId="41" fontId="7" fillId="0" borderId="0" xfId="17" applyNumberFormat="1" applyFont="1" applyAlignment="1">
      <alignment horizontal="right" vertical="center"/>
    </xf>
    <xf numFmtId="38" fontId="15" fillId="0" borderId="0" xfId="17" applyFont="1" applyBorder="1" applyAlignment="1">
      <alignment vertical="center"/>
    </xf>
    <xf numFmtId="38" fontId="15" fillId="0" borderId="0" xfId="17" applyFont="1" applyAlignment="1">
      <alignment vertical="center"/>
    </xf>
    <xf numFmtId="38" fontId="15" fillId="0" borderId="0" xfId="17" applyFont="1" applyFill="1" applyBorder="1" applyAlignment="1">
      <alignment horizontal="right" vertical="center"/>
    </xf>
    <xf numFmtId="38" fontId="15" fillId="0" borderId="0" xfId="17" applyFont="1" applyAlignment="1">
      <alignment horizontal="right" vertical="center"/>
    </xf>
    <xf numFmtId="38" fontId="15" fillId="0" borderId="0" xfId="17" applyFont="1" applyBorder="1" applyAlignment="1">
      <alignment horizontal="right" vertical="center"/>
    </xf>
    <xf numFmtId="41" fontId="16" fillId="0" borderId="0" xfId="17" applyNumberFormat="1" applyFont="1" applyFill="1" applyBorder="1" applyAlignment="1">
      <alignment vertical="center"/>
    </xf>
    <xf numFmtId="41" fontId="16" fillId="0" borderId="0" xfId="17" applyNumberFormat="1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vertical="center"/>
    </xf>
    <xf numFmtId="41" fontId="16" fillId="0" borderId="0" xfId="0" applyNumberFormat="1" applyFont="1" applyBorder="1" applyAlignment="1">
      <alignment horizontal="right" vertical="center"/>
    </xf>
    <xf numFmtId="213" fontId="16" fillId="0" borderId="0" xfId="17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213" fontId="15" fillId="0" borderId="0" xfId="17" applyNumberFormat="1" applyFont="1" applyBorder="1" applyAlignment="1">
      <alignment horizontal="right" vertical="center"/>
    </xf>
    <xf numFmtId="213" fontId="15" fillId="0" borderId="0" xfId="17" applyNumberFormat="1" applyFont="1" applyAlignment="1">
      <alignment horizontal="right" vertical="center"/>
    </xf>
    <xf numFmtId="213" fontId="15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vertical="center"/>
    </xf>
    <xf numFmtId="213" fontId="15" fillId="0" borderId="0" xfId="17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213" fontId="6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213" fontId="7" fillId="0" borderId="0" xfId="0" applyNumberFormat="1" applyFont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212" fontId="18" fillId="0" borderId="0" xfId="0" applyNumberFormat="1" applyFont="1" applyBorder="1" applyAlignment="1">
      <alignment horizontal="right" vertical="center"/>
    </xf>
    <xf numFmtId="212" fontId="18" fillId="0" borderId="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38" fontId="15" fillId="0" borderId="0" xfId="17" applyFont="1" applyFill="1" applyBorder="1" applyAlignment="1">
      <alignment vertical="center"/>
    </xf>
    <xf numFmtId="38" fontId="15" fillId="0" borderId="0" xfId="17" applyFont="1" applyFill="1" applyAlignment="1">
      <alignment vertical="center"/>
    </xf>
    <xf numFmtId="41" fontId="7" fillId="0" borderId="5" xfId="0" applyNumberFormat="1" applyFont="1" applyBorder="1" applyAlignment="1">
      <alignment horizontal="center" vertical="center"/>
    </xf>
    <xf numFmtId="213" fontId="7" fillId="0" borderId="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12" fontId="7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15" fillId="0" borderId="0" xfId="0" applyNumberFormat="1" applyFont="1" applyBorder="1" applyAlignment="1">
      <alignment horizontal="right" vertical="center"/>
    </xf>
    <xf numFmtId="212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38" fontId="7" fillId="0" borderId="0" xfId="17" applyFont="1" applyFill="1" applyAlignment="1">
      <alignment horizontal="center" vertical="center"/>
    </xf>
    <xf numFmtId="38" fontId="7" fillId="0" borderId="24" xfId="17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9" fillId="0" borderId="13" xfId="17" applyFont="1" applyFill="1" applyBorder="1" applyAlignment="1">
      <alignment horizontal="center" vertical="center"/>
    </xf>
    <xf numFmtId="38" fontId="9" fillId="0" borderId="17" xfId="17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38" fontId="9" fillId="0" borderId="27" xfId="17" applyFont="1" applyBorder="1" applyAlignment="1">
      <alignment horizontal="center" vertical="center"/>
    </xf>
    <xf numFmtId="38" fontId="9" fillId="0" borderId="28" xfId="17" applyFont="1" applyBorder="1" applyAlignment="1">
      <alignment horizontal="center" vertical="center"/>
    </xf>
    <xf numFmtId="38" fontId="7" fillId="0" borderId="29" xfId="17" applyFont="1" applyBorder="1" applyAlignment="1">
      <alignment horizontal="center" vertical="center"/>
    </xf>
    <xf numFmtId="38" fontId="7" fillId="0" borderId="30" xfId="17" applyFont="1" applyBorder="1" applyAlignment="1">
      <alignment horizontal="center" vertical="center"/>
    </xf>
    <xf numFmtId="38" fontId="7" fillId="0" borderId="28" xfId="17" applyFont="1" applyBorder="1" applyAlignment="1">
      <alignment horizontal="center" vertical="center"/>
    </xf>
    <xf numFmtId="38" fontId="7" fillId="0" borderId="29" xfId="17" applyFont="1" applyFill="1" applyBorder="1" applyAlignment="1">
      <alignment horizontal="center" vertical="center"/>
    </xf>
    <xf numFmtId="38" fontId="7" fillId="0" borderId="27" xfId="17" applyFont="1" applyBorder="1" applyAlignment="1">
      <alignment horizontal="center" vertical="center"/>
    </xf>
    <xf numFmtId="38" fontId="7" fillId="0" borderId="0" xfId="17" applyFont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212" fontId="7" fillId="0" borderId="17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212" fontId="7" fillId="0" borderId="24" xfId="0" applyNumberFormat="1" applyFont="1" applyBorder="1" applyAlignment="1">
      <alignment horizontal="center" vertical="center"/>
    </xf>
    <xf numFmtId="212" fontId="7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3" fontId="7" fillId="0" borderId="2" xfId="0" applyNumberFormat="1" applyFont="1" applyBorder="1" applyAlignment="1">
      <alignment horizontal="distributed" vertical="center"/>
    </xf>
    <xf numFmtId="193" fontId="7" fillId="0" borderId="10" xfId="0" applyNumberFormat="1" applyFont="1" applyBorder="1" applyAlignment="1">
      <alignment horizontal="distributed" vertical="center"/>
    </xf>
    <xf numFmtId="193" fontId="7" fillId="0" borderId="24" xfId="0" applyNumberFormat="1" applyFont="1" applyBorder="1" applyAlignment="1">
      <alignment horizontal="center" vertical="center"/>
    </xf>
    <xf numFmtId="193" fontId="7" fillId="0" borderId="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93" fontId="7" fillId="0" borderId="0" xfId="0" applyNumberFormat="1" applyFont="1" applyBorder="1" applyAlignment="1">
      <alignment horizontal="center" vertical="center"/>
    </xf>
    <xf numFmtId="193" fontId="7" fillId="0" borderId="29" xfId="0" applyNumberFormat="1" applyFont="1" applyBorder="1" applyAlignment="1">
      <alignment horizontal="distributed" vertical="center"/>
    </xf>
    <xf numFmtId="193" fontId="7" fillId="0" borderId="31" xfId="0" applyNumberFormat="1" applyFont="1" applyBorder="1" applyAlignment="1">
      <alignment horizontal="distributed" vertical="center"/>
    </xf>
    <xf numFmtId="193" fontId="7" fillId="0" borderId="28" xfId="0" applyNumberFormat="1" applyFont="1" applyBorder="1" applyAlignment="1">
      <alignment horizontal="distributed" vertical="center"/>
    </xf>
    <xf numFmtId="193" fontId="7" fillId="0" borderId="27" xfId="0" applyNumberFormat="1" applyFont="1" applyBorder="1" applyAlignment="1">
      <alignment horizontal="distributed" vertical="center"/>
    </xf>
    <xf numFmtId="193" fontId="7" fillId="0" borderId="0" xfId="0" applyNumberFormat="1" applyFont="1" applyAlignment="1">
      <alignment horizontal="center" vertical="center"/>
    </xf>
    <xf numFmtId="193" fontId="6" fillId="0" borderId="0" xfId="0" applyNumberFormat="1" applyFont="1" applyAlignment="1">
      <alignment horizontal="center" vertical="center"/>
    </xf>
    <xf numFmtId="193" fontId="7" fillId="0" borderId="3" xfId="0" applyNumberFormat="1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93" fontId="7" fillId="0" borderId="14" xfId="0" applyNumberFormat="1" applyFont="1" applyBorder="1" applyAlignment="1">
      <alignment horizontal="distributed" vertical="center"/>
    </xf>
    <xf numFmtId="193" fontId="7" fillId="0" borderId="7" xfId="0" applyNumberFormat="1" applyFont="1" applyBorder="1" applyAlignment="1">
      <alignment horizontal="distributed" vertical="center"/>
    </xf>
    <xf numFmtId="193" fontId="7" fillId="0" borderId="22" xfId="0" applyNumberFormat="1" applyFont="1" applyBorder="1" applyAlignment="1">
      <alignment horizontal="distributed" vertical="center"/>
    </xf>
    <xf numFmtId="193" fontId="7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5049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210800"/>
          <a:ext cx="15049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876300</xdr:colOff>
      <xdr:row>16</xdr:row>
      <xdr:rowOff>114300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5905500" y="3190875"/>
          <a:ext cx="104775" cy="2286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20288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2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038725"/>
          <a:ext cx="20288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876300</xdr:colOff>
      <xdr:row>16</xdr:row>
      <xdr:rowOff>114300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4924425" y="3190875"/>
          <a:ext cx="104775" cy="2286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382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17145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16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315825" y="752475"/>
          <a:ext cx="17430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763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</xdr:row>
      <xdr:rowOff>209550</xdr:rowOff>
    </xdr:from>
    <xdr:to>
      <xdr:col>13</xdr:col>
      <xdr:colOff>57150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2411075" y="800100"/>
          <a:ext cx="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4</xdr:row>
      <xdr:rowOff>85725</xdr:rowOff>
    </xdr:from>
    <xdr:to>
      <xdr:col>13</xdr:col>
      <xdr:colOff>333375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687300" y="676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14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353925" y="371475"/>
          <a:ext cx="14859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18110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3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29075"/>
          <a:ext cx="11811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96125"/>
          <a:ext cx="1181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1●"/>
      <sheetName val="51続き●"/>
      <sheetName val="52●"/>
      <sheetName val="53●"/>
      <sheetName val="54●"/>
      <sheetName val="55●"/>
      <sheetName val="56●"/>
      <sheetName val="56Ｐ67図"/>
      <sheetName val="57●"/>
      <sheetName val="57その2●"/>
      <sheetName val="58●"/>
      <sheetName val="59●"/>
      <sheetName val="60●"/>
      <sheetName val="ⅨＰ67図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L88"/>
  <sheetViews>
    <sheetView tabSelected="1" zoomScale="75" zoomScaleNormal="75" workbookViewId="0" topLeftCell="A1">
      <selection activeCell="K9" sqref="K9"/>
    </sheetView>
  </sheetViews>
  <sheetFormatPr defaultColWidth="9.00390625" defaultRowHeight="13.5"/>
  <cols>
    <col min="1" max="1" width="19.75390625" style="9" customWidth="1"/>
    <col min="2" max="2" width="0.6171875" style="9" customWidth="1"/>
    <col min="3" max="12" width="7.125" style="9" customWidth="1"/>
    <col min="13" max="16384" width="8.875" style="9" customWidth="1"/>
  </cols>
  <sheetData>
    <row r="1" spans="1:12" ht="18" customHeight="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 customHeight="1">
      <c r="A5" s="14" t="s">
        <v>214</v>
      </c>
      <c r="B5" s="15"/>
      <c r="C5" s="308" t="s">
        <v>208</v>
      </c>
      <c r="D5" s="308"/>
      <c r="E5" s="304">
        <v>13</v>
      </c>
      <c r="F5" s="304"/>
      <c r="G5" s="304">
        <v>14</v>
      </c>
      <c r="H5" s="304"/>
      <c r="I5" s="305">
        <v>15</v>
      </c>
      <c r="J5" s="306"/>
      <c r="K5" s="301">
        <v>16</v>
      </c>
      <c r="L5" s="302"/>
    </row>
    <row r="6" spans="1:12" ht="16.5" customHeight="1">
      <c r="A6" s="16" t="s">
        <v>143</v>
      </c>
      <c r="B6" s="17"/>
      <c r="C6" s="267" t="s">
        <v>6</v>
      </c>
      <c r="D6" s="307" t="s">
        <v>7</v>
      </c>
      <c r="E6" s="19" t="s">
        <v>6</v>
      </c>
      <c r="F6" s="307" t="s">
        <v>7</v>
      </c>
      <c r="G6" s="19" t="s">
        <v>6</v>
      </c>
      <c r="H6" s="307" t="s">
        <v>7</v>
      </c>
      <c r="I6" s="19" t="s">
        <v>6</v>
      </c>
      <c r="J6" s="299" t="s">
        <v>7</v>
      </c>
      <c r="K6" s="19" t="s">
        <v>6</v>
      </c>
      <c r="L6" s="299" t="s">
        <v>7</v>
      </c>
    </row>
    <row r="7" spans="1:12" ht="16.5" customHeight="1">
      <c r="A7" s="183" t="s">
        <v>144</v>
      </c>
      <c r="B7" s="23"/>
      <c r="C7" s="24" t="s">
        <v>8</v>
      </c>
      <c r="D7" s="307"/>
      <c r="E7" s="22" t="s">
        <v>8</v>
      </c>
      <c r="F7" s="307"/>
      <c r="G7" s="22" t="s">
        <v>8</v>
      </c>
      <c r="H7" s="307"/>
      <c r="I7" s="22" t="s">
        <v>8</v>
      </c>
      <c r="J7" s="299"/>
      <c r="K7" s="22" t="s">
        <v>8</v>
      </c>
      <c r="L7" s="299"/>
    </row>
    <row r="8" spans="1:12" ht="3" customHeight="1">
      <c r="A8" s="25"/>
      <c r="B8" s="26"/>
      <c r="C8" s="27"/>
      <c r="D8" s="27"/>
      <c r="E8" s="27"/>
      <c r="F8" s="27"/>
      <c r="G8" s="27"/>
      <c r="H8" s="27"/>
      <c r="I8" s="28"/>
      <c r="K8" s="28"/>
      <c r="L8" s="28"/>
    </row>
    <row r="9" spans="1:12" ht="21.75" customHeight="1">
      <c r="A9" s="25" t="s">
        <v>9</v>
      </c>
      <c r="B9" s="26"/>
      <c r="C9" s="30">
        <v>746</v>
      </c>
      <c r="D9" s="30">
        <v>3910</v>
      </c>
      <c r="E9" s="30">
        <v>748</v>
      </c>
      <c r="F9" s="30">
        <v>3810</v>
      </c>
      <c r="G9" s="30">
        <v>738</v>
      </c>
      <c r="H9" s="30">
        <v>3730</v>
      </c>
      <c r="I9" s="243">
        <v>738</v>
      </c>
      <c r="J9" s="243">
        <v>3600</v>
      </c>
      <c r="K9" s="268">
        <v>859</v>
      </c>
      <c r="L9" s="268">
        <v>4330</v>
      </c>
    </row>
    <row r="10" spans="1:12" ht="21.75" customHeight="1">
      <c r="A10" s="25" t="s">
        <v>145</v>
      </c>
      <c r="B10" s="10"/>
      <c r="C10" s="30">
        <v>21</v>
      </c>
      <c r="D10" s="30">
        <v>321</v>
      </c>
      <c r="E10" s="30">
        <v>21</v>
      </c>
      <c r="F10" s="30">
        <v>344</v>
      </c>
      <c r="G10" s="34">
        <v>21</v>
      </c>
      <c r="H10" s="34">
        <v>322</v>
      </c>
      <c r="I10" s="244">
        <v>21</v>
      </c>
      <c r="J10" s="244">
        <v>353</v>
      </c>
      <c r="K10" s="269">
        <v>27</v>
      </c>
      <c r="L10" s="269">
        <v>426</v>
      </c>
    </row>
    <row r="11" spans="1:12" ht="21.75" customHeight="1">
      <c r="A11" s="25" t="s">
        <v>10</v>
      </c>
      <c r="B11" s="10"/>
      <c r="C11" s="31">
        <v>11</v>
      </c>
      <c r="D11" s="31">
        <v>1</v>
      </c>
      <c r="E11" s="31">
        <v>11</v>
      </c>
      <c r="F11" s="31">
        <v>1</v>
      </c>
      <c r="G11" s="31">
        <v>8</v>
      </c>
      <c r="H11" s="36">
        <v>1</v>
      </c>
      <c r="I11" s="245">
        <v>8</v>
      </c>
      <c r="J11" s="245">
        <v>1</v>
      </c>
      <c r="K11" s="245">
        <v>8</v>
      </c>
      <c r="L11" s="245">
        <v>0</v>
      </c>
    </row>
    <row r="12" spans="1:12" ht="21.75" customHeight="1">
      <c r="A12" s="25" t="s">
        <v>11</v>
      </c>
      <c r="B12" s="26"/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45">
        <v>0</v>
      </c>
      <c r="L12" s="245">
        <v>0</v>
      </c>
    </row>
    <row r="13" spans="1:12" ht="21.75" customHeight="1">
      <c r="A13" s="25" t="s">
        <v>146</v>
      </c>
      <c r="B13" s="26"/>
      <c r="C13" s="30">
        <v>18</v>
      </c>
      <c r="D13" s="30">
        <v>512</v>
      </c>
      <c r="E13" s="30">
        <v>16</v>
      </c>
      <c r="F13" s="30">
        <v>498</v>
      </c>
      <c r="G13" s="34">
        <v>15</v>
      </c>
      <c r="H13" s="34">
        <v>528</v>
      </c>
      <c r="I13" s="244">
        <v>15</v>
      </c>
      <c r="J13" s="244">
        <v>503</v>
      </c>
      <c r="K13" s="269">
        <v>19</v>
      </c>
      <c r="L13" s="269">
        <v>588</v>
      </c>
    </row>
    <row r="14" spans="1:12" ht="21.75" customHeight="1">
      <c r="A14" s="25" t="s">
        <v>147</v>
      </c>
      <c r="B14" s="26"/>
      <c r="C14" s="30">
        <v>2</v>
      </c>
      <c r="D14" s="30">
        <v>56</v>
      </c>
      <c r="E14" s="30">
        <v>2</v>
      </c>
      <c r="F14" s="30">
        <v>54</v>
      </c>
      <c r="G14" s="34">
        <v>2</v>
      </c>
      <c r="H14" s="34">
        <v>68</v>
      </c>
      <c r="I14" s="244">
        <v>2</v>
      </c>
      <c r="J14" s="244">
        <v>65</v>
      </c>
      <c r="K14" s="269">
        <v>3</v>
      </c>
      <c r="L14" s="269">
        <v>73</v>
      </c>
    </row>
    <row r="15" spans="1:12" ht="21.75" customHeight="1">
      <c r="A15" s="25" t="s">
        <v>148</v>
      </c>
      <c r="B15" s="26"/>
      <c r="C15" s="30">
        <v>8</v>
      </c>
      <c r="D15" s="30">
        <v>108</v>
      </c>
      <c r="E15" s="30">
        <v>8</v>
      </c>
      <c r="F15" s="30">
        <v>105</v>
      </c>
      <c r="G15" s="34">
        <v>10</v>
      </c>
      <c r="H15" s="34">
        <v>162</v>
      </c>
      <c r="I15" s="244">
        <v>9</v>
      </c>
      <c r="J15" s="244">
        <v>154</v>
      </c>
      <c r="K15" s="269">
        <v>10</v>
      </c>
      <c r="L15" s="269">
        <v>153</v>
      </c>
    </row>
    <row r="16" spans="1:12" ht="21.75" customHeight="1">
      <c r="A16" s="25" t="s">
        <v>149</v>
      </c>
      <c r="B16" s="26"/>
      <c r="C16" s="30">
        <v>2</v>
      </c>
      <c r="D16" s="30">
        <v>24</v>
      </c>
      <c r="E16" s="30">
        <v>2</v>
      </c>
      <c r="F16" s="30">
        <v>17</v>
      </c>
      <c r="G16" s="32">
        <v>2</v>
      </c>
      <c r="H16" s="32">
        <v>18</v>
      </c>
      <c r="I16" s="244">
        <v>2</v>
      </c>
      <c r="J16" s="244">
        <v>18</v>
      </c>
      <c r="K16" s="269">
        <v>2</v>
      </c>
      <c r="L16" s="269">
        <v>22</v>
      </c>
    </row>
    <row r="17" spans="1:12" ht="21.75" customHeight="1">
      <c r="A17" s="25" t="s">
        <v>150</v>
      </c>
      <c r="B17" s="26"/>
      <c r="C17" s="31">
        <v>11</v>
      </c>
      <c r="D17" s="31">
        <v>150</v>
      </c>
      <c r="E17" s="31">
        <v>11</v>
      </c>
      <c r="F17" s="31">
        <v>148</v>
      </c>
      <c r="G17" s="36">
        <v>11</v>
      </c>
      <c r="H17" s="36">
        <v>147</v>
      </c>
      <c r="I17" s="245">
        <v>11</v>
      </c>
      <c r="J17" s="245">
        <v>140</v>
      </c>
      <c r="K17" s="245">
        <v>16</v>
      </c>
      <c r="L17" s="245">
        <v>196</v>
      </c>
    </row>
    <row r="18" spans="1:12" ht="21.75" customHeight="1">
      <c r="A18" s="25" t="s">
        <v>151</v>
      </c>
      <c r="B18" s="26"/>
      <c r="C18" s="30">
        <v>6</v>
      </c>
      <c r="D18" s="30">
        <v>55</v>
      </c>
      <c r="E18" s="30">
        <v>6</v>
      </c>
      <c r="F18" s="30">
        <v>52</v>
      </c>
      <c r="G18" s="34">
        <v>6</v>
      </c>
      <c r="H18" s="35">
        <v>51</v>
      </c>
      <c r="I18" s="244">
        <v>6</v>
      </c>
      <c r="J18" s="244">
        <v>48</v>
      </c>
      <c r="K18" s="269">
        <v>10</v>
      </c>
      <c r="L18" s="269">
        <v>76</v>
      </c>
    </row>
    <row r="19" spans="1:12" ht="21.75" customHeight="1">
      <c r="A19" s="25" t="s">
        <v>152</v>
      </c>
      <c r="B19" s="26"/>
      <c r="C19" s="30">
        <v>2</v>
      </c>
      <c r="D19" s="30">
        <v>22</v>
      </c>
      <c r="E19" s="30">
        <v>2</v>
      </c>
      <c r="F19" s="30">
        <v>23</v>
      </c>
      <c r="G19" s="34">
        <v>2</v>
      </c>
      <c r="H19" s="35">
        <v>24</v>
      </c>
      <c r="I19" s="244">
        <v>2</v>
      </c>
      <c r="J19" s="244">
        <v>23</v>
      </c>
      <c r="K19" s="269">
        <v>3</v>
      </c>
      <c r="L19" s="269">
        <v>35</v>
      </c>
    </row>
    <row r="20" spans="1:12" ht="21.75" customHeight="1">
      <c r="A20" s="25" t="s">
        <v>153</v>
      </c>
      <c r="B20" s="26"/>
      <c r="C20" s="30">
        <v>18</v>
      </c>
      <c r="D20" s="30">
        <v>590</v>
      </c>
      <c r="E20" s="30">
        <v>18</v>
      </c>
      <c r="F20" s="30">
        <v>596</v>
      </c>
      <c r="G20" s="34">
        <v>19</v>
      </c>
      <c r="H20" s="35">
        <v>679</v>
      </c>
      <c r="I20" s="244">
        <v>19</v>
      </c>
      <c r="J20" s="244">
        <v>626</v>
      </c>
      <c r="K20" s="244">
        <v>23</v>
      </c>
      <c r="L20" s="244">
        <v>693</v>
      </c>
    </row>
    <row r="21" spans="1:12" ht="21.75" customHeight="1">
      <c r="A21" s="25" t="s">
        <v>154</v>
      </c>
      <c r="B21" s="26"/>
      <c r="C21" s="30">
        <v>17</v>
      </c>
      <c r="D21" s="30">
        <v>664</v>
      </c>
      <c r="E21" s="30">
        <v>17</v>
      </c>
      <c r="F21" s="30">
        <v>651</v>
      </c>
      <c r="G21" s="34">
        <v>17</v>
      </c>
      <c r="H21" s="35">
        <v>692</v>
      </c>
      <c r="I21" s="244">
        <v>17</v>
      </c>
      <c r="J21" s="244">
        <v>634</v>
      </c>
      <c r="K21" s="244">
        <v>19</v>
      </c>
      <c r="L21" s="244">
        <v>670</v>
      </c>
    </row>
    <row r="22" spans="1:12" ht="21.75" customHeight="1">
      <c r="A22" s="25" t="s">
        <v>155</v>
      </c>
      <c r="B22" s="26"/>
      <c r="C22" s="30">
        <v>21</v>
      </c>
      <c r="D22" s="30">
        <v>277</v>
      </c>
      <c r="E22" s="30">
        <v>20</v>
      </c>
      <c r="F22" s="30">
        <v>230</v>
      </c>
      <c r="G22" s="34">
        <v>20</v>
      </c>
      <c r="H22" s="35">
        <v>294</v>
      </c>
      <c r="I22" s="244">
        <v>19</v>
      </c>
      <c r="J22" s="244">
        <v>250</v>
      </c>
      <c r="K22" s="244">
        <v>23</v>
      </c>
      <c r="L22" s="244">
        <v>249</v>
      </c>
    </row>
    <row r="23" spans="1:12" ht="21.75" customHeight="1">
      <c r="A23" s="25" t="s">
        <v>156</v>
      </c>
      <c r="B23" s="26"/>
      <c r="C23" s="31">
        <v>0</v>
      </c>
      <c r="D23" s="31">
        <v>4</v>
      </c>
      <c r="E23" s="31">
        <v>0</v>
      </c>
      <c r="F23" s="31">
        <v>4</v>
      </c>
      <c r="G23" s="36">
        <v>0</v>
      </c>
      <c r="H23" s="32">
        <v>4</v>
      </c>
      <c r="I23" s="246">
        <v>0</v>
      </c>
      <c r="J23" s="246">
        <v>3</v>
      </c>
      <c r="K23" s="246">
        <v>0</v>
      </c>
      <c r="L23" s="246">
        <v>5</v>
      </c>
    </row>
    <row r="24" spans="1:12" ht="21.75" customHeight="1">
      <c r="A24" s="25" t="s">
        <v>195</v>
      </c>
      <c r="B24" s="26"/>
      <c r="C24" s="30">
        <v>4</v>
      </c>
      <c r="D24" s="30">
        <v>36</v>
      </c>
      <c r="E24" s="30">
        <v>4</v>
      </c>
      <c r="F24" s="30">
        <v>34</v>
      </c>
      <c r="G24" s="34">
        <v>4</v>
      </c>
      <c r="H24" s="35">
        <v>35</v>
      </c>
      <c r="I24" s="244">
        <v>4</v>
      </c>
      <c r="J24" s="244">
        <v>32</v>
      </c>
      <c r="K24" s="244">
        <v>4</v>
      </c>
      <c r="L24" s="244">
        <v>30</v>
      </c>
    </row>
    <row r="25" spans="1:12" ht="21.75" customHeight="1">
      <c r="A25" s="25" t="s">
        <v>157</v>
      </c>
      <c r="B25" s="26"/>
      <c r="C25" s="30">
        <v>7</v>
      </c>
      <c r="D25" s="30">
        <v>140</v>
      </c>
      <c r="E25" s="30">
        <v>7</v>
      </c>
      <c r="F25" s="30">
        <v>137</v>
      </c>
      <c r="G25" s="34">
        <v>7</v>
      </c>
      <c r="H25" s="35">
        <v>139</v>
      </c>
      <c r="I25" s="244">
        <v>7</v>
      </c>
      <c r="J25" s="244">
        <v>131</v>
      </c>
      <c r="K25" s="244">
        <v>7</v>
      </c>
      <c r="L25" s="244">
        <v>152</v>
      </c>
    </row>
    <row r="26" spans="1:12" ht="21.75" customHeight="1">
      <c r="A26" s="25" t="s">
        <v>158</v>
      </c>
      <c r="B26" s="26"/>
      <c r="C26" s="30">
        <v>17</v>
      </c>
      <c r="D26" s="30">
        <v>311</v>
      </c>
      <c r="E26" s="30">
        <v>17</v>
      </c>
      <c r="F26" s="30">
        <v>310</v>
      </c>
      <c r="G26" s="34">
        <v>20</v>
      </c>
      <c r="H26" s="35">
        <v>366</v>
      </c>
      <c r="I26" s="244">
        <v>20</v>
      </c>
      <c r="J26" s="244">
        <v>341</v>
      </c>
      <c r="K26" s="244">
        <v>26</v>
      </c>
      <c r="L26" s="244">
        <v>375</v>
      </c>
    </row>
    <row r="27" spans="1:12" ht="21.75" customHeight="1">
      <c r="A27" s="25" t="s">
        <v>159</v>
      </c>
      <c r="B27" s="26"/>
      <c r="C27" s="30">
        <v>5</v>
      </c>
      <c r="D27" s="30">
        <v>193</v>
      </c>
      <c r="E27" s="30">
        <v>5</v>
      </c>
      <c r="F27" s="30">
        <v>211</v>
      </c>
      <c r="G27" s="34">
        <v>5</v>
      </c>
      <c r="H27" s="35">
        <v>226</v>
      </c>
      <c r="I27" s="244">
        <v>5</v>
      </c>
      <c r="J27" s="244">
        <v>204</v>
      </c>
      <c r="K27" s="244">
        <v>5</v>
      </c>
      <c r="L27" s="244">
        <v>192</v>
      </c>
    </row>
    <row r="28" spans="1:12" ht="21.75" customHeight="1">
      <c r="A28" s="25" t="s">
        <v>160</v>
      </c>
      <c r="B28" s="26"/>
      <c r="C28" s="30">
        <v>6</v>
      </c>
      <c r="D28" s="30">
        <v>155</v>
      </c>
      <c r="E28" s="30">
        <v>5</v>
      </c>
      <c r="F28" s="30">
        <v>145</v>
      </c>
      <c r="G28" s="34">
        <v>5</v>
      </c>
      <c r="H28" s="35">
        <v>145</v>
      </c>
      <c r="I28" s="244">
        <v>5</v>
      </c>
      <c r="J28" s="244">
        <v>139</v>
      </c>
      <c r="K28" s="244">
        <v>6</v>
      </c>
      <c r="L28" s="244">
        <v>156</v>
      </c>
    </row>
    <row r="29" spans="1:12" ht="21.75" customHeight="1">
      <c r="A29" s="25" t="s">
        <v>161</v>
      </c>
      <c r="B29" s="26"/>
      <c r="C29" s="30">
        <v>1</v>
      </c>
      <c r="D29" s="31">
        <v>5</v>
      </c>
      <c r="E29" s="30">
        <v>1</v>
      </c>
      <c r="F29" s="31">
        <v>5</v>
      </c>
      <c r="G29" s="34">
        <v>1</v>
      </c>
      <c r="H29" s="32">
        <v>5</v>
      </c>
      <c r="I29" s="244">
        <v>1</v>
      </c>
      <c r="J29" s="246">
        <v>5</v>
      </c>
      <c r="K29" s="244">
        <v>1</v>
      </c>
      <c r="L29" s="244">
        <v>9</v>
      </c>
    </row>
    <row r="30" spans="1:12" ht="21.75" customHeight="1">
      <c r="A30" s="25" t="s">
        <v>162</v>
      </c>
      <c r="B30" s="26"/>
      <c r="C30" s="31">
        <v>7</v>
      </c>
      <c r="D30" s="31">
        <v>170</v>
      </c>
      <c r="E30" s="31">
        <v>5</v>
      </c>
      <c r="F30" s="31">
        <v>141</v>
      </c>
      <c r="G30" s="36">
        <v>5</v>
      </c>
      <c r="H30" s="32">
        <v>117</v>
      </c>
      <c r="I30" s="246">
        <v>4</v>
      </c>
      <c r="J30" s="246">
        <v>92</v>
      </c>
      <c r="K30" s="246">
        <v>6</v>
      </c>
      <c r="L30" s="246">
        <v>126</v>
      </c>
    </row>
    <row r="31" spans="1:12" ht="21.75" customHeight="1">
      <c r="A31" s="25" t="s">
        <v>163</v>
      </c>
      <c r="B31" s="26"/>
      <c r="C31" s="30">
        <v>7</v>
      </c>
      <c r="D31" s="30">
        <v>227</v>
      </c>
      <c r="E31" s="30">
        <v>5</v>
      </c>
      <c r="F31" s="30">
        <v>182</v>
      </c>
      <c r="G31" s="34">
        <v>5</v>
      </c>
      <c r="H31" s="35">
        <v>185</v>
      </c>
      <c r="I31" s="244">
        <v>5</v>
      </c>
      <c r="J31" s="244">
        <v>121</v>
      </c>
      <c r="K31" s="244">
        <v>6</v>
      </c>
      <c r="L31" s="244">
        <v>117</v>
      </c>
    </row>
    <row r="32" spans="1:12" ht="21.75" customHeight="1">
      <c r="A32" s="25" t="s">
        <v>164</v>
      </c>
      <c r="B32" s="26"/>
      <c r="C32" s="30">
        <v>12</v>
      </c>
      <c r="D32" s="30">
        <v>478</v>
      </c>
      <c r="E32" s="30">
        <v>12</v>
      </c>
      <c r="F32" s="30">
        <v>444</v>
      </c>
      <c r="G32" s="34">
        <v>12</v>
      </c>
      <c r="H32" s="35">
        <v>439</v>
      </c>
      <c r="I32" s="244">
        <v>12</v>
      </c>
      <c r="J32" s="244">
        <v>382</v>
      </c>
      <c r="K32" s="244">
        <v>12</v>
      </c>
      <c r="L32" s="244">
        <v>407</v>
      </c>
    </row>
    <row r="33" spans="1:12" ht="21.75" customHeight="1">
      <c r="A33" s="38" t="s">
        <v>169</v>
      </c>
      <c r="B33" s="26"/>
      <c r="C33" s="31">
        <v>0</v>
      </c>
      <c r="D33" s="31">
        <v>8</v>
      </c>
      <c r="E33" s="31">
        <v>0</v>
      </c>
      <c r="F33" s="31">
        <v>8</v>
      </c>
      <c r="G33" s="31">
        <v>0</v>
      </c>
      <c r="H33" s="31">
        <v>8</v>
      </c>
      <c r="I33" s="31">
        <v>0</v>
      </c>
      <c r="J33" s="31">
        <v>7</v>
      </c>
      <c r="K33" s="31">
        <v>0</v>
      </c>
      <c r="L33" s="31">
        <v>7</v>
      </c>
    </row>
    <row r="34" spans="1:12" ht="21.75" customHeight="1">
      <c r="A34" s="25" t="s">
        <v>165</v>
      </c>
      <c r="B34" s="26"/>
      <c r="C34" s="31">
        <v>4</v>
      </c>
      <c r="D34" s="30">
        <v>443</v>
      </c>
      <c r="E34" s="31">
        <v>3</v>
      </c>
      <c r="F34" s="30">
        <v>353</v>
      </c>
      <c r="G34" s="35">
        <v>3</v>
      </c>
      <c r="H34" s="35">
        <v>272</v>
      </c>
      <c r="I34" s="244">
        <v>2</v>
      </c>
      <c r="J34" s="244">
        <v>230</v>
      </c>
      <c r="K34" s="244">
        <v>3</v>
      </c>
      <c r="L34" s="244">
        <v>316</v>
      </c>
    </row>
    <row r="35" spans="1:12" ht="21.75" customHeight="1">
      <c r="A35" s="25" t="s">
        <v>166</v>
      </c>
      <c r="B35" s="26"/>
      <c r="C35" s="31">
        <v>2</v>
      </c>
      <c r="D35" s="31">
        <v>76</v>
      </c>
      <c r="E35" s="31">
        <v>2</v>
      </c>
      <c r="F35" s="31">
        <v>78</v>
      </c>
      <c r="G35" s="36">
        <v>1</v>
      </c>
      <c r="H35" s="32">
        <v>18</v>
      </c>
      <c r="I35" s="246">
        <v>1</v>
      </c>
      <c r="J35" s="246">
        <v>14</v>
      </c>
      <c r="K35" s="246">
        <v>2</v>
      </c>
      <c r="L35" s="246">
        <v>79</v>
      </c>
    </row>
    <row r="36" spans="1:12" ht="21.75" customHeight="1">
      <c r="A36" s="25" t="s">
        <v>167</v>
      </c>
      <c r="B36" s="26"/>
      <c r="C36" s="30">
        <v>12</v>
      </c>
      <c r="D36" s="30">
        <v>180</v>
      </c>
      <c r="E36" s="30">
        <v>9</v>
      </c>
      <c r="F36" s="30">
        <v>126</v>
      </c>
      <c r="G36" s="34">
        <v>9</v>
      </c>
      <c r="H36" s="35">
        <v>117</v>
      </c>
      <c r="I36" s="244">
        <v>9</v>
      </c>
      <c r="J36" s="244">
        <v>108</v>
      </c>
      <c r="K36" s="244">
        <v>11</v>
      </c>
      <c r="L36" s="244">
        <v>137</v>
      </c>
    </row>
    <row r="37" spans="1:12" ht="21.75" customHeight="1">
      <c r="A37" s="25" t="s">
        <v>168</v>
      </c>
      <c r="B37" s="26"/>
      <c r="C37" s="30">
        <v>10</v>
      </c>
      <c r="D37" s="30">
        <v>74</v>
      </c>
      <c r="E37" s="30">
        <v>9</v>
      </c>
      <c r="F37" s="30">
        <v>68</v>
      </c>
      <c r="G37" s="34">
        <v>10</v>
      </c>
      <c r="H37" s="35">
        <v>4</v>
      </c>
      <c r="I37" s="244">
        <v>10</v>
      </c>
      <c r="J37" s="244">
        <v>69</v>
      </c>
      <c r="K37" s="244">
        <v>14</v>
      </c>
      <c r="L37" s="244">
        <v>99</v>
      </c>
    </row>
    <row r="38" spans="1:8" ht="4.5" customHeight="1">
      <c r="A38" s="39"/>
      <c r="B38" s="40"/>
      <c r="C38" s="41"/>
      <c r="D38" s="41"/>
      <c r="E38" s="41"/>
      <c r="F38" s="41"/>
      <c r="G38" s="42"/>
      <c r="H38" s="28"/>
    </row>
    <row r="39" spans="8:12" ht="3.75" customHeight="1">
      <c r="H39" s="44"/>
      <c r="I39" s="44"/>
      <c r="J39" s="44"/>
      <c r="K39" s="44"/>
      <c r="L39" s="44"/>
    </row>
    <row r="40" s="1" customFormat="1" ht="11.25" customHeight="1">
      <c r="A40" s="1" t="s">
        <v>210</v>
      </c>
    </row>
    <row r="41" spans="1:12" s="1" customFormat="1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2" spans="1:10" ht="18" customHeight="1">
      <c r="A42" s="309" t="s">
        <v>213</v>
      </c>
      <c r="B42" s="309"/>
      <c r="C42" s="309"/>
      <c r="D42" s="309"/>
      <c r="E42" s="309"/>
      <c r="F42" s="309"/>
      <c r="G42" s="309"/>
      <c r="H42" s="309"/>
      <c r="I42" s="309"/>
      <c r="J42" s="309"/>
    </row>
    <row r="43" spans="1:12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" customHeight="1">
      <c r="A44" s="8"/>
      <c r="B44" s="8"/>
      <c r="C44" s="8"/>
      <c r="D44" s="8"/>
      <c r="E44" s="8"/>
      <c r="F44" s="8"/>
      <c r="G44" s="8"/>
      <c r="H44" s="8"/>
      <c r="I44" s="8"/>
      <c r="J44" s="10"/>
      <c r="K44" s="303" t="s">
        <v>5</v>
      </c>
      <c r="L44" s="303"/>
    </row>
    <row r="45" spans="1:12" ht="3.75" customHeight="1">
      <c r="A45" s="12"/>
      <c r="B45" s="13"/>
      <c r="C45" s="12"/>
      <c r="D45" s="12"/>
      <c r="E45" s="12"/>
      <c r="F45" s="12"/>
      <c r="G45" s="12"/>
      <c r="H45" s="12"/>
      <c r="I45" s="12"/>
      <c r="K45" s="12"/>
      <c r="L45" s="12"/>
    </row>
    <row r="46" spans="1:12" ht="16.5" customHeight="1">
      <c r="A46" s="14" t="s">
        <v>215</v>
      </c>
      <c r="B46" s="15"/>
      <c r="C46" s="306" t="s">
        <v>208</v>
      </c>
      <c r="D46" s="304"/>
      <c r="E46" s="304">
        <v>13</v>
      </c>
      <c r="F46" s="304"/>
      <c r="G46" s="304">
        <v>14</v>
      </c>
      <c r="H46" s="304"/>
      <c r="I46" s="305">
        <v>15</v>
      </c>
      <c r="J46" s="310"/>
      <c r="K46" s="301">
        <v>16</v>
      </c>
      <c r="L46" s="302"/>
    </row>
    <row r="47" spans="1:12" ht="16.5" customHeight="1">
      <c r="A47" s="16" t="s">
        <v>142</v>
      </c>
      <c r="B47" s="17"/>
      <c r="C47" s="267" t="s">
        <v>6</v>
      </c>
      <c r="D47" s="307" t="s">
        <v>7</v>
      </c>
      <c r="E47" s="19" t="s">
        <v>6</v>
      </c>
      <c r="F47" s="307" t="s">
        <v>7</v>
      </c>
      <c r="G47" s="19" t="s">
        <v>6</v>
      </c>
      <c r="H47" s="307" t="s">
        <v>7</v>
      </c>
      <c r="I47" s="19" t="s">
        <v>6</v>
      </c>
      <c r="J47" s="299" t="s">
        <v>7</v>
      </c>
      <c r="K47" s="19" t="s">
        <v>6</v>
      </c>
      <c r="L47" s="299" t="s">
        <v>7</v>
      </c>
    </row>
    <row r="48" spans="1:12" ht="16.5" customHeight="1">
      <c r="A48" s="24" t="s">
        <v>192</v>
      </c>
      <c r="B48" s="23"/>
      <c r="C48" s="24" t="s">
        <v>8</v>
      </c>
      <c r="D48" s="307"/>
      <c r="E48" s="22" t="s">
        <v>8</v>
      </c>
      <c r="F48" s="307"/>
      <c r="G48" s="22" t="s">
        <v>8</v>
      </c>
      <c r="H48" s="307"/>
      <c r="I48" s="22" t="s">
        <v>8</v>
      </c>
      <c r="J48" s="299"/>
      <c r="K48" s="22" t="s">
        <v>8</v>
      </c>
      <c r="L48" s="299"/>
    </row>
    <row r="49" spans="1:8" ht="3" customHeight="1">
      <c r="A49" s="25"/>
      <c r="B49" s="29"/>
      <c r="C49" s="29"/>
      <c r="D49" s="29"/>
      <c r="E49" s="29"/>
      <c r="F49" s="29"/>
      <c r="G49" s="28"/>
      <c r="H49" s="28"/>
    </row>
    <row r="50" spans="1:12" ht="21.75" customHeight="1">
      <c r="A50" s="25" t="s">
        <v>170</v>
      </c>
      <c r="B50" s="29"/>
      <c r="C50" s="31">
        <v>4</v>
      </c>
      <c r="D50" s="31">
        <v>28</v>
      </c>
      <c r="E50" s="31">
        <v>4</v>
      </c>
      <c r="F50" s="31">
        <v>30</v>
      </c>
      <c r="G50" s="31">
        <v>4</v>
      </c>
      <c r="H50" s="31">
        <v>28</v>
      </c>
      <c r="I50" s="246">
        <v>4</v>
      </c>
      <c r="J50" s="246">
        <v>28</v>
      </c>
      <c r="K50" s="246">
        <v>4</v>
      </c>
      <c r="L50" s="246">
        <v>30</v>
      </c>
    </row>
    <row r="51" spans="1:12" ht="21.75" customHeight="1">
      <c r="A51" s="25" t="s">
        <v>171</v>
      </c>
      <c r="B51" s="29"/>
      <c r="C51" s="31">
        <v>16</v>
      </c>
      <c r="D51" s="31">
        <v>67</v>
      </c>
      <c r="E51" s="31">
        <v>14</v>
      </c>
      <c r="F51" s="31">
        <v>55</v>
      </c>
      <c r="G51" s="30">
        <v>14</v>
      </c>
      <c r="H51" s="30">
        <v>47</v>
      </c>
      <c r="I51" s="244">
        <v>14</v>
      </c>
      <c r="J51" s="244">
        <v>47</v>
      </c>
      <c r="K51" s="244">
        <v>15</v>
      </c>
      <c r="L51" s="244">
        <v>56</v>
      </c>
    </row>
    <row r="52" spans="1:12" ht="21.75" customHeight="1">
      <c r="A52" s="25" t="s">
        <v>172</v>
      </c>
      <c r="B52" s="29"/>
      <c r="C52" s="31">
        <v>3</v>
      </c>
      <c r="D52" s="31">
        <v>13</v>
      </c>
      <c r="E52" s="31">
        <v>3</v>
      </c>
      <c r="F52" s="31">
        <v>14</v>
      </c>
      <c r="G52" s="30">
        <v>3</v>
      </c>
      <c r="H52" s="30">
        <v>13</v>
      </c>
      <c r="I52" s="244">
        <v>3</v>
      </c>
      <c r="J52" s="244">
        <v>13</v>
      </c>
      <c r="K52" s="244">
        <v>3</v>
      </c>
      <c r="L52" s="244">
        <v>14</v>
      </c>
    </row>
    <row r="53" spans="1:12" ht="21.75" customHeight="1">
      <c r="A53" s="25" t="s">
        <v>173</v>
      </c>
      <c r="B53" s="29"/>
      <c r="C53" s="31">
        <v>1</v>
      </c>
      <c r="D53" s="31">
        <v>33</v>
      </c>
      <c r="E53" s="31">
        <v>1</v>
      </c>
      <c r="F53" s="36">
        <v>26</v>
      </c>
      <c r="G53" s="30">
        <v>1</v>
      </c>
      <c r="H53" s="30">
        <v>31</v>
      </c>
      <c r="I53" s="244">
        <v>1</v>
      </c>
      <c r="J53" s="244">
        <v>24</v>
      </c>
      <c r="K53" s="244">
        <v>1</v>
      </c>
      <c r="L53" s="244">
        <v>24</v>
      </c>
    </row>
    <row r="54" spans="1:12" ht="21.75" customHeight="1">
      <c r="A54" s="25" t="s">
        <v>174</v>
      </c>
      <c r="B54" s="29"/>
      <c r="C54" s="31">
        <v>16</v>
      </c>
      <c r="D54" s="31">
        <v>544</v>
      </c>
      <c r="E54" s="31">
        <v>15</v>
      </c>
      <c r="F54" s="31">
        <v>555</v>
      </c>
      <c r="G54" s="30">
        <v>15</v>
      </c>
      <c r="H54" s="30">
        <v>540</v>
      </c>
      <c r="I54" s="244">
        <v>19</v>
      </c>
      <c r="J54" s="244">
        <v>648</v>
      </c>
      <c r="K54" s="244">
        <v>32</v>
      </c>
      <c r="L54" s="244">
        <v>981</v>
      </c>
    </row>
    <row r="55" spans="1:12" ht="21.75" customHeight="1">
      <c r="A55" s="25" t="s">
        <v>175</v>
      </c>
      <c r="B55" s="29"/>
      <c r="C55" s="31">
        <v>3</v>
      </c>
      <c r="D55" s="31">
        <v>85</v>
      </c>
      <c r="E55" s="31">
        <v>3</v>
      </c>
      <c r="F55" s="31">
        <v>88</v>
      </c>
      <c r="G55" s="30">
        <v>3</v>
      </c>
      <c r="H55" s="30">
        <v>62</v>
      </c>
      <c r="I55" s="244">
        <v>3</v>
      </c>
      <c r="J55" s="244">
        <v>65</v>
      </c>
      <c r="K55" s="244">
        <v>20</v>
      </c>
      <c r="L55" s="244">
        <v>131</v>
      </c>
    </row>
    <row r="56" spans="1:12" ht="21.75" customHeight="1">
      <c r="A56" s="25" t="s">
        <v>176</v>
      </c>
      <c r="B56" s="29"/>
      <c r="C56" s="31">
        <v>6</v>
      </c>
      <c r="D56" s="31">
        <v>225</v>
      </c>
      <c r="E56" s="31">
        <v>6</v>
      </c>
      <c r="F56" s="31">
        <v>229</v>
      </c>
      <c r="G56" s="30">
        <v>6</v>
      </c>
      <c r="H56" s="30">
        <v>256</v>
      </c>
      <c r="I56" s="244">
        <v>7</v>
      </c>
      <c r="J56" s="244">
        <v>300</v>
      </c>
      <c r="K56" s="244">
        <v>7</v>
      </c>
      <c r="L56" s="244">
        <v>256</v>
      </c>
    </row>
    <row r="57" spans="1:12" ht="21.75" customHeight="1">
      <c r="A57" s="25" t="s">
        <v>105</v>
      </c>
      <c r="B57" s="29"/>
      <c r="C57" s="31">
        <v>7</v>
      </c>
      <c r="D57" s="31">
        <v>198</v>
      </c>
      <c r="E57" s="31">
        <v>7</v>
      </c>
      <c r="F57" s="31">
        <v>191</v>
      </c>
      <c r="G57" s="30">
        <v>7</v>
      </c>
      <c r="H57" s="30">
        <v>187</v>
      </c>
      <c r="I57" s="244">
        <v>7</v>
      </c>
      <c r="J57" s="244">
        <v>169</v>
      </c>
      <c r="K57" s="244">
        <v>10</v>
      </c>
      <c r="L57" s="244">
        <v>214</v>
      </c>
    </row>
    <row r="58" spans="1:12" ht="21.75" customHeight="1">
      <c r="A58" s="25" t="s">
        <v>177</v>
      </c>
      <c r="B58" s="29"/>
      <c r="C58" s="31">
        <v>5</v>
      </c>
      <c r="D58" s="31">
        <v>173</v>
      </c>
      <c r="E58" s="31">
        <v>5</v>
      </c>
      <c r="F58" s="31">
        <v>170</v>
      </c>
      <c r="G58" s="30">
        <v>5</v>
      </c>
      <c r="H58" s="30">
        <v>175</v>
      </c>
      <c r="I58" s="244">
        <v>5</v>
      </c>
      <c r="J58" s="244">
        <v>152</v>
      </c>
      <c r="K58" s="244">
        <v>4</v>
      </c>
      <c r="L58" s="244">
        <v>133</v>
      </c>
    </row>
    <row r="59" spans="1:12" ht="3" customHeight="1">
      <c r="A59" s="25"/>
      <c r="B59" s="29"/>
      <c r="C59" s="31"/>
      <c r="D59" s="31"/>
      <c r="E59" s="31"/>
      <c r="F59" s="31"/>
      <c r="G59" s="30"/>
      <c r="H59" s="30"/>
      <c r="I59" s="35"/>
      <c r="J59" s="35"/>
      <c r="K59" s="35"/>
      <c r="L59" s="35"/>
    </row>
    <row r="60" spans="1:12" ht="16.5" customHeight="1">
      <c r="A60" s="312" t="s">
        <v>193</v>
      </c>
      <c r="B60" s="278"/>
      <c r="C60" s="267" t="s">
        <v>199</v>
      </c>
      <c r="D60" s="307" t="s">
        <v>7</v>
      </c>
      <c r="E60" s="19" t="s">
        <v>199</v>
      </c>
      <c r="F60" s="307" t="s">
        <v>7</v>
      </c>
      <c r="G60" s="19" t="s">
        <v>199</v>
      </c>
      <c r="H60" s="307" t="s">
        <v>7</v>
      </c>
      <c r="I60" s="19" t="s">
        <v>199</v>
      </c>
      <c r="J60" s="299" t="s">
        <v>7</v>
      </c>
      <c r="K60" s="19" t="s">
        <v>199</v>
      </c>
      <c r="L60" s="299" t="s">
        <v>7</v>
      </c>
    </row>
    <row r="61" spans="1:12" ht="16.5" customHeight="1">
      <c r="A61" s="313"/>
      <c r="B61" s="279"/>
      <c r="C61" s="24" t="s">
        <v>8</v>
      </c>
      <c r="D61" s="307"/>
      <c r="E61" s="22" t="s">
        <v>8</v>
      </c>
      <c r="F61" s="307"/>
      <c r="G61" s="22" t="s">
        <v>8</v>
      </c>
      <c r="H61" s="307"/>
      <c r="I61" s="22" t="s">
        <v>8</v>
      </c>
      <c r="J61" s="299"/>
      <c r="K61" s="22" t="s">
        <v>8</v>
      </c>
      <c r="L61" s="299"/>
    </row>
    <row r="62" spans="1:12" ht="3" customHeight="1">
      <c r="A62" s="21"/>
      <c r="B62" s="78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21.75" customHeight="1">
      <c r="A63" s="25" t="s">
        <v>178</v>
      </c>
      <c r="B63" s="29"/>
      <c r="C63" s="31">
        <v>14</v>
      </c>
      <c r="D63" s="31">
        <v>308</v>
      </c>
      <c r="E63" s="31">
        <v>14</v>
      </c>
      <c r="F63" s="31">
        <v>366</v>
      </c>
      <c r="G63" s="30">
        <v>14</v>
      </c>
      <c r="H63" s="31">
        <v>296</v>
      </c>
      <c r="I63" s="244">
        <v>14</v>
      </c>
      <c r="J63" s="246">
        <v>310</v>
      </c>
      <c r="K63" s="244">
        <v>15</v>
      </c>
      <c r="L63" s="244">
        <v>299</v>
      </c>
    </row>
    <row r="64" spans="1:12" ht="21.75" customHeight="1">
      <c r="A64" s="25" t="s">
        <v>179</v>
      </c>
      <c r="B64" s="29"/>
      <c r="C64" s="31">
        <v>2</v>
      </c>
      <c r="D64" s="31">
        <v>42</v>
      </c>
      <c r="E64" s="31">
        <v>2</v>
      </c>
      <c r="F64" s="31">
        <v>44</v>
      </c>
      <c r="G64" s="30">
        <v>2</v>
      </c>
      <c r="H64" s="31">
        <v>40</v>
      </c>
      <c r="I64" s="244">
        <v>2</v>
      </c>
      <c r="J64" s="246">
        <v>36</v>
      </c>
      <c r="K64" s="244">
        <v>2</v>
      </c>
      <c r="L64" s="244">
        <v>40</v>
      </c>
    </row>
    <row r="65" spans="1:12" ht="21.75" customHeight="1">
      <c r="A65" s="25" t="s">
        <v>196</v>
      </c>
      <c r="B65" s="29"/>
      <c r="C65" s="31">
        <v>1</v>
      </c>
      <c r="D65" s="31">
        <v>6</v>
      </c>
      <c r="E65" s="31">
        <v>1</v>
      </c>
      <c r="F65" s="31">
        <v>7</v>
      </c>
      <c r="G65" s="30">
        <v>1</v>
      </c>
      <c r="H65" s="30">
        <v>7</v>
      </c>
      <c r="I65" s="244">
        <v>1</v>
      </c>
      <c r="J65" s="244">
        <v>7</v>
      </c>
      <c r="K65" s="244">
        <v>1</v>
      </c>
      <c r="L65" s="244">
        <v>6</v>
      </c>
    </row>
    <row r="66" spans="1:12" ht="21.75" customHeight="1">
      <c r="A66" s="25" t="s">
        <v>12</v>
      </c>
      <c r="B66" s="29"/>
      <c r="C66" s="31">
        <v>35</v>
      </c>
      <c r="D66" s="31">
        <v>605</v>
      </c>
      <c r="E66" s="31">
        <v>35</v>
      </c>
      <c r="F66" s="31">
        <v>640</v>
      </c>
      <c r="G66" s="30">
        <v>37</v>
      </c>
      <c r="H66" s="30">
        <v>761</v>
      </c>
      <c r="I66" s="244">
        <v>37</v>
      </c>
      <c r="J66" s="244">
        <v>694</v>
      </c>
      <c r="K66" s="244">
        <v>37</v>
      </c>
      <c r="L66" s="244">
        <v>633</v>
      </c>
    </row>
    <row r="67" spans="1:12" ht="21.75" customHeight="1">
      <c r="A67" s="25" t="s">
        <v>180</v>
      </c>
      <c r="B67" s="29"/>
      <c r="C67" s="31">
        <v>2</v>
      </c>
      <c r="D67" s="31">
        <v>11</v>
      </c>
      <c r="E67" s="31">
        <v>2</v>
      </c>
      <c r="F67" s="31">
        <v>12</v>
      </c>
      <c r="G67" s="31">
        <v>3</v>
      </c>
      <c r="H67" s="31">
        <v>18</v>
      </c>
      <c r="I67" s="247">
        <v>3</v>
      </c>
      <c r="J67" s="247">
        <v>17</v>
      </c>
      <c r="K67" s="247">
        <v>3</v>
      </c>
      <c r="L67" s="247">
        <v>16</v>
      </c>
    </row>
    <row r="68" spans="1:12" ht="21.75" customHeight="1">
      <c r="A68" s="25" t="s">
        <v>181</v>
      </c>
      <c r="B68" s="29"/>
      <c r="C68" s="31">
        <v>15</v>
      </c>
      <c r="D68" s="31">
        <v>150</v>
      </c>
      <c r="E68" s="31">
        <v>13</v>
      </c>
      <c r="F68" s="31">
        <v>137</v>
      </c>
      <c r="G68" s="30">
        <v>13</v>
      </c>
      <c r="H68" s="30">
        <v>117</v>
      </c>
      <c r="I68" s="244">
        <v>13</v>
      </c>
      <c r="J68" s="244">
        <v>117</v>
      </c>
      <c r="K68" s="244">
        <v>13</v>
      </c>
      <c r="L68" s="244">
        <v>109</v>
      </c>
    </row>
    <row r="69" spans="1:12" ht="21.75" customHeight="1">
      <c r="A69" s="25" t="s">
        <v>182</v>
      </c>
      <c r="B69" s="29"/>
      <c r="C69" s="31">
        <v>5</v>
      </c>
      <c r="D69" s="31">
        <v>14</v>
      </c>
      <c r="E69" s="31">
        <v>5</v>
      </c>
      <c r="F69" s="31">
        <v>15</v>
      </c>
      <c r="G69" s="30">
        <v>5</v>
      </c>
      <c r="H69" s="31">
        <v>17</v>
      </c>
      <c r="I69" s="244">
        <v>5</v>
      </c>
      <c r="J69" s="246">
        <v>16</v>
      </c>
      <c r="K69" s="244">
        <v>19</v>
      </c>
      <c r="L69" s="244">
        <v>86</v>
      </c>
    </row>
    <row r="70" spans="1:12" ht="21.75" customHeight="1">
      <c r="A70" s="25" t="s">
        <v>183</v>
      </c>
      <c r="B70" s="29"/>
      <c r="C70" s="31">
        <v>1</v>
      </c>
      <c r="D70" s="31">
        <v>2</v>
      </c>
      <c r="E70" s="31">
        <v>1</v>
      </c>
      <c r="F70" s="31">
        <v>1</v>
      </c>
      <c r="G70" s="31">
        <v>1</v>
      </c>
      <c r="H70" s="31">
        <v>2</v>
      </c>
      <c r="I70" s="247">
        <v>1</v>
      </c>
      <c r="J70" s="247">
        <v>1</v>
      </c>
      <c r="K70" s="247">
        <v>1</v>
      </c>
      <c r="L70" s="247">
        <v>3</v>
      </c>
    </row>
    <row r="71" spans="1:12" ht="21.75" customHeight="1">
      <c r="A71" s="25" t="s">
        <v>184</v>
      </c>
      <c r="B71" s="29"/>
      <c r="C71" s="31">
        <v>9</v>
      </c>
      <c r="D71" s="31">
        <v>37</v>
      </c>
      <c r="E71" s="31">
        <v>6</v>
      </c>
      <c r="F71" s="31">
        <v>39</v>
      </c>
      <c r="G71" s="31">
        <v>6</v>
      </c>
      <c r="H71" s="31">
        <v>27</v>
      </c>
      <c r="I71" s="247">
        <v>6</v>
      </c>
      <c r="J71" s="247">
        <v>28</v>
      </c>
      <c r="K71" s="247">
        <v>15</v>
      </c>
      <c r="L71" s="247">
        <v>65</v>
      </c>
    </row>
    <row r="72" spans="1:12" ht="21.75" customHeight="1">
      <c r="A72" s="25" t="s">
        <v>185</v>
      </c>
      <c r="B72" s="29"/>
      <c r="C72" s="31">
        <v>1</v>
      </c>
      <c r="D72" s="31">
        <v>0</v>
      </c>
      <c r="E72" s="31">
        <v>1</v>
      </c>
      <c r="F72" s="31">
        <v>0</v>
      </c>
      <c r="G72" s="30">
        <v>1</v>
      </c>
      <c r="H72" s="31">
        <v>0</v>
      </c>
      <c r="I72" s="244">
        <v>1</v>
      </c>
      <c r="J72" s="246">
        <v>0</v>
      </c>
      <c r="K72" s="244">
        <v>3</v>
      </c>
      <c r="L72" s="244">
        <v>1</v>
      </c>
    </row>
    <row r="73" spans="1:12" ht="4.5" customHeight="1">
      <c r="A73" s="25"/>
      <c r="B73" s="29"/>
      <c r="C73" s="31"/>
      <c r="D73" s="31"/>
      <c r="E73" s="31"/>
      <c r="F73" s="31"/>
      <c r="G73" s="30"/>
      <c r="H73" s="30"/>
      <c r="I73" s="35"/>
      <c r="J73" s="32"/>
      <c r="K73" s="35"/>
      <c r="L73" s="35"/>
    </row>
    <row r="74" spans="1:12" ht="15" customHeight="1">
      <c r="A74" s="312" t="s">
        <v>194</v>
      </c>
      <c r="B74" s="278"/>
      <c r="C74" s="267" t="s">
        <v>6</v>
      </c>
      <c r="D74" s="307" t="s">
        <v>200</v>
      </c>
      <c r="E74" s="19" t="s">
        <v>6</v>
      </c>
      <c r="F74" s="307" t="s">
        <v>200</v>
      </c>
      <c r="G74" s="19" t="s">
        <v>6</v>
      </c>
      <c r="H74" s="307" t="s">
        <v>200</v>
      </c>
      <c r="I74" s="19" t="s">
        <v>6</v>
      </c>
      <c r="J74" s="299" t="s">
        <v>200</v>
      </c>
      <c r="K74" s="19" t="s">
        <v>6</v>
      </c>
      <c r="L74" s="299" t="s">
        <v>200</v>
      </c>
    </row>
    <row r="75" spans="1:12" ht="15" customHeight="1">
      <c r="A75" s="314"/>
      <c r="B75" s="106"/>
      <c r="C75" s="21" t="s">
        <v>8</v>
      </c>
      <c r="D75" s="311"/>
      <c r="E75" s="179" t="s">
        <v>8</v>
      </c>
      <c r="F75" s="311"/>
      <c r="G75" s="179" t="s">
        <v>8</v>
      </c>
      <c r="H75" s="311"/>
      <c r="I75" s="179" t="s">
        <v>8</v>
      </c>
      <c r="J75" s="300"/>
      <c r="K75" s="179" t="s">
        <v>8</v>
      </c>
      <c r="L75" s="300"/>
    </row>
    <row r="76" spans="1:12" ht="12" customHeight="1">
      <c r="A76" s="313"/>
      <c r="B76" s="279"/>
      <c r="C76" s="280" t="s">
        <v>198</v>
      </c>
      <c r="D76" s="181" t="s">
        <v>197</v>
      </c>
      <c r="E76" s="181" t="s">
        <v>198</v>
      </c>
      <c r="F76" s="181" t="s">
        <v>197</v>
      </c>
      <c r="G76" s="181" t="s">
        <v>198</v>
      </c>
      <c r="H76" s="181" t="s">
        <v>197</v>
      </c>
      <c r="I76" s="181" t="s">
        <v>198</v>
      </c>
      <c r="J76" s="182" t="s">
        <v>197</v>
      </c>
      <c r="K76" s="181" t="s">
        <v>198</v>
      </c>
      <c r="L76" s="182" t="s">
        <v>197</v>
      </c>
    </row>
    <row r="77" spans="1:12" ht="4.5" customHeight="1">
      <c r="A77" s="25"/>
      <c r="B77" s="29"/>
      <c r="C77" s="31"/>
      <c r="D77" s="31"/>
      <c r="E77" s="31"/>
      <c r="F77" s="31"/>
      <c r="G77" s="30"/>
      <c r="H77" s="30"/>
      <c r="I77" s="35"/>
      <c r="J77" s="35"/>
      <c r="K77" s="35"/>
      <c r="L77" s="35"/>
    </row>
    <row r="78" spans="1:12" ht="21" customHeight="1">
      <c r="A78" s="25" t="s">
        <v>186</v>
      </c>
      <c r="B78" s="29"/>
      <c r="C78" s="31">
        <v>108</v>
      </c>
      <c r="D78" s="31">
        <v>204</v>
      </c>
      <c r="E78" s="31">
        <v>97</v>
      </c>
      <c r="F78" s="31">
        <v>180</v>
      </c>
      <c r="G78" s="31">
        <v>97</v>
      </c>
      <c r="H78" s="31">
        <v>180</v>
      </c>
      <c r="I78" s="246">
        <v>33</v>
      </c>
      <c r="J78" s="246">
        <v>59</v>
      </c>
      <c r="K78" s="246">
        <v>33</v>
      </c>
      <c r="L78" s="246">
        <v>59</v>
      </c>
    </row>
    <row r="79" spans="1:12" ht="21" customHeight="1">
      <c r="A79" s="25" t="s">
        <v>187</v>
      </c>
      <c r="B79" s="37"/>
      <c r="C79" s="31">
        <v>20</v>
      </c>
      <c r="D79" s="31">
        <v>78</v>
      </c>
      <c r="E79" s="31">
        <v>20</v>
      </c>
      <c r="F79" s="31">
        <v>78</v>
      </c>
      <c r="G79" s="31">
        <v>20</v>
      </c>
      <c r="H79" s="30">
        <v>78</v>
      </c>
      <c r="I79" s="247">
        <v>20</v>
      </c>
      <c r="J79" s="244">
        <v>78</v>
      </c>
      <c r="K79" s="247">
        <v>20</v>
      </c>
      <c r="L79" s="247">
        <v>78</v>
      </c>
    </row>
    <row r="80" spans="1:12" ht="21" customHeight="1">
      <c r="A80" s="25" t="s">
        <v>188</v>
      </c>
      <c r="B80" s="37"/>
      <c r="C80" s="31">
        <v>136</v>
      </c>
      <c r="D80" s="31">
        <v>220</v>
      </c>
      <c r="E80" s="31">
        <v>123</v>
      </c>
      <c r="F80" s="31">
        <v>186</v>
      </c>
      <c r="G80" s="31">
        <v>87</v>
      </c>
      <c r="H80" s="30">
        <v>128</v>
      </c>
      <c r="I80" s="247">
        <v>87</v>
      </c>
      <c r="J80" s="244">
        <v>125</v>
      </c>
      <c r="K80" s="247">
        <v>87</v>
      </c>
      <c r="L80" s="247">
        <v>121</v>
      </c>
    </row>
    <row r="81" spans="1:12" ht="21" customHeight="1">
      <c r="A81" s="25" t="s">
        <v>189</v>
      </c>
      <c r="B81" s="37"/>
      <c r="C81" s="31">
        <v>2720</v>
      </c>
      <c r="D81" s="31">
        <v>6070</v>
      </c>
      <c r="E81" s="31">
        <v>2610</v>
      </c>
      <c r="F81" s="31">
        <v>4870</v>
      </c>
      <c r="G81" s="31">
        <v>2880</v>
      </c>
      <c r="H81" s="30">
        <v>5110</v>
      </c>
      <c r="I81" s="247">
        <v>2770</v>
      </c>
      <c r="J81" s="244">
        <v>4810</v>
      </c>
      <c r="K81" s="247">
        <v>2790</v>
      </c>
      <c r="L81" s="247">
        <v>4730</v>
      </c>
    </row>
    <row r="82" spans="1:12" ht="21" customHeight="1">
      <c r="A82" s="25" t="s">
        <v>190</v>
      </c>
      <c r="B82" s="37"/>
      <c r="C82" s="31">
        <v>41</v>
      </c>
      <c r="D82" s="31">
        <v>123</v>
      </c>
      <c r="E82" s="31">
        <v>20</v>
      </c>
      <c r="F82" s="31">
        <v>90</v>
      </c>
      <c r="G82" s="31">
        <v>21</v>
      </c>
      <c r="H82" s="30">
        <v>80</v>
      </c>
      <c r="I82" s="247">
        <v>11</v>
      </c>
      <c r="J82" s="244">
        <v>55</v>
      </c>
      <c r="K82" s="247">
        <v>33</v>
      </c>
      <c r="L82" s="247">
        <v>150</v>
      </c>
    </row>
    <row r="83" spans="1:12" ht="21" customHeight="1">
      <c r="A83" s="25" t="s">
        <v>191</v>
      </c>
      <c r="B83" s="37"/>
      <c r="C83" s="31">
        <v>5180</v>
      </c>
      <c r="D83" s="31">
        <v>4680</v>
      </c>
      <c r="E83" s="31">
        <v>5370</v>
      </c>
      <c r="F83" s="31">
        <v>4940</v>
      </c>
      <c r="G83" s="31">
        <v>5420</v>
      </c>
      <c r="H83" s="30">
        <v>5020</v>
      </c>
      <c r="I83" s="247">
        <v>4900</v>
      </c>
      <c r="J83" s="244">
        <v>5190</v>
      </c>
      <c r="K83" s="247">
        <v>4450</v>
      </c>
      <c r="L83" s="247">
        <v>5090</v>
      </c>
    </row>
    <row r="84" spans="1:12" ht="3.75" customHeight="1">
      <c r="A84" s="25"/>
      <c r="B84" s="37"/>
      <c r="C84" s="31"/>
      <c r="D84" s="31"/>
      <c r="E84" s="31"/>
      <c r="F84" s="31"/>
      <c r="G84" s="31"/>
      <c r="H84" s="30"/>
      <c r="I84" s="31"/>
      <c r="J84" s="30"/>
      <c r="K84" s="31"/>
      <c r="L84" s="31"/>
    </row>
    <row r="85" spans="1:12" ht="3.75" customHeight="1">
      <c r="A85" s="176"/>
      <c r="B85" s="173"/>
      <c r="C85" s="174"/>
      <c r="D85" s="174"/>
      <c r="E85" s="174"/>
      <c r="F85" s="174"/>
      <c r="G85" s="174"/>
      <c r="H85" s="175"/>
      <c r="I85" s="174"/>
      <c r="J85" s="175"/>
      <c r="K85" s="174"/>
      <c r="L85" s="174"/>
    </row>
    <row r="86" spans="1:12" ht="10.5" customHeight="1">
      <c r="A86" s="26"/>
      <c r="B86" s="37"/>
      <c r="C86" s="31"/>
      <c r="D86" s="31"/>
      <c r="E86" s="31"/>
      <c r="F86" s="31"/>
      <c r="G86" s="31"/>
      <c r="H86" s="30"/>
      <c r="I86" s="31"/>
      <c r="J86" s="35"/>
      <c r="K86" s="31"/>
      <c r="L86" s="31"/>
    </row>
    <row r="87" spans="1:12" ht="10.5" customHeight="1">
      <c r="A87" s="2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4.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ht="10.5" customHeight="1"/>
    <row r="90" ht="10.5" customHeight="1"/>
  </sheetData>
  <mergeCells count="35">
    <mergeCell ref="F74:F75"/>
    <mergeCell ref="H74:H75"/>
    <mergeCell ref="J74:J75"/>
    <mergeCell ref="A60:A61"/>
    <mergeCell ref="D74:D75"/>
    <mergeCell ref="A74:A76"/>
    <mergeCell ref="J47:J48"/>
    <mergeCell ref="D60:D61"/>
    <mergeCell ref="F60:F61"/>
    <mergeCell ref="H60:H61"/>
    <mergeCell ref="J60:J61"/>
    <mergeCell ref="D47:D48"/>
    <mergeCell ref="F47:F48"/>
    <mergeCell ref="H47:H48"/>
    <mergeCell ref="A42:J42"/>
    <mergeCell ref="C46:D46"/>
    <mergeCell ref="E46:F46"/>
    <mergeCell ref="G46:H46"/>
    <mergeCell ref="I46:J46"/>
    <mergeCell ref="H6:H7"/>
    <mergeCell ref="J6:J7"/>
    <mergeCell ref="D6:D7"/>
    <mergeCell ref="C5:D5"/>
    <mergeCell ref="E5:F5"/>
    <mergeCell ref="F6:F7"/>
    <mergeCell ref="A1:L1"/>
    <mergeCell ref="L74:L75"/>
    <mergeCell ref="K46:L46"/>
    <mergeCell ref="K44:L44"/>
    <mergeCell ref="K5:L5"/>
    <mergeCell ref="L6:L7"/>
    <mergeCell ref="L47:L48"/>
    <mergeCell ref="L60:L61"/>
    <mergeCell ref="G5:H5"/>
    <mergeCell ref="I5:J5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O66"/>
  <sheetViews>
    <sheetView zoomScale="75" zoomScaleNormal="75" workbookViewId="0" topLeftCell="A31">
      <selection activeCell="D4" sqref="D4"/>
    </sheetView>
  </sheetViews>
  <sheetFormatPr defaultColWidth="9.00390625" defaultRowHeight="13.5"/>
  <cols>
    <col min="1" max="1" width="17.375" style="9" customWidth="1"/>
    <col min="2" max="2" width="9.375" style="9" customWidth="1"/>
    <col min="3" max="3" width="0.6171875" style="9" customWidth="1"/>
    <col min="4" max="8" width="12.875" style="9" customWidth="1"/>
    <col min="9" max="16384" width="8.875" style="9" customWidth="1"/>
  </cols>
  <sheetData>
    <row r="1" spans="1:8" ht="18" customHeight="1">
      <c r="A1" s="295" t="s">
        <v>13</v>
      </c>
      <c r="B1" s="295"/>
      <c r="C1" s="295"/>
      <c r="D1" s="295"/>
      <c r="E1" s="295"/>
      <c r="F1" s="295"/>
      <c r="G1" s="295"/>
      <c r="H1" s="295"/>
    </row>
    <row r="2" spans="1:8" ht="12" customHeight="1">
      <c r="A2" s="46"/>
      <c r="B2" s="46"/>
      <c r="C2" s="46"/>
      <c r="D2" s="46"/>
      <c r="E2" s="46"/>
      <c r="F2" s="46"/>
      <c r="G2" s="46"/>
      <c r="H2" s="46"/>
    </row>
    <row r="3" spans="1:8" ht="12" customHeight="1">
      <c r="A3" s="292" t="s">
        <v>14</v>
      </c>
      <c r="B3" s="292"/>
      <c r="C3" s="292"/>
      <c r="D3" s="292"/>
      <c r="E3" s="292"/>
      <c r="F3" s="292"/>
      <c r="G3" s="292"/>
      <c r="H3" s="292"/>
    </row>
    <row r="4" spans="1:8" ht="12" customHeight="1">
      <c r="A4" s="47"/>
      <c r="B4" s="47"/>
      <c r="C4" s="47"/>
      <c r="F4" s="51"/>
      <c r="G4" s="281" t="s">
        <v>15</v>
      </c>
      <c r="H4" s="281"/>
    </row>
    <row r="5" spans="1:8" ht="3.75" customHeight="1">
      <c r="A5" s="47"/>
      <c r="B5" s="47"/>
      <c r="C5" s="47"/>
      <c r="F5" s="48"/>
      <c r="G5" s="48"/>
      <c r="H5" s="48"/>
    </row>
    <row r="6" spans="1:8" ht="17.25" customHeight="1">
      <c r="A6" s="44"/>
      <c r="B6" s="14" t="s">
        <v>134</v>
      </c>
      <c r="C6" s="290"/>
      <c r="D6" s="290" t="s">
        <v>209</v>
      </c>
      <c r="E6" s="315">
        <v>13</v>
      </c>
      <c r="F6" s="315">
        <v>14</v>
      </c>
      <c r="G6" s="317">
        <v>15</v>
      </c>
      <c r="H6" s="293">
        <v>16</v>
      </c>
    </row>
    <row r="7" spans="1:8" ht="17.25" customHeight="1">
      <c r="A7" s="49" t="s">
        <v>17</v>
      </c>
      <c r="B7" s="50"/>
      <c r="C7" s="291"/>
      <c r="D7" s="291"/>
      <c r="E7" s="316"/>
      <c r="F7" s="316"/>
      <c r="G7" s="318"/>
      <c r="H7" s="294"/>
    </row>
    <row r="8" spans="1:8" ht="4.5" customHeight="1">
      <c r="A8" s="51"/>
      <c r="B8" s="52"/>
      <c r="C8" s="53"/>
      <c r="D8" s="53"/>
      <c r="E8" s="53"/>
      <c r="F8" s="53"/>
      <c r="G8" s="53"/>
      <c r="H8" s="53"/>
    </row>
    <row r="9" spans="1:8" s="56" customFormat="1" ht="18.75" customHeight="1">
      <c r="A9" s="288" t="s">
        <v>138</v>
      </c>
      <c r="B9" s="54" t="s">
        <v>18</v>
      </c>
      <c r="C9" s="55"/>
      <c r="D9" s="235">
        <f>SUM(D12,D15,D18)</f>
        <v>802</v>
      </c>
      <c r="E9" s="235">
        <f>SUM(E12,E15,E18)</f>
        <v>731</v>
      </c>
      <c r="F9" s="235">
        <f>SUM(F12,F15,F18)</f>
        <v>492</v>
      </c>
      <c r="G9" s="248">
        <f>SUM(G12,G15,G18)</f>
        <v>474</v>
      </c>
      <c r="H9" s="235">
        <f>SUM(H12,H15,H18)</f>
        <v>483</v>
      </c>
    </row>
    <row r="10" spans="1:8" s="56" customFormat="1" ht="18.75" customHeight="1">
      <c r="A10" s="288"/>
      <c r="B10" s="54" t="s">
        <v>19</v>
      </c>
      <c r="C10" s="55"/>
      <c r="D10" s="235">
        <f>SUM(D13,D16,D19)</f>
        <v>303446</v>
      </c>
      <c r="E10" s="235">
        <v>331645</v>
      </c>
      <c r="F10" s="235">
        <v>243764</v>
      </c>
      <c r="G10" s="235">
        <v>278035</v>
      </c>
      <c r="H10" s="235">
        <f>SUM(H13,H16,H19)</f>
        <v>258883</v>
      </c>
    </row>
    <row r="11" spans="1:8" ht="16.5" customHeight="1">
      <c r="A11" s="51"/>
      <c r="B11" s="57"/>
      <c r="C11" s="58"/>
      <c r="D11" s="236"/>
      <c r="E11" s="237"/>
      <c r="F11" s="237"/>
      <c r="G11" s="237"/>
      <c r="H11" s="237"/>
    </row>
    <row r="12" spans="1:8" ht="18.75" customHeight="1">
      <c r="A12" s="289" t="s">
        <v>20</v>
      </c>
      <c r="B12" s="57" t="s">
        <v>18</v>
      </c>
      <c r="C12" s="58"/>
      <c r="D12" s="236">
        <v>194</v>
      </c>
      <c r="E12" s="238">
        <v>179</v>
      </c>
      <c r="F12" s="237">
        <v>182</v>
      </c>
      <c r="G12" s="237">
        <v>139</v>
      </c>
      <c r="H12" s="237">
        <v>110</v>
      </c>
    </row>
    <row r="13" spans="1:8" ht="18.75" customHeight="1">
      <c r="A13" s="289"/>
      <c r="B13" s="57" t="s">
        <v>19</v>
      </c>
      <c r="C13" s="58"/>
      <c r="D13" s="236">
        <v>91128</v>
      </c>
      <c r="E13" s="238">
        <v>80370</v>
      </c>
      <c r="F13" s="237">
        <v>95690</v>
      </c>
      <c r="G13" s="237">
        <v>72922</v>
      </c>
      <c r="H13" s="237">
        <v>62541</v>
      </c>
    </row>
    <row r="14" spans="1:8" ht="16.5" customHeight="1">
      <c r="A14" s="51"/>
      <c r="B14" s="57"/>
      <c r="C14" s="58"/>
      <c r="D14" s="236"/>
      <c r="E14" s="238"/>
      <c r="F14" s="237"/>
      <c r="G14" s="237"/>
      <c r="H14" s="237"/>
    </row>
    <row r="15" spans="1:8" ht="18.75" customHeight="1">
      <c r="A15" s="289" t="s">
        <v>21</v>
      </c>
      <c r="B15" s="57" t="s">
        <v>18</v>
      </c>
      <c r="C15" s="58"/>
      <c r="D15" s="236">
        <v>583</v>
      </c>
      <c r="E15" s="238">
        <v>518</v>
      </c>
      <c r="F15" s="237">
        <v>285</v>
      </c>
      <c r="G15" s="237">
        <v>302</v>
      </c>
      <c r="H15" s="237">
        <v>344</v>
      </c>
    </row>
    <row r="16" spans="1:15" ht="18.75" customHeight="1">
      <c r="A16" s="289"/>
      <c r="B16" s="57" t="s">
        <v>19</v>
      </c>
      <c r="C16" s="58"/>
      <c r="D16" s="236">
        <v>132662</v>
      </c>
      <c r="E16" s="238">
        <v>111339</v>
      </c>
      <c r="F16" s="237">
        <v>64906</v>
      </c>
      <c r="G16" s="237">
        <v>69576</v>
      </c>
      <c r="H16" s="237">
        <v>72555</v>
      </c>
      <c r="O16" s="9" t="s">
        <v>106</v>
      </c>
    </row>
    <row r="17" spans="1:8" ht="17.25" customHeight="1">
      <c r="A17" s="51"/>
      <c r="B17" s="57"/>
      <c r="C17" s="58"/>
      <c r="D17" s="236"/>
      <c r="E17" s="238"/>
      <c r="F17" s="237"/>
      <c r="G17" s="237"/>
      <c r="H17" s="237"/>
    </row>
    <row r="18" spans="1:8" ht="18.75" customHeight="1">
      <c r="A18" s="289" t="s">
        <v>22</v>
      </c>
      <c r="B18" s="57" t="s">
        <v>18</v>
      </c>
      <c r="C18" s="47"/>
      <c r="D18" s="236">
        <v>25</v>
      </c>
      <c r="E18" s="238">
        <v>34</v>
      </c>
      <c r="F18" s="237">
        <v>25</v>
      </c>
      <c r="G18" s="237">
        <v>33</v>
      </c>
      <c r="H18" s="237">
        <v>29</v>
      </c>
    </row>
    <row r="19" spans="1:8" ht="18.75" customHeight="1">
      <c r="A19" s="289"/>
      <c r="B19" s="57" t="s">
        <v>19</v>
      </c>
      <c r="C19" s="58"/>
      <c r="D19" s="236">
        <v>79656</v>
      </c>
      <c r="E19" s="236">
        <v>139937</v>
      </c>
      <c r="F19" s="236">
        <v>83167</v>
      </c>
      <c r="G19" s="236">
        <v>135537</v>
      </c>
      <c r="H19" s="236">
        <v>123787</v>
      </c>
    </row>
    <row r="20" spans="1:8" ht="3" customHeight="1">
      <c r="A20" s="11"/>
      <c r="B20" s="59"/>
      <c r="C20" s="60"/>
      <c r="D20" s="61"/>
      <c r="E20" s="61"/>
      <c r="F20" s="62"/>
      <c r="G20" s="62"/>
      <c r="H20" s="62"/>
    </row>
    <row r="21" spans="1:8" ht="3.75" customHeight="1">
      <c r="A21" s="47"/>
      <c r="B21" s="47"/>
      <c r="C21" s="47"/>
      <c r="D21" s="63"/>
      <c r="E21" s="63"/>
      <c r="F21" s="35"/>
      <c r="G21" s="35"/>
      <c r="H21" s="35"/>
    </row>
    <row r="22" spans="1:8" s="1" customFormat="1" ht="12" customHeight="1">
      <c r="A22" s="64" t="s">
        <v>212</v>
      </c>
      <c r="B22" s="64"/>
      <c r="C22" s="64"/>
      <c r="D22" s="65"/>
      <c r="E22" s="65"/>
      <c r="F22" s="66"/>
      <c r="G22" s="66"/>
      <c r="H22" s="66"/>
    </row>
    <row r="23" spans="1:8" s="1" customFormat="1" ht="18" customHeight="1">
      <c r="A23" s="64"/>
      <c r="B23" s="64"/>
      <c r="C23" s="64"/>
      <c r="D23" s="65"/>
      <c r="E23" s="65"/>
      <c r="F23" s="66"/>
      <c r="G23" s="66"/>
      <c r="H23" s="66"/>
    </row>
    <row r="24" spans="1:8" s="1" customFormat="1" ht="18" customHeight="1">
      <c r="A24" s="64"/>
      <c r="B24" s="64"/>
      <c r="C24" s="64"/>
      <c r="D24" s="65"/>
      <c r="E24" s="65"/>
      <c r="F24" s="66"/>
      <c r="G24" s="66"/>
      <c r="H24" s="66"/>
    </row>
    <row r="25" spans="1:8" ht="18" customHeight="1">
      <c r="A25" s="47"/>
      <c r="B25" s="47"/>
      <c r="C25" s="47"/>
      <c r="D25" s="63"/>
      <c r="E25" s="63"/>
      <c r="F25" s="35"/>
      <c r="G25" s="35"/>
      <c r="H25" s="35"/>
    </row>
    <row r="26" spans="1:8" ht="12" customHeight="1">
      <c r="A26" s="283" t="s">
        <v>139</v>
      </c>
      <c r="B26" s="283"/>
      <c r="C26" s="283"/>
      <c r="D26" s="283"/>
      <c r="E26" s="283"/>
      <c r="F26" s="283"/>
      <c r="G26" s="283"/>
      <c r="H26" s="283"/>
    </row>
    <row r="27" spans="1:8" ht="12" customHeight="1">
      <c r="A27" s="47"/>
      <c r="B27" s="47"/>
      <c r="C27" s="47"/>
      <c r="D27" s="35"/>
      <c r="E27" s="35"/>
      <c r="G27" s="282" t="s">
        <v>23</v>
      </c>
      <c r="H27" s="282"/>
    </row>
    <row r="28" spans="1:8" ht="2.25" customHeight="1">
      <c r="A28" s="47"/>
      <c r="B28" s="47"/>
      <c r="C28" s="47"/>
      <c r="D28" s="35"/>
      <c r="E28" s="35"/>
      <c r="F28" s="67"/>
      <c r="G28" s="67"/>
      <c r="H28" s="67"/>
    </row>
    <row r="29" spans="1:8" ht="17.25" customHeight="1">
      <c r="A29" s="44"/>
      <c r="B29" s="14" t="s">
        <v>134</v>
      </c>
      <c r="C29" s="290"/>
      <c r="D29" s="286" t="s">
        <v>209</v>
      </c>
      <c r="E29" s="284">
        <v>13</v>
      </c>
      <c r="F29" s="284">
        <v>14</v>
      </c>
      <c r="G29" s="286">
        <v>15</v>
      </c>
      <c r="H29" s="296">
        <v>16</v>
      </c>
    </row>
    <row r="30" spans="1:8" ht="17.25" customHeight="1">
      <c r="A30" s="49" t="s">
        <v>24</v>
      </c>
      <c r="B30" s="50"/>
      <c r="C30" s="322"/>
      <c r="D30" s="319"/>
      <c r="E30" s="285"/>
      <c r="F30" s="285"/>
      <c r="G30" s="287"/>
      <c r="H30" s="297"/>
    </row>
    <row r="31" spans="1:8" ht="9" customHeight="1">
      <c r="A31" s="323"/>
      <c r="B31" s="324"/>
      <c r="C31" s="68"/>
      <c r="D31" s="69"/>
      <c r="E31" s="69"/>
      <c r="F31" s="30"/>
      <c r="G31" s="35"/>
      <c r="H31" s="35"/>
    </row>
    <row r="32" spans="1:8" s="56" customFormat="1" ht="18.75" customHeight="1">
      <c r="A32" s="325" t="s">
        <v>25</v>
      </c>
      <c r="B32" s="326"/>
      <c r="C32" s="70"/>
      <c r="D32" s="239">
        <f>SUM(D34:D49)</f>
        <v>801760</v>
      </c>
      <c r="E32" s="239">
        <f>SUM(E34:E49)</f>
        <v>731073</v>
      </c>
      <c r="F32" s="239">
        <f>SUM(F34:F49)</f>
        <v>492060</v>
      </c>
      <c r="G32" s="249">
        <f>SUM(G34:G49)</f>
        <v>473740</v>
      </c>
      <c r="H32" s="239">
        <f>SUM(H34:H49)</f>
        <v>482839</v>
      </c>
    </row>
    <row r="33" spans="1:8" ht="9" customHeight="1">
      <c r="A33" s="320"/>
      <c r="B33" s="321"/>
      <c r="C33" s="71"/>
      <c r="D33" s="240"/>
      <c r="E33" s="238"/>
      <c r="F33" s="237"/>
      <c r="G33" s="237"/>
      <c r="H33" s="237"/>
    </row>
    <row r="34" spans="1:8" ht="18.75" customHeight="1">
      <c r="A34" s="320" t="s">
        <v>26</v>
      </c>
      <c r="B34" s="321"/>
      <c r="C34" s="71"/>
      <c r="D34" s="240">
        <v>379848</v>
      </c>
      <c r="E34" s="238">
        <v>324606</v>
      </c>
      <c r="F34" s="237">
        <v>155563</v>
      </c>
      <c r="G34" s="237">
        <v>157355</v>
      </c>
      <c r="H34" s="237">
        <v>197538</v>
      </c>
    </row>
    <row r="35" spans="1:8" ht="18.75" customHeight="1">
      <c r="A35" s="320" t="s">
        <v>27</v>
      </c>
      <c r="B35" s="321"/>
      <c r="C35" s="71"/>
      <c r="D35" s="240">
        <v>205638</v>
      </c>
      <c r="E35" s="238">
        <v>191829</v>
      </c>
      <c r="F35" s="237">
        <v>135407</v>
      </c>
      <c r="G35" s="237">
        <v>155048</v>
      </c>
      <c r="H35" s="237">
        <v>158962</v>
      </c>
    </row>
    <row r="36" spans="1:8" ht="18.75" customHeight="1">
      <c r="A36" s="320" t="s">
        <v>28</v>
      </c>
      <c r="B36" s="321"/>
      <c r="C36" s="71"/>
      <c r="D36" s="240">
        <v>12383</v>
      </c>
      <c r="E36" s="238">
        <v>27117</v>
      </c>
      <c r="F36" s="237">
        <v>38384</v>
      </c>
      <c r="G36" s="242">
        <v>31104</v>
      </c>
      <c r="H36" s="242">
        <v>23446</v>
      </c>
    </row>
    <row r="37" spans="1:8" ht="18.75" customHeight="1">
      <c r="A37" s="320" t="s">
        <v>29</v>
      </c>
      <c r="B37" s="321"/>
      <c r="C37" s="29"/>
      <c r="D37" s="241" t="s">
        <v>141</v>
      </c>
      <c r="E37" s="241" t="s">
        <v>141</v>
      </c>
      <c r="F37" s="241" t="s">
        <v>141</v>
      </c>
      <c r="G37" s="241" t="s">
        <v>201</v>
      </c>
      <c r="H37" s="241">
        <v>0</v>
      </c>
    </row>
    <row r="38" spans="1:8" ht="18.75" customHeight="1">
      <c r="A38" s="320" t="s">
        <v>30</v>
      </c>
      <c r="B38" s="321"/>
      <c r="C38" s="71"/>
      <c r="D38" s="240">
        <v>670</v>
      </c>
      <c r="E38" s="238">
        <v>765</v>
      </c>
      <c r="F38" s="237">
        <v>905</v>
      </c>
      <c r="G38" s="237">
        <v>348</v>
      </c>
      <c r="H38" s="237">
        <v>407</v>
      </c>
    </row>
    <row r="39" spans="1:8" ht="18.75" customHeight="1">
      <c r="A39" s="320" t="s">
        <v>31</v>
      </c>
      <c r="B39" s="321"/>
      <c r="C39" s="71"/>
      <c r="D39" s="240">
        <v>2</v>
      </c>
      <c r="E39" s="238">
        <v>2258</v>
      </c>
      <c r="F39" s="237">
        <v>347</v>
      </c>
      <c r="G39" s="237">
        <v>15</v>
      </c>
      <c r="H39" s="237">
        <v>86</v>
      </c>
    </row>
    <row r="40" spans="1:8" ht="18.75" customHeight="1">
      <c r="A40" s="320" t="s">
        <v>32</v>
      </c>
      <c r="B40" s="321"/>
      <c r="C40" s="71"/>
      <c r="D40" s="240">
        <v>10918</v>
      </c>
      <c r="E40" s="238">
        <v>7372</v>
      </c>
      <c r="F40" s="237">
        <v>2208</v>
      </c>
      <c r="G40" s="242" t="s">
        <v>201</v>
      </c>
      <c r="H40" s="242">
        <v>755</v>
      </c>
    </row>
    <row r="41" spans="1:8" ht="18.75" customHeight="1">
      <c r="A41" s="320" t="s">
        <v>33</v>
      </c>
      <c r="B41" s="321"/>
      <c r="C41" s="71"/>
      <c r="D41" s="240" t="s">
        <v>141</v>
      </c>
      <c r="E41" s="241">
        <v>64</v>
      </c>
      <c r="F41" s="241" t="s">
        <v>141</v>
      </c>
      <c r="G41" s="241" t="s">
        <v>201</v>
      </c>
      <c r="H41" s="241">
        <v>0</v>
      </c>
    </row>
    <row r="42" spans="1:8" ht="18.75" customHeight="1">
      <c r="A42" s="320" t="s">
        <v>34</v>
      </c>
      <c r="B42" s="321"/>
      <c r="C42" s="71"/>
      <c r="D42" s="240">
        <v>39641</v>
      </c>
      <c r="E42" s="238">
        <v>39088</v>
      </c>
      <c r="F42" s="237">
        <v>40323</v>
      </c>
      <c r="G42" s="237">
        <v>40782</v>
      </c>
      <c r="H42" s="237">
        <v>36553</v>
      </c>
    </row>
    <row r="43" spans="1:8" ht="18.75" customHeight="1">
      <c r="A43" s="320" t="s">
        <v>35</v>
      </c>
      <c r="B43" s="321"/>
      <c r="C43" s="29"/>
      <c r="D43" s="240">
        <v>19071</v>
      </c>
      <c r="E43" s="241" t="s">
        <v>141</v>
      </c>
      <c r="F43" s="241" t="s">
        <v>141</v>
      </c>
      <c r="G43" s="241" t="s">
        <v>201</v>
      </c>
      <c r="H43" s="241">
        <v>0</v>
      </c>
    </row>
    <row r="44" spans="1:8" ht="18.75" customHeight="1">
      <c r="A44" s="320" t="s">
        <v>36</v>
      </c>
      <c r="B44" s="321"/>
      <c r="C44" s="71"/>
      <c r="D44" s="240" t="s">
        <v>141</v>
      </c>
      <c r="E44" s="241" t="s">
        <v>141</v>
      </c>
      <c r="F44" s="241" t="s">
        <v>141</v>
      </c>
      <c r="G44" s="241" t="s">
        <v>201</v>
      </c>
      <c r="H44" s="241">
        <v>0</v>
      </c>
    </row>
    <row r="45" spans="1:8" ht="18.75" customHeight="1">
      <c r="A45" s="320" t="s">
        <v>37</v>
      </c>
      <c r="B45" s="321"/>
      <c r="C45" s="71"/>
      <c r="D45" s="240" t="s">
        <v>141</v>
      </c>
      <c r="E45" s="241" t="s">
        <v>141</v>
      </c>
      <c r="F45" s="241" t="s">
        <v>141</v>
      </c>
      <c r="G45" s="241" t="s">
        <v>201</v>
      </c>
      <c r="H45" s="241">
        <v>0</v>
      </c>
    </row>
    <row r="46" spans="1:8" ht="18.75" customHeight="1">
      <c r="A46" s="320" t="s">
        <v>38</v>
      </c>
      <c r="B46" s="321"/>
      <c r="C46" s="71"/>
      <c r="D46" s="240" t="s">
        <v>141</v>
      </c>
      <c r="E46" s="241" t="s">
        <v>141</v>
      </c>
      <c r="F46" s="241" t="s">
        <v>141</v>
      </c>
      <c r="G46" s="241" t="s">
        <v>201</v>
      </c>
      <c r="H46" s="241">
        <v>0</v>
      </c>
    </row>
    <row r="47" spans="1:8" ht="18.75" customHeight="1">
      <c r="A47" s="320" t="s">
        <v>39</v>
      </c>
      <c r="B47" s="321"/>
      <c r="C47" s="71"/>
      <c r="D47" s="240">
        <v>17969</v>
      </c>
      <c r="E47" s="238">
        <v>28731</v>
      </c>
      <c r="F47" s="237">
        <v>32189</v>
      </c>
      <c r="G47" s="237">
        <v>22165</v>
      </c>
      <c r="H47" s="237">
        <v>9308</v>
      </c>
    </row>
    <row r="48" spans="1:8" ht="18.75" customHeight="1">
      <c r="A48" s="320" t="s">
        <v>40</v>
      </c>
      <c r="B48" s="321"/>
      <c r="C48" s="71"/>
      <c r="D48" s="240">
        <v>24600</v>
      </c>
      <c r="E48" s="238">
        <v>34190</v>
      </c>
      <c r="F48" s="237">
        <v>25460</v>
      </c>
      <c r="G48" s="237">
        <v>32790</v>
      </c>
      <c r="H48" s="237">
        <v>29090</v>
      </c>
    </row>
    <row r="49" spans="1:8" ht="18.75" customHeight="1">
      <c r="A49" s="320" t="s">
        <v>41</v>
      </c>
      <c r="B49" s="321"/>
      <c r="C49" s="71"/>
      <c r="D49" s="240">
        <v>91020</v>
      </c>
      <c r="E49" s="238">
        <v>75053</v>
      </c>
      <c r="F49" s="237">
        <v>61274</v>
      </c>
      <c r="G49" s="237">
        <v>34133</v>
      </c>
      <c r="H49" s="237">
        <v>26694</v>
      </c>
    </row>
    <row r="50" spans="1:8" ht="3.75" customHeight="1">
      <c r="A50" s="327"/>
      <c r="B50" s="328"/>
      <c r="C50" s="72"/>
      <c r="D50" s="72"/>
      <c r="E50" s="72"/>
      <c r="F50" s="72"/>
      <c r="G50" s="72"/>
      <c r="H50" s="72"/>
    </row>
    <row r="51" spans="1:5" ht="3.75" customHeight="1">
      <c r="A51" s="47"/>
      <c r="B51" s="47"/>
      <c r="C51" s="47"/>
      <c r="D51" s="47"/>
      <c r="E51" s="47"/>
    </row>
    <row r="52" spans="1:5" s="1" customFormat="1" ht="12" customHeight="1">
      <c r="A52" s="64" t="s">
        <v>211</v>
      </c>
      <c r="B52" s="64"/>
      <c r="C52" s="64"/>
      <c r="D52" s="64"/>
      <c r="E52" s="64"/>
    </row>
    <row r="53" spans="1:5" ht="12">
      <c r="A53" s="73" t="s">
        <v>131</v>
      </c>
      <c r="B53" s="47"/>
      <c r="C53" s="47"/>
      <c r="D53" s="47"/>
      <c r="E53" s="47"/>
    </row>
    <row r="54" spans="1:5" ht="12">
      <c r="A54" s="47"/>
      <c r="B54" s="47"/>
      <c r="C54" s="47"/>
      <c r="D54" s="47"/>
      <c r="E54" s="47"/>
    </row>
    <row r="55" spans="1:5" ht="11.25" customHeight="1">
      <c r="A55" s="47"/>
      <c r="B55" s="47"/>
      <c r="C55" s="47"/>
      <c r="D55" s="47"/>
      <c r="E55" s="47"/>
    </row>
    <row r="56" spans="1:5" ht="12" hidden="1">
      <c r="A56" s="47"/>
      <c r="B56" s="47"/>
      <c r="C56" s="47"/>
      <c r="D56" s="47"/>
      <c r="E56" s="47"/>
    </row>
    <row r="57" spans="1:5" ht="12" hidden="1">
      <c r="A57" s="47"/>
      <c r="B57" s="47"/>
      <c r="C57" s="47"/>
      <c r="D57" s="47"/>
      <c r="E57" s="47"/>
    </row>
    <row r="58" spans="1:5" ht="12" customHeight="1">
      <c r="A58" s="74"/>
      <c r="B58" s="47"/>
      <c r="C58" s="47"/>
      <c r="D58" s="47"/>
      <c r="E58" s="47"/>
    </row>
    <row r="59" spans="1:5" ht="12">
      <c r="A59" s="47"/>
      <c r="B59" s="47"/>
      <c r="C59" s="47"/>
      <c r="D59" s="47"/>
      <c r="E59" s="47"/>
    </row>
    <row r="60" spans="1:5" ht="12">
      <c r="A60" s="47"/>
      <c r="B60" s="47"/>
      <c r="C60" s="47"/>
      <c r="D60" s="47"/>
      <c r="E60" s="47"/>
    </row>
    <row r="61" spans="1:5" ht="12">
      <c r="A61" s="47"/>
      <c r="B61" s="47"/>
      <c r="C61" s="47"/>
      <c r="D61" s="47"/>
      <c r="E61" s="47"/>
    </row>
    <row r="62" spans="1:5" ht="12">
      <c r="A62" s="47"/>
      <c r="B62" s="47"/>
      <c r="C62" s="47"/>
      <c r="D62" s="47"/>
      <c r="E62" s="47"/>
    </row>
    <row r="63" spans="1:5" ht="12">
      <c r="A63" s="47"/>
      <c r="B63" s="47"/>
      <c r="C63" s="47"/>
      <c r="D63" s="47"/>
      <c r="E63" s="47"/>
    </row>
    <row r="64" spans="1:5" ht="12">
      <c r="A64" s="47"/>
      <c r="B64" s="47"/>
      <c r="C64" s="47"/>
      <c r="D64" s="47"/>
      <c r="E64" s="47"/>
    </row>
    <row r="65" spans="1:5" ht="12">
      <c r="A65" s="47"/>
      <c r="B65" s="47"/>
      <c r="C65" s="47"/>
      <c r="D65" s="47"/>
      <c r="E65" s="47"/>
    </row>
    <row r="66" spans="1:5" ht="12">
      <c r="A66" s="47"/>
      <c r="B66" s="47"/>
      <c r="C66" s="47"/>
      <c r="D66" s="47"/>
      <c r="E66" s="47"/>
    </row>
  </sheetData>
  <mergeCells count="41">
    <mergeCell ref="A49:B49"/>
    <mergeCell ref="A50:B50"/>
    <mergeCell ref="A45:B45"/>
    <mergeCell ref="A46:B46"/>
    <mergeCell ref="A47:B47"/>
    <mergeCell ref="A48:B48"/>
    <mergeCell ref="A44:B44"/>
    <mergeCell ref="A37:B37"/>
    <mergeCell ref="A38:B38"/>
    <mergeCell ref="A39:B39"/>
    <mergeCell ref="A40:B40"/>
    <mergeCell ref="A43:B43"/>
    <mergeCell ref="A41:B41"/>
    <mergeCell ref="A42:B42"/>
    <mergeCell ref="E29:E30"/>
    <mergeCell ref="D29:D30"/>
    <mergeCell ref="A36:B36"/>
    <mergeCell ref="A35:B35"/>
    <mergeCell ref="A33:B33"/>
    <mergeCell ref="A34:B34"/>
    <mergeCell ref="C29:C30"/>
    <mergeCell ref="A31:B31"/>
    <mergeCell ref="A32:B32"/>
    <mergeCell ref="C6:C7"/>
    <mergeCell ref="A3:H3"/>
    <mergeCell ref="H6:H7"/>
    <mergeCell ref="A1:H1"/>
    <mergeCell ref="F6:F7"/>
    <mergeCell ref="G6:G7"/>
    <mergeCell ref="D6:D7"/>
    <mergeCell ref="E6:E7"/>
    <mergeCell ref="H29:H30"/>
    <mergeCell ref="G4:H4"/>
    <mergeCell ref="G27:H27"/>
    <mergeCell ref="A26:H26"/>
    <mergeCell ref="F29:F30"/>
    <mergeCell ref="G29:G30"/>
    <mergeCell ref="A9:A10"/>
    <mergeCell ref="A12:A13"/>
    <mergeCell ref="A15:A16"/>
    <mergeCell ref="A18:A1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/>
  <dimension ref="A1:L44"/>
  <sheetViews>
    <sheetView zoomScaleSheetLayoutView="100" workbookViewId="0" topLeftCell="A7">
      <selection activeCell="A3" sqref="A3:L3"/>
    </sheetView>
  </sheetViews>
  <sheetFormatPr defaultColWidth="9.00390625" defaultRowHeight="13.5"/>
  <cols>
    <col min="1" max="1" width="11.125" style="1" customWidth="1"/>
    <col min="2" max="2" width="0.6171875" style="1" customWidth="1"/>
    <col min="3" max="12" width="7.75390625" style="66" customWidth="1"/>
    <col min="13" max="16384" width="8.875" style="1" customWidth="1"/>
  </cols>
  <sheetData>
    <row r="1" spans="1:12" s="5" customFormat="1" ht="18" customHeight="1">
      <c r="A1" s="329" t="s">
        <v>42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ht="12" customHeight="1"/>
    <row r="3" spans="1:12" s="9" customFormat="1" ht="12" customHeight="1">
      <c r="A3" s="337" t="s">
        <v>216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s="9" customFormat="1" ht="12" customHeight="1">
      <c r="A4" s="47"/>
      <c r="B4" s="47"/>
      <c r="C4" s="35"/>
      <c r="D4" s="35"/>
      <c r="E4" s="35"/>
      <c r="F4" s="35"/>
      <c r="G4" s="35"/>
      <c r="J4" s="264"/>
      <c r="K4" s="264" t="s">
        <v>43</v>
      </c>
      <c r="L4" s="264"/>
    </row>
    <row r="5" spans="1:12" s="9" customFormat="1" ht="4.5" customHeight="1">
      <c r="A5" s="64"/>
      <c r="B5" s="64"/>
      <c r="C5" s="66"/>
      <c r="D5" s="66"/>
      <c r="E5" s="66"/>
      <c r="F5" s="66"/>
      <c r="G5" s="66"/>
      <c r="H5" s="184"/>
      <c r="I5" s="184"/>
      <c r="J5" s="185"/>
      <c r="K5" s="184"/>
      <c r="L5" s="185"/>
    </row>
    <row r="6" spans="1:12" s="9" customFormat="1" ht="23.25" customHeight="1">
      <c r="A6" s="14" t="s">
        <v>134</v>
      </c>
      <c r="B6" s="79"/>
      <c r="C6" s="335" t="s">
        <v>208</v>
      </c>
      <c r="D6" s="334"/>
      <c r="E6" s="336">
        <v>13</v>
      </c>
      <c r="F6" s="333"/>
      <c r="G6" s="332">
        <v>14</v>
      </c>
      <c r="H6" s="333"/>
      <c r="I6" s="332">
        <v>15</v>
      </c>
      <c r="J6" s="334"/>
      <c r="K6" s="330">
        <v>16</v>
      </c>
      <c r="L6" s="331"/>
    </row>
    <row r="7" spans="1:12" s="9" customFormat="1" ht="23.25" customHeight="1">
      <c r="A7" s="80" t="s">
        <v>44</v>
      </c>
      <c r="B7" s="81"/>
      <c r="C7" s="189" t="s">
        <v>45</v>
      </c>
      <c r="D7" s="187" t="s">
        <v>46</v>
      </c>
      <c r="E7" s="188" t="s">
        <v>45</v>
      </c>
      <c r="F7" s="188" t="s">
        <v>46</v>
      </c>
      <c r="G7" s="189" t="s">
        <v>45</v>
      </c>
      <c r="H7" s="189" t="s">
        <v>46</v>
      </c>
      <c r="I7" s="189" t="s">
        <v>45</v>
      </c>
      <c r="J7" s="186" t="s">
        <v>46</v>
      </c>
      <c r="K7" s="188" t="s">
        <v>45</v>
      </c>
      <c r="L7" s="186" t="s">
        <v>46</v>
      </c>
    </row>
    <row r="8" spans="1:12" s="9" customFormat="1" ht="3.75" customHeight="1">
      <c r="A8" s="82"/>
      <c r="B8" s="83"/>
      <c r="C8" s="190"/>
      <c r="D8" s="190"/>
      <c r="E8" s="190"/>
      <c r="F8" s="190"/>
      <c r="G8" s="191"/>
      <c r="H8" s="66"/>
      <c r="I8" s="66"/>
      <c r="J8" s="66"/>
      <c r="K8" s="66"/>
      <c r="L8" s="66"/>
    </row>
    <row r="9" spans="1:12" s="87" customFormat="1" ht="24" customHeight="1">
      <c r="A9" s="85" t="s">
        <v>1</v>
      </c>
      <c r="B9" s="86"/>
      <c r="C9" s="192">
        <f>SUM(C11:C40)</f>
        <v>801760</v>
      </c>
      <c r="D9" s="192">
        <f>SUM(D11:D40)</f>
        <v>303446</v>
      </c>
      <c r="E9" s="192">
        <f aca="true" t="shared" si="0" ref="E9:J9">SUM(E11:E40)</f>
        <v>731073</v>
      </c>
      <c r="F9" s="192">
        <f t="shared" si="0"/>
        <v>331645</v>
      </c>
      <c r="G9" s="192">
        <f t="shared" si="0"/>
        <v>492060</v>
      </c>
      <c r="H9" s="192">
        <f t="shared" si="0"/>
        <v>243764</v>
      </c>
      <c r="I9" s="250">
        <f>SUM(I11:I40)</f>
        <v>473740</v>
      </c>
      <c r="J9" s="250">
        <f t="shared" si="0"/>
        <v>278034</v>
      </c>
      <c r="K9" s="192">
        <f>SUM(K11:K40)</f>
        <v>482840</v>
      </c>
      <c r="L9" s="192">
        <f>SUM(L11:L40)</f>
        <v>258883</v>
      </c>
    </row>
    <row r="10" spans="1:12" s="90" customFormat="1" ht="6.75" customHeight="1">
      <c r="A10" s="88"/>
      <c r="B10" s="89"/>
      <c r="C10" s="193"/>
      <c r="D10" s="193"/>
      <c r="E10" s="193"/>
      <c r="F10" s="194"/>
      <c r="G10" s="194"/>
      <c r="H10" s="194"/>
      <c r="I10" s="194"/>
      <c r="J10" s="194"/>
      <c r="K10" s="194"/>
      <c r="L10" s="194"/>
    </row>
    <row r="11" spans="1:12" s="90" customFormat="1" ht="21" customHeight="1">
      <c r="A11" s="88" t="s">
        <v>47</v>
      </c>
      <c r="B11" s="89"/>
      <c r="C11" s="193">
        <v>191862</v>
      </c>
      <c r="D11" s="193">
        <v>25984</v>
      </c>
      <c r="E11" s="193">
        <v>167432</v>
      </c>
      <c r="F11" s="193">
        <v>21129</v>
      </c>
      <c r="G11" s="193">
        <v>90635</v>
      </c>
      <c r="H11" s="193">
        <v>7310</v>
      </c>
      <c r="I11" s="193">
        <v>93394</v>
      </c>
      <c r="J11" s="193">
        <v>10607</v>
      </c>
      <c r="K11" s="193">
        <v>104545</v>
      </c>
      <c r="L11" s="193">
        <v>11127</v>
      </c>
    </row>
    <row r="12" spans="1:12" s="9" customFormat="1" ht="21" customHeight="1">
      <c r="A12" s="25" t="s">
        <v>107</v>
      </c>
      <c r="B12" s="26"/>
      <c r="C12" s="191">
        <v>12358</v>
      </c>
      <c r="D12" s="191">
        <v>10317</v>
      </c>
      <c r="E12" s="191">
        <v>1762</v>
      </c>
      <c r="F12" s="191">
        <v>1762</v>
      </c>
      <c r="G12" s="191">
        <v>38311</v>
      </c>
      <c r="H12" s="191">
        <v>28738</v>
      </c>
      <c r="I12" s="191">
        <v>27724</v>
      </c>
      <c r="J12" s="191">
        <v>25178</v>
      </c>
      <c r="K12" s="191">
        <v>23225</v>
      </c>
      <c r="L12" s="191">
        <v>23225</v>
      </c>
    </row>
    <row r="13" spans="1:12" s="9" customFormat="1" ht="21" customHeight="1">
      <c r="A13" s="25" t="s">
        <v>108</v>
      </c>
      <c r="B13" s="26"/>
      <c r="C13" s="191">
        <v>3578</v>
      </c>
      <c r="D13" s="191">
        <v>6644</v>
      </c>
      <c r="E13" s="191">
        <v>4561</v>
      </c>
      <c r="F13" s="191">
        <v>7320</v>
      </c>
      <c r="G13" s="191">
        <v>4334</v>
      </c>
      <c r="H13" s="191">
        <v>6356</v>
      </c>
      <c r="I13" s="191">
        <v>3327</v>
      </c>
      <c r="J13" s="191">
        <v>5130</v>
      </c>
      <c r="K13" s="191">
        <v>5599</v>
      </c>
      <c r="L13" s="191">
        <v>4089</v>
      </c>
    </row>
    <row r="14" spans="1:12" s="9" customFormat="1" ht="21" customHeight="1">
      <c r="A14" s="25" t="s">
        <v>109</v>
      </c>
      <c r="B14" s="26"/>
      <c r="C14" s="191">
        <v>1553</v>
      </c>
      <c r="D14" s="191">
        <v>2042</v>
      </c>
      <c r="E14" s="191">
        <v>2356</v>
      </c>
      <c r="F14" s="191">
        <v>2951</v>
      </c>
      <c r="G14" s="191">
        <v>3797</v>
      </c>
      <c r="H14" s="191">
        <v>4844</v>
      </c>
      <c r="I14" s="191">
        <v>1961</v>
      </c>
      <c r="J14" s="191">
        <v>2239</v>
      </c>
      <c r="K14" s="191">
        <v>1066</v>
      </c>
      <c r="L14" s="191">
        <v>1111</v>
      </c>
    </row>
    <row r="15" spans="1:12" s="9" customFormat="1" ht="21" customHeight="1">
      <c r="A15" s="25" t="s">
        <v>110</v>
      </c>
      <c r="B15" s="26"/>
      <c r="C15" s="191">
        <v>3417</v>
      </c>
      <c r="D15" s="191">
        <v>1593</v>
      </c>
      <c r="E15" s="191">
        <v>2636</v>
      </c>
      <c r="F15" s="191">
        <v>1221</v>
      </c>
      <c r="G15" s="191">
        <v>3042</v>
      </c>
      <c r="H15" s="191">
        <v>1431</v>
      </c>
      <c r="I15" s="191">
        <v>3051</v>
      </c>
      <c r="J15" s="191">
        <v>1347</v>
      </c>
      <c r="K15" s="191">
        <v>2204</v>
      </c>
      <c r="L15" s="191">
        <v>767</v>
      </c>
    </row>
    <row r="16" spans="1:12" s="9" customFormat="1" ht="21" customHeight="1">
      <c r="A16" s="25" t="s">
        <v>111</v>
      </c>
      <c r="B16" s="26"/>
      <c r="C16" s="191">
        <v>14583</v>
      </c>
      <c r="D16" s="191">
        <v>2899</v>
      </c>
      <c r="E16" s="191">
        <v>17981</v>
      </c>
      <c r="F16" s="191">
        <v>3227</v>
      </c>
      <c r="G16" s="191">
        <v>15567</v>
      </c>
      <c r="H16" s="191">
        <v>3607</v>
      </c>
      <c r="I16" s="191">
        <v>18157</v>
      </c>
      <c r="J16" s="191">
        <v>3007</v>
      </c>
      <c r="K16" s="191">
        <v>12861</v>
      </c>
      <c r="L16" s="191">
        <v>2336</v>
      </c>
    </row>
    <row r="17" spans="1:12" s="9" customFormat="1" ht="21" customHeight="1">
      <c r="A17" s="25" t="s">
        <v>112</v>
      </c>
      <c r="B17" s="26"/>
      <c r="C17" s="191">
        <v>672</v>
      </c>
      <c r="D17" s="191">
        <v>106</v>
      </c>
      <c r="E17" s="191">
        <v>396</v>
      </c>
      <c r="F17" s="191">
        <v>106</v>
      </c>
      <c r="G17" s="191">
        <v>587</v>
      </c>
      <c r="H17" s="191">
        <v>76</v>
      </c>
      <c r="I17" s="191">
        <v>529</v>
      </c>
      <c r="J17" s="191">
        <v>58</v>
      </c>
      <c r="K17" s="191">
        <v>380</v>
      </c>
      <c r="L17" s="191">
        <v>30</v>
      </c>
    </row>
    <row r="18" spans="1:12" s="9" customFormat="1" ht="21" customHeight="1">
      <c r="A18" s="25" t="s">
        <v>113</v>
      </c>
      <c r="B18" s="26"/>
      <c r="C18" s="191">
        <v>6576</v>
      </c>
      <c r="D18" s="191">
        <v>338</v>
      </c>
      <c r="E18" s="191">
        <v>7497</v>
      </c>
      <c r="F18" s="191">
        <v>371</v>
      </c>
      <c r="G18" s="191">
        <v>2136</v>
      </c>
      <c r="H18" s="191">
        <v>132</v>
      </c>
      <c r="I18" s="191">
        <v>4080</v>
      </c>
      <c r="J18" s="191">
        <v>326</v>
      </c>
      <c r="K18" s="191">
        <v>5369</v>
      </c>
      <c r="L18" s="191">
        <v>277</v>
      </c>
    </row>
    <row r="19" spans="1:12" s="9" customFormat="1" ht="21" customHeight="1">
      <c r="A19" s="25" t="s">
        <v>114</v>
      </c>
      <c r="B19" s="26"/>
      <c r="C19" s="191">
        <v>1439</v>
      </c>
      <c r="D19" s="191">
        <v>761</v>
      </c>
      <c r="E19" s="191">
        <v>2935</v>
      </c>
      <c r="F19" s="191">
        <v>987</v>
      </c>
      <c r="G19" s="191">
        <v>2236</v>
      </c>
      <c r="H19" s="191">
        <v>1456</v>
      </c>
      <c r="I19" s="191">
        <v>2620</v>
      </c>
      <c r="J19" s="191">
        <v>1691</v>
      </c>
      <c r="K19" s="191">
        <v>3360</v>
      </c>
      <c r="L19" s="191">
        <v>1383</v>
      </c>
    </row>
    <row r="20" spans="1:12" s="9" customFormat="1" ht="21" customHeight="1">
      <c r="A20" s="25" t="s">
        <v>115</v>
      </c>
      <c r="B20" s="26"/>
      <c r="C20" s="191">
        <v>136</v>
      </c>
      <c r="D20" s="191">
        <v>96</v>
      </c>
      <c r="E20" s="191">
        <v>136</v>
      </c>
      <c r="F20" s="191">
        <v>80</v>
      </c>
      <c r="G20" s="191">
        <v>297</v>
      </c>
      <c r="H20" s="191">
        <v>166</v>
      </c>
      <c r="I20" s="191">
        <v>380</v>
      </c>
      <c r="J20" s="191">
        <v>254</v>
      </c>
      <c r="K20" s="191">
        <v>339</v>
      </c>
      <c r="L20" s="191">
        <v>140</v>
      </c>
    </row>
    <row r="21" spans="1:12" s="9" customFormat="1" ht="21" customHeight="1">
      <c r="A21" s="25" t="s">
        <v>116</v>
      </c>
      <c r="B21" s="26"/>
      <c r="C21" s="191">
        <v>2114</v>
      </c>
      <c r="D21" s="191">
        <v>4961</v>
      </c>
      <c r="E21" s="191">
        <v>3426</v>
      </c>
      <c r="F21" s="191">
        <v>6357</v>
      </c>
      <c r="G21" s="191">
        <v>1991</v>
      </c>
      <c r="H21" s="191">
        <v>4081</v>
      </c>
      <c r="I21" s="191">
        <v>1438</v>
      </c>
      <c r="J21" s="191">
        <v>2782</v>
      </c>
      <c r="K21" s="191">
        <v>1859</v>
      </c>
      <c r="L21" s="191">
        <v>2832</v>
      </c>
    </row>
    <row r="22" spans="1:12" s="9" customFormat="1" ht="21" customHeight="1">
      <c r="A22" s="25" t="s">
        <v>117</v>
      </c>
      <c r="B22" s="26"/>
      <c r="C22" s="191">
        <v>23482</v>
      </c>
      <c r="D22" s="191">
        <v>7496</v>
      </c>
      <c r="E22" s="191">
        <v>40209</v>
      </c>
      <c r="F22" s="191">
        <v>10690</v>
      </c>
      <c r="G22" s="191">
        <v>16660</v>
      </c>
      <c r="H22" s="191">
        <v>5026</v>
      </c>
      <c r="I22" s="191">
        <v>9831</v>
      </c>
      <c r="J22" s="191">
        <v>2339</v>
      </c>
      <c r="K22" s="191">
        <v>8133</v>
      </c>
      <c r="L22" s="191">
        <v>1776</v>
      </c>
    </row>
    <row r="23" spans="1:12" s="9" customFormat="1" ht="21" customHeight="1">
      <c r="A23" s="25" t="s">
        <v>118</v>
      </c>
      <c r="B23" s="26"/>
      <c r="C23" s="191">
        <v>353</v>
      </c>
      <c r="D23" s="191">
        <v>310</v>
      </c>
      <c r="E23" s="191">
        <v>352</v>
      </c>
      <c r="F23" s="191">
        <v>262</v>
      </c>
      <c r="G23" s="191">
        <v>2637</v>
      </c>
      <c r="H23" s="191">
        <v>771</v>
      </c>
      <c r="I23" s="191">
        <v>67</v>
      </c>
      <c r="J23" s="191">
        <v>44</v>
      </c>
      <c r="K23" s="191">
        <v>837</v>
      </c>
      <c r="L23" s="191">
        <v>339</v>
      </c>
    </row>
    <row r="24" spans="1:12" s="9" customFormat="1" ht="21" customHeight="1">
      <c r="A24" s="25" t="s">
        <v>119</v>
      </c>
      <c r="B24" s="26"/>
      <c r="C24" s="191">
        <v>16001</v>
      </c>
      <c r="D24" s="191">
        <v>6318</v>
      </c>
      <c r="E24" s="191">
        <v>9626</v>
      </c>
      <c r="F24" s="191">
        <v>5501</v>
      </c>
      <c r="G24" s="191">
        <v>6667</v>
      </c>
      <c r="H24" s="191">
        <v>3479</v>
      </c>
      <c r="I24" s="191">
        <v>7302</v>
      </c>
      <c r="J24" s="191">
        <v>2667</v>
      </c>
      <c r="K24" s="191">
        <v>5695</v>
      </c>
      <c r="L24" s="191">
        <v>3037</v>
      </c>
    </row>
    <row r="25" spans="1:12" s="9" customFormat="1" ht="21" customHeight="1">
      <c r="A25" s="25" t="s">
        <v>120</v>
      </c>
      <c r="B25" s="26"/>
      <c r="C25" s="191">
        <v>11659</v>
      </c>
      <c r="D25" s="191">
        <v>1290</v>
      </c>
      <c r="E25" s="191">
        <v>8360</v>
      </c>
      <c r="F25" s="191">
        <v>759</v>
      </c>
      <c r="G25" s="191">
        <v>3116</v>
      </c>
      <c r="H25" s="191">
        <v>358</v>
      </c>
      <c r="I25" s="191">
        <v>1715</v>
      </c>
      <c r="J25" s="191">
        <v>232</v>
      </c>
      <c r="K25" s="191">
        <v>2167</v>
      </c>
      <c r="L25" s="191">
        <v>162</v>
      </c>
    </row>
    <row r="26" spans="1:12" s="9" customFormat="1" ht="21" customHeight="1">
      <c r="A26" s="25" t="s">
        <v>121</v>
      </c>
      <c r="B26" s="26"/>
      <c r="C26" s="191">
        <v>833</v>
      </c>
      <c r="D26" s="191">
        <v>600</v>
      </c>
      <c r="E26" s="191">
        <v>2749</v>
      </c>
      <c r="F26" s="191">
        <v>1808</v>
      </c>
      <c r="G26" s="191">
        <v>1577</v>
      </c>
      <c r="H26" s="191">
        <v>1293</v>
      </c>
      <c r="I26" s="191">
        <v>1551</v>
      </c>
      <c r="J26" s="191">
        <v>947</v>
      </c>
      <c r="K26" s="191">
        <v>581</v>
      </c>
      <c r="L26" s="191">
        <v>327</v>
      </c>
    </row>
    <row r="27" spans="1:12" s="9" customFormat="1" ht="21" customHeight="1">
      <c r="A27" s="25" t="s">
        <v>48</v>
      </c>
      <c r="B27" s="26"/>
      <c r="C27" s="191">
        <v>93077</v>
      </c>
      <c r="D27" s="191">
        <v>13169</v>
      </c>
      <c r="E27" s="191">
        <v>88749</v>
      </c>
      <c r="F27" s="191">
        <v>14858</v>
      </c>
      <c r="G27" s="191">
        <v>17329</v>
      </c>
      <c r="H27" s="191">
        <v>4109</v>
      </c>
      <c r="I27" s="191">
        <v>10834</v>
      </c>
      <c r="J27" s="191">
        <v>3345</v>
      </c>
      <c r="K27" s="191">
        <v>39628</v>
      </c>
      <c r="L27" s="191">
        <v>4324</v>
      </c>
    </row>
    <row r="28" spans="1:12" s="9" customFormat="1" ht="21" customHeight="1">
      <c r="A28" s="25" t="s">
        <v>49</v>
      </c>
      <c r="B28" s="26"/>
      <c r="C28" s="191">
        <v>33239</v>
      </c>
      <c r="D28" s="191">
        <v>4327</v>
      </c>
      <c r="E28" s="191">
        <v>27345</v>
      </c>
      <c r="F28" s="191">
        <v>2662</v>
      </c>
      <c r="G28" s="191">
        <v>24416</v>
      </c>
      <c r="H28" s="191">
        <v>2500</v>
      </c>
      <c r="I28" s="191">
        <v>18094</v>
      </c>
      <c r="J28" s="191">
        <v>1798</v>
      </c>
      <c r="K28" s="191">
        <v>16589</v>
      </c>
      <c r="L28" s="191">
        <v>1499</v>
      </c>
    </row>
    <row r="29" spans="1:12" s="9" customFormat="1" ht="21" customHeight="1">
      <c r="A29" s="25" t="s">
        <v>122</v>
      </c>
      <c r="B29" s="26"/>
      <c r="C29" s="191">
        <v>16845</v>
      </c>
      <c r="D29" s="191">
        <v>6215</v>
      </c>
      <c r="E29" s="191">
        <v>27753</v>
      </c>
      <c r="F29" s="191">
        <v>8958</v>
      </c>
      <c r="G29" s="191">
        <v>31639</v>
      </c>
      <c r="H29" s="191">
        <v>11041</v>
      </c>
      <c r="I29" s="191">
        <v>22012</v>
      </c>
      <c r="J29" s="191">
        <v>7511</v>
      </c>
      <c r="K29" s="191">
        <v>9190</v>
      </c>
      <c r="L29" s="191">
        <v>3775</v>
      </c>
    </row>
    <row r="30" spans="1:12" s="9" customFormat="1" ht="21" customHeight="1">
      <c r="A30" s="25" t="s">
        <v>123</v>
      </c>
      <c r="B30" s="26"/>
      <c r="C30" s="191">
        <v>1123</v>
      </c>
      <c r="D30" s="191">
        <v>730</v>
      </c>
      <c r="E30" s="191">
        <v>2201</v>
      </c>
      <c r="F30" s="191">
        <v>3836</v>
      </c>
      <c r="G30" s="191">
        <v>1751</v>
      </c>
      <c r="H30" s="191">
        <v>3556</v>
      </c>
      <c r="I30" s="191">
        <v>1434</v>
      </c>
      <c r="J30" s="191">
        <v>3350</v>
      </c>
      <c r="K30" s="191">
        <v>49</v>
      </c>
      <c r="L30" s="191">
        <v>47</v>
      </c>
    </row>
    <row r="31" spans="1:12" s="9" customFormat="1" ht="21" customHeight="1">
      <c r="A31" s="25" t="s">
        <v>124</v>
      </c>
      <c r="B31" s="26"/>
      <c r="C31" s="191">
        <v>11245</v>
      </c>
      <c r="D31" s="191">
        <v>7173</v>
      </c>
      <c r="E31" s="191">
        <v>11825</v>
      </c>
      <c r="F31" s="191">
        <v>6869</v>
      </c>
      <c r="G31" s="191">
        <v>6623</v>
      </c>
      <c r="H31" s="191">
        <v>4204</v>
      </c>
      <c r="I31" s="191">
        <v>5660</v>
      </c>
      <c r="J31" s="191">
        <v>3196</v>
      </c>
      <c r="K31" s="191">
        <v>3641</v>
      </c>
      <c r="L31" s="191">
        <v>2031</v>
      </c>
    </row>
    <row r="32" spans="1:12" s="9" customFormat="1" ht="21" customHeight="1">
      <c r="A32" s="38" t="s">
        <v>125</v>
      </c>
      <c r="B32" s="26"/>
      <c r="C32" s="191">
        <v>3360</v>
      </c>
      <c r="D32" s="191">
        <v>14238</v>
      </c>
      <c r="E32" s="191">
        <v>1809</v>
      </c>
      <c r="F32" s="191">
        <v>8417</v>
      </c>
      <c r="G32" s="191">
        <v>2288</v>
      </c>
      <c r="H32" s="191">
        <v>5664</v>
      </c>
      <c r="I32" s="191">
        <v>1304</v>
      </c>
      <c r="J32" s="191">
        <v>6024</v>
      </c>
      <c r="K32" s="191">
        <v>6695</v>
      </c>
      <c r="L32" s="191">
        <v>15636</v>
      </c>
    </row>
    <row r="33" spans="1:12" s="9" customFormat="1" ht="21" customHeight="1">
      <c r="A33" s="25" t="s">
        <v>126</v>
      </c>
      <c r="B33" s="26"/>
      <c r="C33" s="191">
        <v>4409</v>
      </c>
      <c r="D33" s="191">
        <v>7305</v>
      </c>
      <c r="E33" s="191">
        <v>772</v>
      </c>
      <c r="F33" s="191">
        <v>1940</v>
      </c>
      <c r="G33" s="191">
        <v>715</v>
      </c>
      <c r="H33" s="191">
        <v>1897</v>
      </c>
      <c r="I33" s="191">
        <v>1239</v>
      </c>
      <c r="J33" s="191">
        <v>2607</v>
      </c>
      <c r="K33" s="191">
        <v>2032</v>
      </c>
      <c r="L33" s="191">
        <v>4298</v>
      </c>
    </row>
    <row r="34" spans="1:12" s="9" customFormat="1" ht="21" customHeight="1">
      <c r="A34" s="38" t="s">
        <v>50</v>
      </c>
      <c r="B34" s="26"/>
      <c r="C34" s="191">
        <v>50811</v>
      </c>
      <c r="D34" s="191">
        <v>33916</v>
      </c>
      <c r="E34" s="191">
        <v>37468</v>
      </c>
      <c r="F34" s="191">
        <v>24382</v>
      </c>
      <c r="G34" s="191">
        <v>32413</v>
      </c>
      <c r="H34" s="191">
        <v>19455</v>
      </c>
      <c r="I34" s="191">
        <v>24788</v>
      </c>
      <c r="J34" s="191">
        <v>18469</v>
      </c>
      <c r="K34" s="191">
        <v>21462</v>
      </c>
      <c r="L34" s="191">
        <v>12201</v>
      </c>
    </row>
    <row r="35" spans="1:12" s="9" customFormat="1" ht="21" customHeight="1">
      <c r="A35" s="25" t="s">
        <v>127</v>
      </c>
      <c r="B35" s="26"/>
      <c r="C35" s="191">
        <v>481</v>
      </c>
      <c r="D35" s="191">
        <v>763</v>
      </c>
      <c r="E35" s="191">
        <v>535</v>
      </c>
      <c r="F35" s="191">
        <v>648</v>
      </c>
      <c r="G35" s="191">
        <v>130</v>
      </c>
      <c r="H35" s="191">
        <v>277</v>
      </c>
      <c r="I35" s="191">
        <v>51</v>
      </c>
      <c r="J35" s="191">
        <v>126</v>
      </c>
      <c r="K35" s="191">
        <v>40</v>
      </c>
      <c r="L35" s="191">
        <v>111</v>
      </c>
    </row>
    <row r="36" spans="1:12" s="9" customFormat="1" ht="21" customHeight="1">
      <c r="A36" s="25" t="s">
        <v>128</v>
      </c>
      <c r="B36" s="26"/>
      <c r="C36" s="191">
        <v>120</v>
      </c>
      <c r="D36" s="191">
        <v>97</v>
      </c>
      <c r="E36" s="191">
        <v>178</v>
      </c>
      <c r="F36" s="191">
        <v>152</v>
      </c>
      <c r="G36" s="191">
        <v>81</v>
      </c>
      <c r="H36" s="191">
        <v>70</v>
      </c>
      <c r="I36" s="191">
        <v>18</v>
      </c>
      <c r="J36" s="191">
        <v>17</v>
      </c>
      <c r="K36" s="191">
        <v>58</v>
      </c>
      <c r="L36" s="191">
        <v>44</v>
      </c>
    </row>
    <row r="37" spans="1:12" s="9" customFormat="1" ht="21" customHeight="1">
      <c r="A37" s="38" t="s">
        <v>51</v>
      </c>
      <c r="B37" s="26"/>
      <c r="C37" s="191">
        <v>1079</v>
      </c>
      <c r="D37" s="191">
        <v>983</v>
      </c>
      <c r="E37" s="191">
        <v>517</v>
      </c>
      <c r="F37" s="191">
        <v>438</v>
      </c>
      <c r="G37" s="191">
        <v>367</v>
      </c>
      <c r="H37" s="191">
        <v>317</v>
      </c>
      <c r="I37" s="191">
        <v>280</v>
      </c>
      <c r="J37" s="191">
        <v>193</v>
      </c>
      <c r="K37" s="191">
        <v>350</v>
      </c>
      <c r="L37" s="191">
        <v>293</v>
      </c>
    </row>
    <row r="38" spans="1:12" s="9" customFormat="1" ht="21" customHeight="1">
      <c r="A38" s="25" t="s">
        <v>129</v>
      </c>
      <c r="B38" s="26"/>
      <c r="C38" s="191">
        <v>1232</v>
      </c>
      <c r="D38" s="191">
        <v>4294</v>
      </c>
      <c r="E38" s="191">
        <v>1705</v>
      </c>
      <c r="F38" s="191">
        <v>5752</v>
      </c>
      <c r="G38" s="191">
        <v>1780</v>
      </c>
      <c r="H38" s="191">
        <v>5930</v>
      </c>
      <c r="I38" s="191">
        <v>1787</v>
      </c>
      <c r="J38" s="191">
        <v>5941</v>
      </c>
      <c r="K38" s="191">
        <v>2515</v>
      </c>
      <c r="L38" s="191">
        <v>6292</v>
      </c>
    </row>
    <row r="39" spans="1:12" s="9" customFormat="1" ht="21" customHeight="1">
      <c r="A39" s="25" t="s">
        <v>130</v>
      </c>
      <c r="B39" s="26"/>
      <c r="C39" s="191">
        <v>3286</v>
      </c>
      <c r="D39" s="191">
        <v>1099</v>
      </c>
      <c r="E39" s="191">
        <v>1561</v>
      </c>
      <c r="F39" s="191">
        <v>502</v>
      </c>
      <c r="G39" s="191">
        <v>424</v>
      </c>
      <c r="H39" s="191">
        <v>145</v>
      </c>
      <c r="I39" s="191">
        <v>949</v>
      </c>
      <c r="J39" s="191">
        <v>405</v>
      </c>
      <c r="K39" s="191">
        <v>938</v>
      </c>
      <c r="L39" s="191">
        <v>181</v>
      </c>
    </row>
    <row r="40" spans="1:12" s="9" customFormat="1" ht="21" customHeight="1">
      <c r="A40" s="91" t="s">
        <v>41</v>
      </c>
      <c r="B40" s="92"/>
      <c r="C40" s="191">
        <v>290837</v>
      </c>
      <c r="D40" s="191">
        <v>137382</v>
      </c>
      <c r="E40" s="191">
        <v>256241</v>
      </c>
      <c r="F40" s="191">
        <v>187700</v>
      </c>
      <c r="G40" s="191">
        <v>178514</v>
      </c>
      <c r="H40" s="191">
        <v>115475</v>
      </c>
      <c r="I40" s="191">
        <v>208163</v>
      </c>
      <c r="J40" s="191">
        <v>166204</v>
      </c>
      <c r="K40" s="191">
        <v>201433</v>
      </c>
      <c r="L40" s="191">
        <v>155193</v>
      </c>
    </row>
    <row r="41" spans="1:12" s="9" customFormat="1" ht="3.75" customHeight="1">
      <c r="A41" s="93"/>
      <c r="B41" s="94"/>
      <c r="C41" s="195"/>
      <c r="D41" s="195"/>
      <c r="E41" s="195"/>
      <c r="F41" s="195"/>
      <c r="G41" s="191"/>
      <c r="H41" s="66"/>
      <c r="I41" s="66"/>
      <c r="J41" s="66"/>
      <c r="K41" s="66"/>
      <c r="L41" s="66"/>
    </row>
    <row r="42" spans="7:12" ht="3.75" customHeight="1">
      <c r="G42" s="196"/>
      <c r="H42" s="196"/>
      <c r="I42" s="196"/>
      <c r="J42" s="196"/>
      <c r="K42" s="196"/>
      <c r="L42" s="196"/>
    </row>
    <row r="43" ht="11.25">
      <c r="A43" s="1" t="s">
        <v>212</v>
      </c>
    </row>
    <row r="44" spans="1:7" ht="11.25">
      <c r="A44" s="45" t="s">
        <v>203</v>
      </c>
      <c r="B44" s="45"/>
      <c r="C44" s="197"/>
      <c r="D44" s="197"/>
      <c r="E44" s="197"/>
      <c r="F44" s="197"/>
      <c r="G44" s="197"/>
    </row>
  </sheetData>
  <mergeCells count="7">
    <mergeCell ref="A1:L1"/>
    <mergeCell ref="K6:L6"/>
    <mergeCell ref="G6:H6"/>
    <mergeCell ref="I6:J6"/>
    <mergeCell ref="C6:D6"/>
    <mergeCell ref="E6:F6"/>
    <mergeCell ref="A3:L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P2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2.625" style="9" customWidth="1"/>
    <col min="2" max="2" width="1.00390625" style="9" customWidth="1"/>
    <col min="3" max="3" width="9.00390625" style="202" customWidth="1"/>
    <col min="4" max="4" width="14.875" style="230" bestFit="1" customWidth="1"/>
    <col min="5" max="5" width="9.00390625" style="202" customWidth="1"/>
    <col min="6" max="6" width="13.00390625" style="230" customWidth="1"/>
    <col min="7" max="7" width="9.00390625" style="202" customWidth="1"/>
    <col min="8" max="8" width="13.375" style="230" customWidth="1"/>
    <col min="9" max="9" width="9.00390625" style="202" customWidth="1"/>
    <col min="10" max="10" width="13.50390625" style="230" customWidth="1"/>
    <col min="11" max="11" width="9.00390625" style="202" customWidth="1"/>
    <col min="12" max="12" width="13.50390625" style="230" customWidth="1"/>
    <col min="13" max="14" width="11.75390625" style="220" customWidth="1"/>
    <col min="15" max="15" width="1.25" style="9" customWidth="1"/>
    <col min="16" max="16" width="22.625" style="9" customWidth="1"/>
    <col min="17" max="16384" width="8.875" style="9" customWidth="1"/>
  </cols>
  <sheetData>
    <row r="1" spans="3:14" s="75" customFormat="1" ht="18" customHeight="1">
      <c r="C1" s="200"/>
      <c r="D1" s="232"/>
      <c r="E1" s="200"/>
      <c r="H1" s="7" t="s">
        <v>205</v>
      </c>
      <c r="I1" s="261" t="s">
        <v>204</v>
      </c>
      <c r="J1" s="232"/>
      <c r="K1" s="200"/>
      <c r="L1" s="232"/>
      <c r="M1" s="213"/>
      <c r="N1" s="213"/>
    </row>
    <row r="2" spans="2:15" s="75" customFormat="1" ht="12" customHeight="1">
      <c r="B2" s="95"/>
      <c r="C2" s="198"/>
      <c r="D2" s="221"/>
      <c r="E2" s="198"/>
      <c r="F2" s="221"/>
      <c r="G2" s="198"/>
      <c r="H2" s="231"/>
      <c r="I2" s="199"/>
      <c r="J2" s="232"/>
      <c r="K2" s="199"/>
      <c r="L2" s="232"/>
      <c r="M2" s="212"/>
      <c r="N2" s="213"/>
      <c r="O2" s="95"/>
    </row>
    <row r="3" spans="1:15" ht="12" customHeight="1">
      <c r="A3" s="77"/>
      <c r="B3" s="77"/>
      <c r="C3" s="201"/>
      <c r="D3" s="222"/>
      <c r="E3" s="201"/>
      <c r="F3" s="263"/>
      <c r="G3" s="262"/>
      <c r="H3" s="263" t="s">
        <v>207</v>
      </c>
      <c r="I3" s="262" t="s">
        <v>206</v>
      </c>
      <c r="M3" s="214"/>
      <c r="N3" s="214"/>
      <c r="O3" s="77"/>
    </row>
    <row r="4" spans="1:16" ht="12">
      <c r="A4" s="28"/>
      <c r="B4" s="28"/>
      <c r="C4" s="127"/>
      <c r="D4" s="223"/>
      <c r="E4" s="127"/>
      <c r="F4" s="223"/>
      <c r="G4" s="127"/>
      <c r="H4" s="223"/>
      <c r="I4" s="127"/>
      <c r="J4" s="223"/>
      <c r="K4" s="127"/>
      <c r="L4" s="223"/>
      <c r="M4" s="215"/>
      <c r="N4" s="215"/>
      <c r="O4" s="28"/>
      <c r="P4" s="10" t="s">
        <v>52</v>
      </c>
    </row>
    <row r="5" spans="1:16" ht="4.5" customHeight="1">
      <c r="A5" s="28"/>
      <c r="B5" s="11"/>
      <c r="C5" s="203"/>
      <c r="D5" s="224"/>
      <c r="E5" s="203"/>
      <c r="F5" s="224"/>
      <c r="G5" s="203"/>
      <c r="H5" s="224"/>
      <c r="I5" s="203"/>
      <c r="J5" s="224"/>
      <c r="K5" s="203"/>
      <c r="L5" s="224"/>
      <c r="M5" s="216"/>
      <c r="N5" s="216"/>
      <c r="O5" s="11"/>
      <c r="P5" s="10"/>
    </row>
    <row r="6" spans="1:16" ht="18" customHeight="1">
      <c r="A6" s="14" t="s">
        <v>53</v>
      </c>
      <c r="B6" s="97"/>
      <c r="C6" s="338" t="s">
        <v>208</v>
      </c>
      <c r="D6" s="339"/>
      <c r="E6" s="344">
        <v>13</v>
      </c>
      <c r="F6" s="344"/>
      <c r="G6" s="346">
        <v>14</v>
      </c>
      <c r="H6" s="347"/>
      <c r="I6" s="345">
        <v>15</v>
      </c>
      <c r="J6" s="346"/>
      <c r="K6" s="340">
        <v>16</v>
      </c>
      <c r="L6" s="341"/>
      <c r="M6" s="348" t="s">
        <v>132</v>
      </c>
      <c r="N6" s="342" t="s">
        <v>133</v>
      </c>
      <c r="O6" s="15"/>
      <c r="P6" s="98" t="s">
        <v>53</v>
      </c>
    </row>
    <row r="7" spans="1:16" ht="18" customHeight="1">
      <c r="A7" s="99" t="s">
        <v>54</v>
      </c>
      <c r="B7" s="20"/>
      <c r="C7" s="204" t="s">
        <v>55</v>
      </c>
      <c r="D7" s="225" t="s">
        <v>56</v>
      </c>
      <c r="E7" s="205" t="s">
        <v>55</v>
      </c>
      <c r="F7" s="234" t="s">
        <v>56</v>
      </c>
      <c r="G7" s="270" t="s">
        <v>55</v>
      </c>
      <c r="H7" s="271" t="s">
        <v>56</v>
      </c>
      <c r="I7" s="206" t="s">
        <v>55</v>
      </c>
      <c r="J7" s="225" t="s">
        <v>56</v>
      </c>
      <c r="K7" s="206" t="s">
        <v>55</v>
      </c>
      <c r="L7" s="225" t="s">
        <v>56</v>
      </c>
      <c r="M7" s="349"/>
      <c r="N7" s="343"/>
      <c r="O7" s="24"/>
      <c r="P7" s="101" t="s">
        <v>54</v>
      </c>
    </row>
    <row r="8" spans="1:16" ht="3" customHeight="1">
      <c r="A8" s="21"/>
      <c r="B8" s="15"/>
      <c r="C8" s="207"/>
      <c r="D8" s="226"/>
      <c r="E8" s="207"/>
      <c r="F8" s="226"/>
      <c r="G8" s="208"/>
      <c r="H8" s="226"/>
      <c r="I8" s="207"/>
      <c r="J8" s="226"/>
      <c r="K8" s="207"/>
      <c r="L8" s="226"/>
      <c r="M8" s="217"/>
      <c r="N8" s="217"/>
      <c r="O8" s="15"/>
      <c r="P8" s="102"/>
    </row>
    <row r="9" spans="1:16" s="260" customFormat="1" ht="18" customHeight="1">
      <c r="A9" s="116" t="s">
        <v>1</v>
      </c>
      <c r="B9" s="259"/>
      <c r="C9" s="118">
        <f>SUM(C11:C22)</f>
        <v>303</v>
      </c>
      <c r="D9" s="119">
        <f>SUM(D11:D22)</f>
        <v>209226.78</v>
      </c>
      <c r="E9" s="118">
        <f aca="true" t="shared" si="0" ref="E9:L9">SUM(E11:E22)</f>
        <v>307</v>
      </c>
      <c r="F9" s="119">
        <f t="shared" si="0"/>
        <v>182105.81000000003</v>
      </c>
      <c r="G9" s="118">
        <f t="shared" si="0"/>
        <v>271</v>
      </c>
      <c r="H9" s="119">
        <f t="shared" si="0"/>
        <v>176729.81000000003</v>
      </c>
      <c r="I9" s="251">
        <f t="shared" si="0"/>
        <v>268</v>
      </c>
      <c r="J9" s="252">
        <f t="shared" si="0"/>
        <v>140182.91</v>
      </c>
      <c r="K9" s="251">
        <f t="shared" si="0"/>
        <v>279</v>
      </c>
      <c r="L9" s="252">
        <f t="shared" si="0"/>
        <v>190346.37999999998</v>
      </c>
      <c r="M9" s="276">
        <f>+L9/J9*100</f>
        <v>135.7842978149048</v>
      </c>
      <c r="N9" s="277">
        <f>+L9/$L$9*100</f>
        <v>100</v>
      </c>
      <c r="O9" s="103"/>
      <c r="P9" s="121" t="s">
        <v>1</v>
      </c>
    </row>
    <row r="10" spans="1:16" ht="3" customHeight="1">
      <c r="A10" s="16"/>
      <c r="B10" s="78"/>
      <c r="C10" s="123"/>
      <c r="D10" s="124"/>
      <c r="E10" s="123"/>
      <c r="F10" s="124"/>
      <c r="G10" s="123"/>
      <c r="H10" s="124"/>
      <c r="I10" s="253"/>
      <c r="J10" s="254"/>
      <c r="K10" s="253"/>
      <c r="L10" s="254"/>
      <c r="M10" s="265"/>
      <c r="N10" s="265"/>
      <c r="O10" s="105"/>
      <c r="P10" s="106"/>
    </row>
    <row r="11" spans="1:16" ht="18" customHeight="1">
      <c r="A11" s="25" t="s">
        <v>57</v>
      </c>
      <c r="B11" s="26"/>
      <c r="C11" s="123">
        <v>97</v>
      </c>
      <c r="D11" s="124">
        <v>36355.08</v>
      </c>
      <c r="E11" s="123">
        <v>89</v>
      </c>
      <c r="F11" s="124">
        <v>33978.15</v>
      </c>
      <c r="G11" s="123">
        <v>67</v>
      </c>
      <c r="H11" s="124">
        <v>25813.23</v>
      </c>
      <c r="I11" s="253">
        <v>77</v>
      </c>
      <c r="J11" s="254">
        <v>24296.76</v>
      </c>
      <c r="K11" s="253">
        <v>78</v>
      </c>
      <c r="L11" s="254">
        <v>24755.29</v>
      </c>
      <c r="M11" s="275">
        <f>+L11/J11*100</f>
        <v>101.88720636002498</v>
      </c>
      <c r="N11" s="273">
        <f>+L11/$L$9*100</f>
        <v>13.005390488644966</v>
      </c>
      <c r="O11" s="105"/>
      <c r="P11" s="107" t="s">
        <v>57</v>
      </c>
    </row>
    <row r="12" spans="1:16" ht="18" customHeight="1">
      <c r="A12" s="25" t="s">
        <v>58</v>
      </c>
      <c r="B12" s="26"/>
      <c r="C12" s="123">
        <v>34</v>
      </c>
      <c r="D12" s="124">
        <v>26894.06</v>
      </c>
      <c r="E12" s="123">
        <v>69</v>
      </c>
      <c r="F12" s="124">
        <v>62892.17</v>
      </c>
      <c r="G12" s="123">
        <v>66</v>
      </c>
      <c r="H12" s="124">
        <v>52238.84</v>
      </c>
      <c r="I12" s="253">
        <v>55</v>
      </c>
      <c r="J12" s="254">
        <v>46529.78</v>
      </c>
      <c r="K12" s="253">
        <v>41</v>
      </c>
      <c r="L12" s="254">
        <v>40518.49</v>
      </c>
      <c r="M12" s="273">
        <f aca="true" t="shared" si="1" ref="M12:M22">+L12/J12*100</f>
        <v>87.080768488482</v>
      </c>
      <c r="N12" s="273">
        <f aca="true" t="shared" si="2" ref="N12:N22">+L12/$L$9*100</f>
        <v>21.286714252196447</v>
      </c>
      <c r="O12" s="105"/>
      <c r="P12" s="107" t="s">
        <v>58</v>
      </c>
    </row>
    <row r="13" spans="1:16" ht="18" customHeight="1">
      <c r="A13" s="25" t="s">
        <v>140</v>
      </c>
      <c r="B13" s="26"/>
      <c r="C13" s="123">
        <v>18</v>
      </c>
      <c r="D13" s="124">
        <v>16109.72</v>
      </c>
      <c r="E13" s="123">
        <v>19</v>
      </c>
      <c r="F13" s="124">
        <v>21176.96</v>
      </c>
      <c r="G13" s="123">
        <v>17</v>
      </c>
      <c r="H13" s="124">
        <v>27208.89</v>
      </c>
      <c r="I13" s="253">
        <v>14</v>
      </c>
      <c r="J13" s="254">
        <v>14731.08</v>
      </c>
      <c r="K13" s="253">
        <v>15</v>
      </c>
      <c r="L13" s="254">
        <v>22235.25</v>
      </c>
      <c r="M13" s="273">
        <f t="shared" si="1"/>
        <v>150.94107153039695</v>
      </c>
      <c r="N13" s="273">
        <f t="shared" si="2"/>
        <v>11.68146722832344</v>
      </c>
      <c r="O13" s="105"/>
      <c r="P13" s="107" t="s">
        <v>140</v>
      </c>
    </row>
    <row r="14" spans="1:16" ht="18" customHeight="1">
      <c r="A14" s="25" t="s">
        <v>59</v>
      </c>
      <c r="B14" s="26"/>
      <c r="C14" s="123">
        <v>64</v>
      </c>
      <c r="D14" s="124">
        <v>33669.31</v>
      </c>
      <c r="E14" s="123">
        <v>49</v>
      </c>
      <c r="F14" s="124">
        <v>29731.23</v>
      </c>
      <c r="G14" s="123">
        <v>36</v>
      </c>
      <c r="H14" s="124">
        <v>21326.73</v>
      </c>
      <c r="I14" s="253">
        <v>32</v>
      </c>
      <c r="J14" s="254">
        <v>14967.58</v>
      </c>
      <c r="K14" s="253">
        <v>44</v>
      </c>
      <c r="L14" s="254">
        <v>16460.51</v>
      </c>
      <c r="M14" s="273">
        <f t="shared" si="1"/>
        <v>109.97442472330195</v>
      </c>
      <c r="N14" s="273">
        <f t="shared" si="2"/>
        <v>8.647661174328611</v>
      </c>
      <c r="O14" s="105"/>
      <c r="P14" s="107" t="s">
        <v>59</v>
      </c>
    </row>
    <row r="15" spans="1:16" ht="18" customHeight="1">
      <c r="A15" s="25" t="s">
        <v>60</v>
      </c>
      <c r="B15" s="26"/>
      <c r="C15" s="123">
        <v>21</v>
      </c>
      <c r="D15" s="124">
        <v>25041.57</v>
      </c>
      <c r="E15" s="123">
        <v>11</v>
      </c>
      <c r="F15" s="124">
        <v>10425</v>
      </c>
      <c r="G15" s="123">
        <v>23</v>
      </c>
      <c r="H15" s="233">
        <v>24292.06</v>
      </c>
      <c r="I15" s="253">
        <v>11</v>
      </c>
      <c r="J15" s="255">
        <v>9429.77</v>
      </c>
      <c r="K15" s="253">
        <v>34</v>
      </c>
      <c r="L15" s="255">
        <v>39942.81</v>
      </c>
      <c r="M15" s="273">
        <f t="shared" si="1"/>
        <v>423.58201737688194</v>
      </c>
      <c r="N15" s="273">
        <f t="shared" si="2"/>
        <v>20.984276139110186</v>
      </c>
      <c r="O15" s="105"/>
      <c r="P15" s="107" t="s">
        <v>60</v>
      </c>
    </row>
    <row r="16" spans="1:16" ht="18" customHeight="1">
      <c r="A16" s="25" t="s">
        <v>61</v>
      </c>
      <c r="B16" s="26"/>
      <c r="C16" s="123">
        <v>1</v>
      </c>
      <c r="D16" s="124">
        <v>3061</v>
      </c>
      <c r="E16" s="123">
        <v>4</v>
      </c>
      <c r="F16" s="124">
        <v>5900</v>
      </c>
      <c r="G16" s="123">
        <v>1</v>
      </c>
      <c r="H16" s="124">
        <v>2188</v>
      </c>
      <c r="I16" s="253">
        <v>1</v>
      </c>
      <c r="J16" s="254">
        <v>707</v>
      </c>
      <c r="K16" s="253">
        <v>0</v>
      </c>
      <c r="L16" s="254">
        <v>0</v>
      </c>
      <c r="M16" s="274">
        <f t="shared" si="1"/>
        <v>0</v>
      </c>
      <c r="N16" s="273">
        <f t="shared" si="2"/>
        <v>0</v>
      </c>
      <c r="O16" s="105"/>
      <c r="P16" s="107" t="s">
        <v>61</v>
      </c>
    </row>
    <row r="17" spans="1:16" ht="18" customHeight="1">
      <c r="A17" s="25" t="s">
        <v>62</v>
      </c>
      <c r="B17" s="26"/>
      <c r="C17" s="123">
        <v>5</v>
      </c>
      <c r="D17" s="124">
        <v>3138</v>
      </c>
      <c r="E17" s="123">
        <v>4</v>
      </c>
      <c r="F17" s="124">
        <v>2201</v>
      </c>
      <c r="G17" s="123">
        <v>6</v>
      </c>
      <c r="H17" s="124">
        <v>2003</v>
      </c>
      <c r="I17" s="253">
        <v>4</v>
      </c>
      <c r="J17" s="254">
        <v>635.19</v>
      </c>
      <c r="K17" s="253">
        <v>7</v>
      </c>
      <c r="L17" s="254">
        <v>4422</v>
      </c>
      <c r="M17" s="273">
        <f t="shared" si="1"/>
        <v>696.1696500259765</v>
      </c>
      <c r="N17" s="273">
        <f t="shared" si="2"/>
        <v>2.3231332269098055</v>
      </c>
      <c r="O17" s="105"/>
      <c r="P17" s="107" t="s">
        <v>62</v>
      </c>
    </row>
    <row r="18" spans="1:16" ht="18" customHeight="1">
      <c r="A18" s="25" t="s">
        <v>63</v>
      </c>
      <c r="B18" s="26"/>
      <c r="C18" s="123">
        <v>15</v>
      </c>
      <c r="D18" s="124">
        <v>8543.12</v>
      </c>
      <c r="E18" s="123">
        <v>14</v>
      </c>
      <c r="F18" s="124">
        <v>6543</v>
      </c>
      <c r="G18" s="123">
        <v>13</v>
      </c>
      <c r="H18" s="124">
        <v>6700.82</v>
      </c>
      <c r="I18" s="253">
        <v>21</v>
      </c>
      <c r="J18" s="254">
        <v>14071.55</v>
      </c>
      <c r="K18" s="253">
        <v>14</v>
      </c>
      <c r="L18" s="254">
        <v>14318.16</v>
      </c>
      <c r="M18" s="273">
        <f t="shared" si="1"/>
        <v>101.75254325216483</v>
      </c>
      <c r="N18" s="273">
        <f t="shared" si="2"/>
        <v>7.522160389916531</v>
      </c>
      <c r="O18" s="105"/>
      <c r="P18" s="107" t="s">
        <v>63</v>
      </c>
    </row>
    <row r="19" spans="1:16" ht="18" customHeight="1">
      <c r="A19" s="25" t="s">
        <v>64</v>
      </c>
      <c r="B19" s="26"/>
      <c r="C19" s="123">
        <v>15</v>
      </c>
      <c r="D19" s="124">
        <v>1194.14</v>
      </c>
      <c r="E19" s="123">
        <v>14</v>
      </c>
      <c r="F19" s="124">
        <v>2882.06</v>
      </c>
      <c r="G19" s="123">
        <v>16</v>
      </c>
      <c r="H19" s="124">
        <v>2585.95</v>
      </c>
      <c r="I19" s="253">
        <v>21</v>
      </c>
      <c r="J19" s="254">
        <v>1884.83</v>
      </c>
      <c r="K19" s="253">
        <v>14</v>
      </c>
      <c r="L19" s="254">
        <v>812.83</v>
      </c>
      <c r="M19" s="273">
        <f t="shared" si="1"/>
        <v>43.12484415040084</v>
      </c>
      <c r="N19" s="273">
        <f t="shared" si="2"/>
        <v>0.4270267708794883</v>
      </c>
      <c r="O19" s="105"/>
      <c r="P19" s="107" t="s">
        <v>64</v>
      </c>
    </row>
    <row r="20" spans="1:16" ht="18" customHeight="1">
      <c r="A20" s="25" t="s">
        <v>65</v>
      </c>
      <c r="B20" s="26"/>
      <c r="C20" s="123" t="s">
        <v>141</v>
      </c>
      <c r="D20" s="125" t="s">
        <v>141</v>
      </c>
      <c r="E20" s="123" t="s">
        <v>141</v>
      </c>
      <c r="F20" s="125" t="s">
        <v>141</v>
      </c>
      <c r="G20" s="123" t="s">
        <v>141</v>
      </c>
      <c r="H20" s="125" t="s">
        <v>141</v>
      </c>
      <c r="I20" s="253" t="s">
        <v>202</v>
      </c>
      <c r="J20" s="256" t="s">
        <v>202</v>
      </c>
      <c r="K20" s="253">
        <v>1</v>
      </c>
      <c r="L20" s="256">
        <v>198</v>
      </c>
      <c r="M20" s="105" t="s">
        <v>141</v>
      </c>
      <c r="N20" s="273" t="s">
        <v>141</v>
      </c>
      <c r="O20" s="105"/>
      <c r="P20" s="107" t="s">
        <v>65</v>
      </c>
    </row>
    <row r="21" spans="1:16" ht="18" customHeight="1">
      <c r="A21" s="25" t="s">
        <v>66</v>
      </c>
      <c r="B21" s="26"/>
      <c r="C21" s="123">
        <v>19</v>
      </c>
      <c r="D21" s="124">
        <v>2044.88</v>
      </c>
      <c r="E21" s="123">
        <v>23</v>
      </c>
      <c r="F21" s="124">
        <v>1274.89</v>
      </c>
      <c r="G21" s="123">
        <v>11</v>
      </c>
      <c r="H21" s="124">
        <v>390.12</v>
      </c>
      <c r="I21" s="253">
        <v>16</v>
      </c>
      <c r="J21" s="254">
        <v>2028.79</v>
      </c>
      <c r="K21" s="253">
        <v>9</v>
      </c>
      <c r="L21" s="254">
        <v>664.32</v>
      </c>
      <c r="M21" s="273">
        <f t="shared" si="1"/>
        <v>32.744640894326174</v>
      </c>
      <c r="N21" s="273">
        <f>ROUND(+L21/$L$9*100,2)</f>
        <v>0.35</v>
      </c>
      <c r="O21" s="105"/>
      <c r="P21" s="107" t="s">
        <v>66</v>
      </c>
    </row>
    <row r="22" spans="1:16" ht="18" customHeight="1">
      <c r="A22" s="25" t="s">
        <v>41</v>
      </c>
      <c r="B22" s="26"/>
      <c r="C22" s="123">
        <v>14</v>
      </c>
      <c r="D22" s="124">
        <v>53175.9</v>
      </c>
      <c r="E22" s="123">
        <v>11</v>
      </c>
      <c r="F22" s="124">
        <v>5101.35</v>
      </c>
      <c r="G22" s="123">
        <v>15</v>
      </c>
      <c r="H22" s="124">
        <v>11982.17</v>
      </c>
      <c r="I22" s="253">
        <v>16</v>
      </c>
      <c r="J22" s="254">
        <v>10900.58</v>
      </c>
      <c r="K22" s="253">
        <v>22</v>
      </c>
      <c r="L22" s="254">
        <v>26018.72</v>
      </c>
      <c r="M22" s="273">
        <f t="shared" si="1"/>
        <v>238.6911522139189</v>
      </c>
      <c r="N22" s="273">
        <f t="shared" si="2"/>
        <v>13.6691435897021</v>
      </c>
      <c r="O22" s="105"/>
      <c r="P22" s="107" t="s">
        <v>41</v>
      </c>
    </row>
    <row r="23" spans="1:16" ht="3.75" customHeight="1">
      <c r="A23" s="108"/>
      <c r="B23" s="109"/>
      <c r="C23" s="209"/>
      <c r="D23" s="227"/>
      <c r="E23" s="209"/>
      <c r="F23" s="227"/>
      <c r="G23" s="209"/>
      <c r="H23" s="227"/>
      <c r="I23" s="209"/>
      <c r="J23" s="227"/>
      <c r="K23" s="209"/>
      <c r="L23" s="227"/>
      <c r="M23" s="266"/>
      <c r="N23" s="266"/>
      <c r="O23" s="43"/>
      <c r="P23" s="110"/>
    </row>
    <row r="24" spans="2:16" ht="3.75" customHeight="1">
      <c r="B24" s="44"/>
      <c r="C24" s="210"/>
      <c r="D24" s="228"/>
      <c r="E24" s="210"/>
      <c r="F24" s="228"/>
      <c r="G24" s="127"/>
      <c r="H24" s="228"/>
      <c r="I24" s="210"/>
      <c r="J24" s="228"/>
      <c r="K24" s="210"/>
      <c r="L24" s="228"/>
      <c r="M24" s="218"/>
      <c r="N24" s="218"/>
      <c r="O24" s="44"/>
      <c r="P24" s="44"/>
    </row>
    <row r="25" spans="1:14" s="1" customFormat="1" ht="11.25">
      <c r="A25" s="1" t="s">
        <v>137</v>
      </c>
      <c r="C25" s="211"/>
      <c r="D25" s="229"/>
      <c r="E25" s="211"/>
      <c r="F25" s="229"/>
      <c r="G25" s="211"/>
      <c r="H25" s="229"/>
      <c r="I25" s="211"/>
      <c r="J25" s="229"/>
      <c r="K25" s="211"/>
      <c r="L25" s="229"/>
      <c r="M25" s="219"/>
      <c r="N25" s="219"/>
    </row>
  </sheetData>
  <mergeCells count="7">
    <mergeCell ref="C6:D6"/>
    <mergeCell ref="K6:L6"/>
    <mergeCell ref="N6:N7"/>
    <mergeCell ref="E6:F6"/>
    <mergeCell ref="I6:J6"/>
    <mergeCell ref="G6:H6"/>
    <mergeCell ref="M6:M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2"/>
  <ignoredErrors>
    <ignoredError sqref="N10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1:N26"/>
  <sheetViews>
    <sheetView zoomScale="75" zoomScaleNormal="75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6" sqref="A26"/>
    </sheetView>
  </sheetViews>
  <sheetFormatPr defaultColWidth="9.00390625" defaultRowHeight="13.5"/>
  <cols>
    <col min="1" max="1" width="19.50390625" style="9" customWidth="1"/>
    <col min="2" max="2" width="0.875" style="9" customWidth="1"/>
    <col min="3" max="5" width="14.00390625" style="9" customWidth="1"/>
    <col min="6" max="12" width="14.125" style="9" customWidth="1"/>
    <col min="13" max="13" width="0.875" style="9" customWidth="1"/>
    <col min="14" max="14" width="19.50390625" style="9" customWidth="1"/>
    <col min="15" max="16384" width="8.875" style="9" customWidth="1"/>
  </cols>
  <sheetData>
    <row r="1" spans="1:12" ht="12.75" customHeight="1">
      <c r="A1" s="76"/>
      <c r="B1" s="76"/>
      <c r="D1" s="76"/>
      <c r="E1" s="96"/>
      <c r="G1" s="96" t="s">
        <v>67</v>
      </c>
      <c r="H1" s="111" t="s">
        <v>68</v>
      </c>
      <c r="I1" s="76"/>
      <c r="J1" s="76"/>
      <c r="K1" s="76"/>
      <c r="L1" s="76"/>
    </row>
    <row r="2" spans="1:14" ht="1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0" t="s">
        <v>52</v>
      </c>
    </row>
    <row r="3" spans="1:14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2"/>
    </row>
    <row r="4" spans="1:14" ht="18" customHeight="1">
      <c r="A4" s="33" t="s">
        <v>53</v>
      </c>
      <c r="B4" s="78"/>
      <c r="C4" s="313" t="s">
        <v>208</v>
      </c>
      <c r="D4" s="352"/>
      <c r="E4" s="177"/>
      <c r="F4" s="178">
        <v>13</v>
      </c>
      <c r="G4" s="177"/>
      <c r="H4" s="178">
        <v>14</v>
      </c>
      <c r="I4" s="352">
        <v>15</v>
      </c>
      <c r="J4" s="353"/>
      <c r="K4" s="350">
        <v>16</v>
      </c>
      <c r="L4" s="351"/>
      <c r="M4" s="24"/>
      <c r="N4" s="113" t="s">
        <v>53</v>
      </c>
    </row>
    <row r="5" spans="1:14" ht="18" customHeight="1">
      <c r="A5" s="114" t="s">
        <v>69</v>
      </c>
      <c r="B5" s="20"/>
      <c r="C5" s="100" t="s">
        <v>55</v>
      </c>
      <c r="D5" s="20" t="s">
        <v>56</v>
      </c>
      <c r="E5" s="20" t="s">
        <v>55</v>
      </c>
      <c r="F5" s="100" t="s">
        <v>56</v>
      </c>
      <c r="G5" s="20" t="s">
        <v>55</v>
      </c>
      <c r="H5" s="272" t="s">
        <v>56</v>
      </c>
      <c r="I5" s="18" t="s">
        <v>55</v>
      </c>
      <c r="J5" s="20" t="s">
        <v>56</v>
      </c>
      <c r="K5" s="18" t="s">
        <v>55</v>
      </c>
      <c r="L5" s="20" t="s">
        <v>56</v>
      </c>
      <c r="M5" s="100"/>
      <c r="N5" s="115" t="s">
        <v>69</v>
      </c>
    </row>
    <row r="6" spans="1:14" ht="9" customHeight="1">
      <c r="A6" s="2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06"/>
    </row>
    <row r="7" spans="1:14" s="56" customFormat="1" ht="18" customHeight="1">
      <c r="A7" s="116" t="s">
        <v>1</v>
      </c>
      <c r="B7" s="117"/>
      <c r="C7" s="118">
        <f aca="true" t="shared" si="0" ref="C7:H7">SUM(C9:C23)</f>
        <v>303</v>
      </c>
      <c r="D7" s="120">
        <f>SUM(D9:D23)</f>
        <v>209226.78</v>
      </c>
      <c r="E7" s="118">
        <f t="shared" si="0"/>
        <v>307</v>
      </c>
      <c r="F7" s="120">
        <f t="shared" si="0"/>
        <v>182105.80999999997</v>
      </c>
      <c r="G7" s="118">
        <f t="shared" si="0"/>
        <v>271</v>
      </c>
      <c r="H7" s="119">
        <f t="shared" si="0"/>
        <v>176729.81000000003</v>
      </c>
      <c r="I7" s="251">
        <f>SUM(I9:I23)</f>
        <v>268</v>
      </c>
      <c r="J7" s="252">
        <f>SUM(J9:J23)</f>
        <v>140179.91</v>
      </c>
      <c r="K7" s="118">
        <f>SUM(K9:K23)</f>
        <v>279</v>
      </c>
      <c r="L7" s="119">
        <f>SUM(L9:L23)</f>
        <v>190346.38</v>
      </c>
      <c r="M7" s="117"/>
      <c r="N7" s="121" t="s">
        <v>1</v>
      </c>
    </row>
    <row r="8" spans="1:14" ht="9" customHeight="1">
      <c r="A8" s="122"/>
      <c r="B8" s="37"/>
      <c r="C8" s="123"/>
      <c r="D8" s="125"/>
      <c r="E8" s="123"/>
      <c r="F8" s="124"/>
      <c r="G8" s="123"/>
      <c r="H8" s="124"/>
      <c r="I8" s="253"/>
      <c r="J8" s="254"/>
      <c r="K8" s="123"/>
      <c r="L8" s="124"/>
      <c r="M8" s="37"/>
      <c r="N8" s="126"/>
    </row>
    <row r="9" spans="1:14" ht="18" customHeight="1">
      <c r="A9" s="122" t="s">
        <v>70</v>
      </c>
      <c r="B9" s="37"/>
      <c r="C9" s="123">
        <v>45</v>
      </c>
      <c r="D9" s="124">
        <v>23972.54</v>
      </c>
      <c r="E9" s="123">
        <v>30</v>
      </c>
      <c r="F9" s="124">
        <v>13142.61</v>
      </c>
      <c r="G9" s="123">
        <v>35</v>
      </c>
      <c r="H9" s="124">
        <v>15765.31</v>
      </c>
      <c r="I9" s="253">
        <v>47</v>
      </c>
      <c r="J9" s="254">
        <v>21089.51</v>
      </c>
      <c r="K9" s="253">
        <v>40</v>
      </c>
      <c r="L9" s="254">
        <v>37215.2</v>
      </c>
      <c r="M9" s="37"/>
      <c r="N9" s="126" t="s">
        <v>70</v>
      </c>
    </row>
    <row r="10" spans="1:14" ht="18" customHeight="1">
      <c r="A10" s="122" t="s">
        <v>71</v>
      </c>
      <c r="B10" s="37"/>
      <c r="C10" s="123">
        <v>24</v>
      </c>
      <c r="D10" s="124">
        <v>14030.84</v>
      </c>
      <c r="E10" s="123">
        <v>16</v>
      </c>
      <c r="F10" s="124">
        <v>7212.21</v>
      </c>
      <c r="G10" s="123">
        <v>33</v>
      </c>
      <c r="H10" s="124">
        <v>23959.03</v>
      </c>
      <c r="I10" s="253">
        <v>23</v>
      </c>
      <c r="J10" s="254">
        <v>10246.78</v>
      </c>
      <c r="K10" s="253">
        <v>21</v>
      </c>
      <c r="L10" s="254">
        <v>12335.94</v>
      </c>
      <c r="M10" s="37"/>
      <c r="N10" s="126" t="s">
        <v>71</v>
      </c>
    </row>
    <row r="11" spans="1:14" ht="18" customHeight="1">
      <c r="A11" s="122" t="s">
        <v>72</v>
      </c>
      <c r="B11" s="37"/>
      <c r="C11" s="123">
        <v>20</v>
      </c>
      <c r="D11" s="124">
        <v>7810.79</v>
      </c>
      <c r="E11" s="123">
        <v>27</v>
      </c>
      <c r="F11" s="124">
        <v>19830.5</v>
      </c>
      <c r="G11" s="123">
        <v>28</v>
      </c>
      <c r="H11" s="124">
        <v>23482.17</v>
      </c>
      <c r="I11" s="253">
        <v>25</v>
      </c>
      <c r="J11" s="254">
        <v>13591.39</v>
      </c>
      <c r="K11" s="253">
        <v>29</v>
      </c>
      <c r="L11" s="254">
        <v>12955.44</v>
      </c>
      <c r="M11" s="37"/>
      <c r="N11" s="126" t="s">
        <v>72</v>
      </c>
    </row>
    <row r="12" spans="1:14" ht="18" customHeight="1">
      <c r="A12" s="122" t="s">
        <v>73</v>
      </c>
      <c r="B12" s="37"/>
      <c r="C12" s="123">
        <v>10</v>
      </c>
      <c r="D12" s="124">
        <v>6847</v>
      </c>
      <c r="E12" s="123">
        <v>22</v>
      </c>
      <c r="F12" s="124">
        <v>12596.41</v>
      </c>
      <c r="G12" s="123">
        <v>20</v>
      </c>
      <c r="H12" s="124">
        <v>9350</v>
      </c>
      <c r="I12" s="253">
        <v>17</v>
      </c>
      <c r="J12" s="254">
        <v>10530.95</v>
      </c>
      <c r="K12" s="253">
        <v>10</v>
      </c>
      <c r="L12" s="254">
        <v>6540</v>
      </c>
      <c r="M12" s="37"/>
      <c r="N12" s="126" t="s">
        <v>73</v>
      </c>
    </row>
    <row r="13" spans="1:14" ht="18" customHeight="1">
      <c r="A13" s="122" t="s">
        <v>74</v>
      </c>
      <c r="B13" s="37"/>
      <c r="C13" s="123">
        <v>35</v>
      </c>
      <c r="D13" s="124">
        <v>18803.09</v>
      </c>
      <c r="E13" s="123">
        <v>15</v>
      </c>
      <c r="F13" s="124">
        <v>7196.96</v>
      </c>
      <c r="G13" s="123">
        <v>12</v>
      </c>
      <c r="H13" s="124">
        <v>2410.71</v>
      </c>
      <c r="I13" s="253">
        <v>13</v>
      </c>
      <c r="J13" s="254">
        <v>6656.2</v>
      </c>
      <c r="K13" s="253">
        <v>12</v>
      </c>
      <c r="L13" s="254">
        <v>5431.82</v>
      </c>
      <c r="M13" s="37"/>
      <c r="N13" s="126" t="s">
        <v>74</v>
      </c>
    </row>
    <row r="14" spans="1:14" ht="18" customHeight="1">
      <c r="A14" s="122" t="s">
        <v>75</v>
      </c>
      <c r="B14" s="37"/>
      <c r="C14" s="123">
        <v>14</v>
      </c>
      <c r="D14" s="124">
        <v>7390.85</v>
      </c>
      <c r="E14" s="123">
        <v>38</v>
      </c>
      <c r="F14" s="124">
        <v>27623.33</v>
      </c>
      <c r="G14" s="123">
        <v>39</v>
      </c>
      <c r="H14" s="124">
        <v>37658.13</v>
      </c>
      <c r="I14" s="253">
        <v>32</v>
      </c>
      <c r="J14" s="254">
        <v>22266</v>
      </c>
      <c r="K14" s="253">
        <v>47</v>
      </c>
      <c r="L14" s="254">
        <v>44936.63</v>
      </c>
      <c r="M14" s="37"/>
      <c r="N14" s="126" t="s">
        <v>75</v>
      </c>
    </row>
    <row r="15" spans="1:14" ht="18" customHeight="1">
      <c r="A15" s="122" t="s">
        <v>76</v>
      </c>
      <c r="B15" s="37"/>
      <c r="C15" s="123">
        <v>18</v>
      </c>
      <c r="D15" s="124">
        <v>7991.83</v>
      </c>
      <c r="E15" s="123">
        <v>12</v>
      </c>
      <c r="F15" s="124">
        <v>7480.31</v>
      </c>
      <c r="G15" s="123">
        <v>12</v>
      </c>
      <c r="H15" s="124">
        <v>6090.91</v>
      </c>
      <c r="I15" s="253">
        <v>17</v>
      </c>
      <c r="J15" s="254">
        <v>5974.37</v>
      </c>
      <c r="K15" s="253">
        <v>11</v>
      </c>
      <c r="L15" s="254">
        <v>5640.47</v>
      </c>
      <c r="M15" s="37"/>
      <c r="N15" s="126" t="s">
        <v>76</v>
      </c>
    </row>
    <row r="16" spans="1:14" ht="18" customHeight="1">
      <c r="A16" s="122" t="s">
        <v>77</v>
      </c>
      <c r="B16" s="37"/>
      <c r="C16" s="123">
        <v>44</v>
      </c>
      <c r="D16" s="124">
        <v>24429.18</v>
      </c>
      <c r="E16" s="123">
        <v>44</v>
      </c>
      <c r="F16" s="124">
        <v>25021.15</v>
      </c>
      <c r="G16" s="123">
        <v>27</v>
      </c>
      <c r="H16" s="124">
        <v>20257.36</v>
      </c>
      <c r="I16" s="253">
        <v>21</v>
      </c>
      <c r="J16" s="254">
        <v>9800.76</v>
      </c>
      <c r="K16" s="253">
        <v>24</v>
      </c>
      <c r="L16" s="254">
        <v>12058.05</v>
      </c>
      <c r="M16" s="37"/>
      <c r="N16" s="126" t="s">
        <v>77</v>
      </c>
    </row>
    <row r="17" spans="1:14" ht="18" customHeight="1">
      <c r="A17" s="122" t="s">
        <v>78</v>
      </c>
      <c r="B17" s="37"/>
      <c r="C17" s="123">
        <v>5</v>
      </c>
      <c r="D17" s="124">
        <v>3570.12</v>
      </c>
      <c r="E17" s="123">
        <v>15</v>
      </c>
      <c r="F17" s="124">
        <v>8016.04</v>
      </c>
      <c r="G17" s="123">
        <v>6</v>
      </c>
      <c r="H17" s="124">
        <v>1191.2</v>
      </c>
      <c r="I17" s="253">
        <v>3</v>
      </c>
      <c r="J17" s="254">
        <v>2154</v>
      </c>
      <c r="K17" s="253">
        <v>12</v>
      </c>
      <c r="L17" s="254">
        <v>9121.75</v>
      </c>
      <c r="M17" s="37"/>
      <c r="N17" s="126" t="s">
        <v>78</v>
      </c>
    </row>
    <row r="18" spans="1:14" ht="18" customHeight="1">
      <c r="A18" s="122" t="s">
        <v>79</v>
      </c>
      <c r="B18" s="37"/>
      <c r="C18" s="123">
        <v>10</v>
      </c>
      <c r="D18" s="124">
        <v>7047.91</v>
      </c>
      <c r="E18" s="123">
        <v>11</v>
      </c>
      <c r="F18" s="124">
        <v>3173.58</v>
      </c>
      <c r="G18" s="123">
        <v>5</v>
      </c>
      <c r="H18" s="124">
        <v>2162.04</v>
      </c>
      <c r="I18" s="253">
        <v>10</v>
      </c>
      <c r="J18" s="254">
        <v>1977.63</v>
      </c>
      <c r="K18" s="253">
        <v>7</v>
      </c>
      <c r="L18" s="254">
        <v>1816.82</v>
      </c>
      <c r="M18" s="37"/>
      <c r="N18" s="126" t="s">
        <v>79</v>
      </c>
    </row>
    <row r="19" spans="1:14" ht="18" customHeight="1">
      <c r="A19" s="122" t="s">
        <v>80</v>
      </c>
      <c r="B19" s="37"/>
      <c r="C19" s="123">
        <v>6</v>
      </c>
      <c r="D19" s="124">
        <v>1759.96</v>
      </c>
      <c r="E19" s="123">
        <v>9</v>
      </c>
      <c r="F19" s="124">
        <v>4725</v>
      </c>
      <c r="G19" s="123">
        <v>6</v>
      </c>
      <c r="H19" s="124">
        <v>2892</v>
      </c>
      <c r="I19" s="253">
        <v>8</v>
      </c>
      <c r="J19" s="254">
        <v>5394</v>
      </c>
      <c r="K19" s="253">
        <v>10</v>
      </c>
      <c r="L19" s="254">
        <v>6714</v>
      </c>
      <c r="M19" s="37"/>
      <c r="N19" s="126" t="s">
        <v>80</v>
      </c>
    </row>
    <row r="20" spans="1:14" ht="18" customHeight="1">
      <c r="A20" s="122" t="s">
        <v>81</v>
      </c>
      <c r="B20" s="37"/>
      <c r="C20" s="123">
        <v>17</v>
      </c>
      <c r="D20" s="124">
        <v>14962.54</v>
      </c>
      <c r="E20" s="123">
        <v>7</v>
      </c>
      <c r="F20" s="124">
        <v>4344</v>
      </c>
      <c r="G20" s="123">
        <v>4</v>
      </c>
      <c r="H20" s="124">
        <v>1764</v>
      </c>
      <c r="I20" s="253">
        <v>4</v>
      </c>
      <c r="J20" s="254">
        <v>5998</v>
      </c>
      <c r="K20" s="253">
        <v>3</v>
      </c>
      <c r="L20" s="254">
        <v>2068.19</v>
      </c>
      <c r="M20" s="37"/>
      <c r="N20" s="126" t="s">
        <v>81</v>
      </c>
    </row>
    <row r="21" spans="1:14" ht="18" customHeight="1">
      <c r="A21" s="122" t="s">
        <v>82</v>
      </c>
      <c r="B21" s="37"/>
      <c r="C21" s="123">
        <v>24</v>
      </c>
      <c r="D21" s="124">
        <v>47330.77</v>
      </c>
      <c r="E21" s="123">
        <v>28</v>
      </c>
      <c r="F21" s="124">
        <v>17745</v>
      </c>
      <c r="G21" s="123">
        <v>23</v>
      </c>
      <c r="H21" s="124">
        <v>14918.13</v>
      </c>
      <c r="I21" s="253">
        <v>25</v>
      </c>
      <c r="J21" s="254">
        <v>12674.05</v>
      </c>
      <c r="K21" s="253">
        <v>29</v>
      </c>
      <c r="L21" s="254">
        <v>19934.07</v>
      </c>
      <c r="M21" s="37"/>
      <c r="N21" s="126" t="s">
        <v>82</v>
      </c>
    </row>
    <row r="22" spans="1:14" ht="18" customHeight="1">
      <c r="A22" s="122" t="s">
        <v>83</v>
      </c>
      <c r="B22" s="28"/>
      <c r="C22" s="127">
        <v>14</v>
      </c>
      <c r="D22" s="124">
        <v>11291.84</v>
      </c>
      <c r="E22" s="127">
        <v>20</v>
      </c>
      <c r="F22" s="124">
        <v>14739.71</v>
      </c>
      <c r="G22" s="127">
        <v>10</v>
      </c>
      <c r="H22" s="128">
        <v>8860</v>
      </c>
      <c r="I22" s="257">
        <v>9</v>
      </c>
      <c r="J22" s="258">
        <v>4912</v>
      </c>
      <c r="K22" s="257">
        <v>8</v>
      </c>
      <c r="L22" s="258">
        <v>6792</v>
      </c>
      <c r="M22" s="129"/>
      <c r="N22" s="126" t="s">
        <v>83</v>
      </c>
    </row>
    <row r="23" spans="1:14" ht="18" customHeight="1">
      <c r="A23" s="122" t="s">
        <v>84</v>
      </c>
      <c r="B23" s="28"/>
      <c r="C23" s="127">
        <v>17</v>
      </c>
      <c r="D23" s="124">
        <v>11987.52</v>
      </c>
      <c r="E23" s="127">
        <v>13</v>
      </c>
      <c r="F23" s="124">
        <v>9259</v>
      </c>
      <c r="G23" s="127">
        <v>11</v>
      </c>
      <c r="H23" s="128">
        <v>5968.82</v>
      </c>
      <c r="I23" s="257">
        <v>14</v>
      </c>
      <c r="J23" s="258">
        <v>6914.27</v>
      </c>
      <c r="K23" s="257">
        <v>16</v>
      </c>
      <c r="L23" s="258">
        <v>6786</v>
      </c>
      <c r="M23" s="129"/>
      <c r="N23" s="126" t="s">
        <v>84</v>
      </c>
    </row>
    <row r="24" spans="1:14" ht="3.75" customHeight="1">
      <c r="A24" s="130"/>
      <c r="B24" s="11"/>
      <c r="C24" s="11"/>
      <c r="D24" s="131"/>
      <c r="E24" s="11"/>
      <c r="F24" s="131"/>
      <c r="G24" s="11"/>
      <c r="H24" s="131"/>
      <c r="I24" s="131"/>
      <c r="J24" s="132"/>
      <c r="K24" s="131"/>
      <c r="L24" s="132"/>
      <c r="M24" s="11"/>
      <c r="N24" s="11"/>
    </row>
    <row r="25" spans="1:14" ht="3.75" customHeight="1">
      <c r="A25" s="133"/>
      <c r="B25" s="28"/>
      <c r="C25" s="28"/>
      <c r="D25" s="129"/>
      <c r="E25" s="28"/>
      <c r="F25" s="129"/>
      <c r="G25" s="28"/>
      <c r="H25" s="129"/>
      <c r="I25" s="129"/>
      <c r="J25" s="133"/>
      <c r="K25" s="129"/>
      <c r="L25" s="133"/>
      <c r="M25" s="28"/>
      <c r="N25" s="28"/>
    </row>
    <row r="26" spans="1:14" s="1" customFormat="1" ht="11.25">
      <c r="A26" s="84" t="s">
        <v>137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</sheetData>
  <mergeCells count="3">
    <mergeCell ref="K4:L4"/>
    <mergeCell ref="I4:J4"/>
    <mergeCell ref="C4:D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A1:Q248"/>
  <sheetViews>
    <sheetView workbookViewId="0" topLeftCell="A37">
      <selection activeCell="K18" sqref="K18"/>
    </sheetView>
  </sheetViews>
  <sheetFormatPr defaultColWidth="9.00390625" defaultRowHeight="13.5"/>
  <cols>
    <col min="1" max="1" width="6.50390625" style="77" customWidth="1"/>
    <col min="2" max="2" width="4.125" style="77" customWidth="1"/>
    <col min="3" max="3" width="5.00390625" style="6" customWidth="1"/>
    <col min="4" max="4" width="0.6171875" style="1" customWidth="1"/>
    <col min="5" max="10" width="12.625" style="1" customWidth="1"/>
    <col min="11" max="15" width="15.375" style="1" customWidth="1"/>
    <col min="16" max="16384" width="8.875" style="1" customWidth="1"/>
  </cols>
  <sheetData>
    <row r="1" spans="1:17" ht="17.25">
      <c r="A1" s="366" t="s">
        <v>85</v>
      </c>
      <c r="B1" s="366"/>
      <c r="C1" s="366"/>
      <c r="D1" s="366"/>
      <c r="E1" s="366"/>
      <c r="F1" s="366"/>
      <c r="G1" s="366"/>
      <c r="H1" s="366"/>
      <c r="I1" s="366"/>
      <c r="J1" s="366"/>
      <c r="K1" s="2"/>
      <c r="L1" s="2"/>
      <c r="M1" s="2"/>
      <c r="N1" s="2"/>
      <c r="O1" s="2"/>
      <c r="P1" s="2"/>
      <c r="Q1" s="2"/>
    </row>
    <row r="2" spans="4:17" ht="12" customHeight="1">
      <c r="D2" s="135"/>
      <c r="E2" s="135"/>
      <c r="F2" s="134"/>
      <c r="G2" s="134"/>
      <c r="H2" s="134"/>
      <c r="I2" s="134"/>
      <c r="J2" s="135"/>
      <c r="K2" s="2"/>
      <c r="L2" s="2"/>
      <c r="M2" s="2"/>
      <c r="N2" s="2"/>
      <c r="O2" s="2"/>
      <c r="P2" s="2"/>
      <c r="Q2" s="2"/>
    </row>
    <row r="3" spans="1:17" ht="12" customHeight="1">
      <c r="A3" s="360" t="s">
        <v>86</v>
      </c>
      <c r="B3" s="360"/>
      <c r="C3" s="360"/>
      <c r="D3" s="360"/>
      <c r="E3" s="360"/>
      <c r="F3" s="360"/>
      <c r="G3" s="360"/>
      <c r="H3" s="360"/>
      <c r="I3" s="360"/>
      <c r="J3" s="360"/>
      <c r="K3" s="2"/>
      <c r="L3" s="2"/>
      <c r="M3" s="2"/>
      <c r="N3" s="2"/>
      <c r="O3" s="2"/>
      <c r="P3" s="2"/>
      <c r="Q3" s="2"/>
    </row>
    <row r="4" spans="1:17" ht="12" customHeight="1">
      <c r="A4" s="15"/>
      <c r="B4" s="15"/>
      <c r="C4" s="136"/>
      <c r="D4" s="136"/>
      <c r="E4" s="136"/>
      <c r="F4" s="136"/>
      <c r="G4" s="136"/>
      <c r="H4" s="136"/>
      <c r="I4" s="136"/>
      <c r="J4" s="136"/>
      <c r="K4" s="2"/>
      <c r="L4" s="2"/>
      <c r="M4" s="2"/>
      <c r="N4" s="2"/>
      <c r="O4" s="2"/>
      <c r="P4" s="2"/>
      <c r="Q4" s="2"/>
    </row>
    <row r="5" spans="1:17" ht="3.75" customHeight="1">
      <c r="A5" s="137"/>
      <c r="B5" s="137"/>
      <c r="C5" s="138"/>
      <c r="D5" s="138"/>
      <c r="E5" s="138"/>
      <c r="F5" s="139"/>
      <c r="G5" s="139"/>
      <c r="H5" s="139"/>
      <c r="I5" s="139"/>
      <c r="J5" s="139"/>
      <c r="K5" s="2"/>
      <c r="L5" s="2"/>
      <c r="M5" s="2"/>
      <c r="N5" s="2"/>
      <c r="O5" s="2"/>
      <c r="P5" s="2"/>
      <c r="Q5" s="2"/>
    </row>
    <row r="6" spans="3:17" ht="18" customHeight="1">
      <c r="C6" s="140" t="s">
        <v>87</v>
      </c>
      <c r="D6" s="141"/>
      <c r="E6" s="354" t="s">
        <v>135</v>
      </c>
      <c r="F6" s="368" t="s">
        <v>88</v>
      </c>
      <c r="G6" s="373" t="s">
        <v>89</v>
      </c>
      <c r="H6" s="373"/>
      <c r="I6" s="373"/>
      <c r="J6" s="373"/>
      <c r="K6" s="28"/>
      <c r="O6" s="2"/>
      <c r="P6" s="2"/>
      <c r="Q6" s="2"/>
    </row>
    <row r="7" spans="3:17" ht="18" customHeight="1">
      <c r="C7" s="142"/>
      <c r="D7" s="143"/>
      <c r="E7" s="367"/>
      <c r="F7" s="369"/>
      <c r="G7" s="370" t="s">
        <v>0</v>
      </c>
      <c r="H7" s="371" t="s">
        <v>90</v>
      </c>
      <c r="I7" s="372"/>
      <c r="J7" s="372"/>
      <c r="K7" s="28"/>
      <c r="O7" s="2"/>
      <c r="P7" s="2"/>
      <c r="Q7" s="2"/>
    </row>
    <row r="8" spans="1:17" ht="18" customHeight="1">
      <c r="A8" s="145" t="s">
        <v>16</v>
      </c>
      <c r="B8" s="145"/>
      <c r="C8" s="146"/>
      <c r="D8" s="147"/>
      <c r="E8" s="355"/>
      <c r="F8" s="352"/>
      <c r="G8" s="355"/>
      <c r="H8" s="148" t="s">
        <v>91</v>
      </c>
      <c r="I8" s="148" t="s">
        <v>92</v>
      </c>
      <c r="J8" s="144" t="s">
        <v>93</v>
      </c>
      <c r="K8" s="28"/>
      <c r="O8" s="2"/>
      <c r="P8" s="2"/>
      <c r="Q8" s="2"/>
    </row>
    <row r="9" spans="3:17" ht="18" customHeight="1">
      <c r="C9" s="142"/>
      <c r="D9" s="136"/>
      <c r="E9" s="136"/>
      <c r="F9" s="149"/>
      <c r="G9" s="149"/>
      <c r="H9" s="149"/>
      <c r="I9" s="149"/>
      <c r="J9" s="149"/>
      <c r="K9" s="28"/>
      <c r="O9" s="2"/>
      <c r="P9" s="2"/>
      <c r="Q9" s="2"/>
    </row>
    <row r="10" spans="1:17" ht="18" customHeight="1">
      <c r="A10" s="77" t="s">
        <v>94</v>
      </c>
      <c r="B10" s="77">
        <v>2</v>
      </c>
      <c r="C10" s="142" t="s">
        <v>95</v>
      </c>
      <c r="D10" s="136"/>
      <c r="E10" s="143">
        <f>F10+G10+H10</f>
        <v>2452</v>
      </c>
      <c r="F10" s="9">
        <v>580</v>
      </c>
      <c r="G10" s="149">
        <v>569</v>
      </c>
      <c r="H10" s="149">
        <f>SUM(I10:J10)</f>
        <v>1303</v>
      </c>
      <c r="I10" s="149">
        <v>434</v>
      </c>
      <c r="J10" s="149">
        <v>869</v>
      </c>
      <c r="K10" s="28"/>
      <c r="O10" s="2"/>
      <c r="P10" s="2"/>
      <c r="Q10" s="2"/>
    </row>
    <row r="11" spans="3:17" ht="18" customHeight="1">
      <c r="C11" s="142"/>
      <c r="D11" s="136"/>
      <c r="E11" s="149"/>
      <c r="F11" s="9"/>
      <c r="G11" s="149"/>
      <c r="H11" s="149"/>
      <c r="I11" s="149"/>
      <c r="J11" s="149"/>
      <c r="K11" s="28"/>
      <c r="O11" s="2"/>
      <c r="P11" s="2"/>
      <c r="Q11" s="2"/>
    </row>
    <row r="12" spans="2:17" ht="18" customHeight="1">
      <c r="B12" s="77">
        <v>7</v>
      </c>
      <c r="C12" s="142"/>
      <c r="D12" s="136"/>
      <c r="E12" s="143">
        <f>F12+G12+H12</f>
        <v>2166</v>
      </c>
      <c r="F12" s="9">
        <v>479</v>
      </c>
      <c r="G12" s="149">
        <v>526</v>
      </c>
      <c r="H12" s="149">
        <f>SUM(I12:J12)</f>
        <v>1161</v>
      </c>
      <c r="I12" s="149">
        <v>502</v>
      </c>
      <c r="J12" s="149">
        <v>659</v>
      </c>
      <c r="K12" s="28"/>
      <c r="O12" s="2"/>
      <c r="P12" s="2"/>
      <c r="Q12" s="2"/>
    </row>
    <row r="13" spans="3:17" ht="18" customHeight="1">
      <c r="C13" s="142"/>
      <c r="D13" s="136"/>
      <c r="E13" s="149"/>
      <c r="F13" s="9"/>
      <c r="G13" s="149"/>
      <c r="H13" s="149"/>
      <c r="I13" s="149"/>
      <c r="J13" s="149"/>
      <c r="K13" s="28"/>
      <c r="O13" s="2"/>
      <c r="P13" s="2"/>
      <c r="Q13" s="2"/>
    </row>
    <row r="14" spans="1:17" s="155" customFormat="1" ht="18" customHeight="1">
      <c r="A14" s="150"/>
      <c r="B14" s="150">
        <v>12</v>
      </c>
      <c r="C14" s="151"/>
      <c r="D14" s="152"/>
      <c r="E14" s="153">
        <f>F14+G14+H14</f>
        <v>1886</v>
      </c>
      <c r="F14" s="56">
        <v>461</v>
      </c>
      <c r="G14" s="154">
        <v>453</v>
      </c>
      <c r="H14" s="154">
        <f>SUM(I14:J14)</f>
        <v>972</v>
      </c>
      <c r="I14" s="154">
        <v>303</v>
      </c>
      <c r="J14" s="154">
        <v>669</v>
      </c>
      <c r="K14" s="154"/>
      <c r="O14" s="156"/>
      <c r="P14" s="156"/>
      <c r="Q14" s="156"/>
    </row>
    <row r="15" spans="1:17" ht="18" customHeight="1">
      <c r="A15" s="137"/>
      <c r="B15" s="137"/>
      <c r="C15" s="157"/>
      <c r="D15" s="138"/>
      <c r="E15" s="138"/>
      <c r="F15" s="158"/>
      <c r="G15" s="158"/>
      <c r="H15" s="158"/>
      <c r="I15" s="158"/>
      <c r="J15" s="158"/>
      <c r="K15" s="28"/>
      <c r="O15" s="2"/>
      <c r="P15" s="2"/>
      <c r="Q15" s="2"/>
    </row>
    <row r="16" spans="3:17" ht="3.75" customHeight="1">
      <c r="C16" s="159"/>
      <c r="D16" s="160"/>
      <c r="E16" s="160"/>
      <c r="F16" s="160"/>
      <c r="G16" s="160"/>
      <c r="H16" s="160"/>
      <c r="I16" s="160"/>
      <c r="J16" s="160"/>
      <c r="K16" s="2"/>
      <c r="L16" s="2"/>
      <c r="M16" s="2"/>
      <c r="N16" s="2"/>
      <c r="O16" s="2"/>
      <c r="P16" s="2"/>
      <c r="Q16" s="2"/>
    </row>
    <row r="17" spans="1:17" ht="12">
      <c r="A17" s="161" t="s">
        <v>96</v>
      </c>
      <c r="D17" s="160"/>
      <c r="E17" s="160"/>
      <c r="F17" s="160"/>
      <c r="G17" s="160"/>
      <c r="H17" s="160"/>
      <c r="I17" s="160"/>
      <c r="J17" s="160"/>
      <c r="K17" s="2"/>
      <c r="L17" s="2"/>
      <c r="M17" s="2"/>
      <c r="N17" s="2"/>
      <c r="O17" s="2"/>
      <c r="P17" s="2"/>
      <c r="Q17" s="2"/>
    </row>
    <row r="18" spans="1:17" ht="12">
      <c r="A18" s="161"/>
      <c r="D18" s="160"/>
      <c r="E18" s="160"/>
      <c r="F18" s="160"/>
      <c r="G18" s="160"/>
      <c r="H18" s="160"/>
      <c r="I18" s="160"/>
      <c r="J18" s="160"/>
      <c r="K18" s="2"/>
      <c r="L18" s="2"/>
      <c r="M18" s="2"/>
      <c r="N18" s="2"/>
      <c r="O18" s="2"/>
      <c r="P18" s="2"/>
      <c r="Q18" s="2"/>
    </row>
    <row r="19" spans="1:17" ht="12">
      <c r="A19" s="161"/>
      <c r="D19" s="160"/>
      <c r="E19" s="160"/>
      <c r="F19" s="160"/>
      <c r="G19" s="160"/>
      <c r="H19" s="160"/>
      <c r="I19" s="160"/>
      <c r="J19" s="160"/>
      <c r="K19" s="2"/>
      <c r="L19" s="2"/>
      <c r="M19" s="2"/>
      <c r="N19" s="2"/>
      <c r="O19" s="2"/>
      <c r="P19" s="2"/>
      <c r="Q19" s="2"/>
    </row>
    <row r="20" spans="3:10" ht="12">
      <c r="C20" s="162"/>
      <c r="D20" s="2"/>
      <c r="E20" s="2"/>
      <c r="F20" s="2"/>
      <c r="G20" s="2"/>
      <c r="H20" s="2"/>
      <c r="I20" s="2"/>
      <c r="J20" s="2"/>
    </row>
    <row r="21" spans="1:17" s="9" customFormat="1" ht="12" customHeight="1">
      <c r="A21" s="360" t="s">
        <v>97</v>
      </c>
      <c r="B21" s="360"/>
      <c r="C21" s="360"/>
      <c r="D21" s="360"/>
      <c r="E21" s="360"/>
      <c r="F21" s="360"/>
      <c r="G21" s="360"/>
      <c r="H21" s="360"/>
      <c r="I21" s="360"/>
      <c r="J21" s="360"/>
      <c r="K21" s="160"/>
      <c r="L21" s="160"/>
      <c r="M21" s="160"/>
      <c r="N21" s="160"/>
      <c r="O21" s="160"/>
      <c r="P21" s="160"/>
      <c r="Q21" s="160"/>
    </row>
    <row r="22" spans="5:17" s="9" customFormat="1" ht="12" customHeight="1">
      <c r="E22" s="78"/>
      <c r="F22" s="136"/>
      <c r="G22" s="164"/>
      <c r="H22" s="164"/>
      <c r="I22" s="78"/>
      <c r="J22" s="78"/>
      <c r="K22" s="160"/>
      <c r="L22" s="160"/>
      <c r="M22" s="160"/>
      <c r="N22" s="160"/>
      <c r="O22" s="160"/>
      <c r="P22" s="160"/>
      <c r="Q22" s="160"/>
    </row>
    <row r="23" spans="1:17" ht="3.75" customHeight="1">
      <c r="A23" s="137"/>
      <c r="B23" s="137"/>
      <c r="C23" s="138"/>
      <c r="D23" s="138"/>
      <c r="E23" s="139"/>
      <c r="F23" s="139"/>
      <c r="G23" s="139"/>
      <c r="H23" s="139"/>
      <c r="I23" s="139"/>
      <c r="J23" s="139"/>
      <c r="K23" s="2"/>
      <c r="L23" s="2"/>
      <c r="M23" s="2"/>
      <c r="N23" s="2"/>
      <c r="O23" s="2"/>
      <c r="P23" s="2"/>
      <c r="Q23" s="2"/>
    </row>
    <row r="24" spans="3:17" ht="18" customHeight="1">
      <c r="C24" s="140" t="s">
        <v>87</v>
      </c>
      <c r="D24" s="165"/>
      <c r="E24" s="361" t="s">
        <v>98</v>
      </c>
      <c r="F24" s="362"/>
      <c r="G24" s="363"/>
      <c r="H24" s="364" t="s">
        <v>99</v>
      </c>
      <c r="I24" s="362"/>
      <c r="J24" s="363"/>
      <c r="K24" s="3"/>
      <c r="L24" s="2"/>
      <c r="M24" s="2"/>
      <c r="N24" s="2"/>
      <c r="O24" s="2"/>
      <c r="P24" s="2"/>
      <c r="Q24" s="2"/>
    </row>
    <row r="25" spans="1:17" ht="18" customHeight="1">
      <c r="A25" s="145" t="s">
        <v>16</v>
      </c>
      <c r="B25" s="145"/>
      <c r="C25" s="146"/>
      <c r="D25" s="166"/>
      <c r="E25" s="167" t="s">
        <v>1</v>
      </c>
      <c r="F25" s="148" t="s">
        <v>2</v>
      </c>
      <c r="G25" s="148" t="s">
        <v>3</v>
      </c>
      <c r="H25" s="148" t="s">
        <v>1</v>
      </c>
      <c r="I25" s="148" t="s">
        <v>2</v>
      </c>
      <c r="J25" s="144" t="s">
        <v>3</v>
      </c>
      <c r="K25" s="84"/>
      <c r="O25" s="2"/>
      <c r="P25" s="2"/>
      <c r="Q25" s="2"/>
    </row>
    <row r="26" spans="3:17" ht="18" customHeight="1">
      <c r="C26" s="142"/>
      <c r="D26" s="136"/>
      <c r="E26" s="149"/>
      <c r="F26" s="149"/>
      <c r="G26" s="149"/>
      <c r="H26" s="149"/>
      <c r="I26" s="149"/>
      <c r="J26" s="149"/>
      <c r="K26" s="84"/>
      <c r="O26" s="2"/>
      <c r="P26" s="2"/>
      <c r="Q26" s="2"/>
    </row>
    <row r="27" spans="1:17" s="9" customFormat="1" ht="18" customHeight="1">
      <c r="A27" s="77" t="s">
        <v>94</v>
      </c>
      <c r="B27" s="77">
        <v>2</v>
      </c>
      <c r="C27" s="142" t="s">
        <v>95</v>
      </c>
      <c r="D27" s="136"/>
      <c r="E27" s="149">
        <f>SUM(F27:G27)</f>
        <v>10121</v>
      </c>
      <c r="F27" s="149">
        <v>4872</v>
      </c>
      <c r="G27" s="149">
        <v>5249</v>
      </c>
      <c r="H27" s="149">
        <f>SUM(I27:J27)</f>
        <v>4315</v>
      </c>
      <c r="I27" s="149">
        <v>1849</v>
      </c>
      <c r="J27" s="149">
        <v>2466</v>
      </c>
      <c r="K27" s="28"/>
      <c r="O27" s="160"/>
      <c r="P27" s="160"/>
      <c r="Q27" s="160"/>
    </row>
    <row r="28" spans="1:17" s="9" customFormat="1" ht="18" customHeight="1">
      <c r="A28" s="77"/>
      <c r="B28" s="77"/>
      <c r="C28" s="142"/>
      <c r="D28" s="136"/>
      <c r="E28" s="149"/>
      <c r="F28" s="149"/>
      <c r="G28" s="149"/>
      <c r="H28" s="149"/>
      <c r="I28" s="149"/>
      <c r="J28" s="149"/>
      <c r="K28" s="28"/>
      <c r="O28" s="160"/>
      <c r="P28" s="160"/>
      <c r="Q28" s="160"/>
    </row>
    <row r="29" spans="1:17" s="9" customFormat="1" ht="18" customHeight="1">
      <c r="A29" s="77"/>
      <c r="B29" s="77">
        <v>7</v>
      </c>
      <c r="C29" s="142"/>
      <c r="D29" s="136"/>
      <c r="E29" s="149">
        <f>SUM(F29:G29)</f>
        <v>8704</v>
      </c>
      <c r="F29" s="149">
        <v>4188</v>
      </c>
      <c r="G29" s="149">
        <v>4516</v>
      </c>
      <c r="H29" s="149">
        <f>SUM(I29:J29)</f>
        <v>3880</v>
      </c>
      <c r="I29" s="149">
        <v>1726</v>
      </c>
      <c r="J29" s="149">
        <v>2154</v>
      </c>
      <c r="K29" s="28"/>
      <c r="O29" s="160"/>
      <c r="P29" s="160"/>
      <c r="Q29" s="160"/>
    </row>
    <row r="30" spans="1:17" s="9" customFormat="1" ht="18" customHeight="1">
      <c r="A30" s="77"/>
      <c r="B30" s="77"/>
      <c r="C30" s="142"/>
      <c r="D30" s="136"/>
      <c r="E30" s="149"/>
      <c r="F30" s="149"/>
      <c r="G30" s="149"/>
      <c r="H30" s="149"/>
      <c r="I30" s="149"/>
      <c r="J30" s="149"/>
      <c r="K30" s="28"/>
      <c r="O30" s="160"/>
      <c r="P30" s="160"/>
      <c r="Q30" s="160"/>
    </row>
    <row r="31" spans="1:17" s="56" customFormat="1" ht="18" customHeight="1">
      <c r="A31" s="150"/>
      <c r="B31" s="150">
        <v>12</v>
      </c>
      <c r="C31" s="151"/>
      <c r="D31" s="152"/>
      <c r="E31" s="154">
        <f>SUM(F31:G31)</f>
        <v>7578</v>
      </c>
      <c r="F31" s="154">
        <v>3673</v>
      </c>
      <c r="G31" s="154">
        <v>3905</v>
      </c>
      <c r="H31" s="154">
        <f>SUM(I31:J31)</f>
        <v>3028</v>
      </c>
      <c r="I31" s="154">
        <v>1415</v>
      </c>
      <c r="J31" s="154">
        <v>1613</v>
      </c>
      <c r="K31" s="104"/>
      <c r="O31" s="168"/>
      <c r="P31" s="168"/>
      <c r="Q31" s="168"/>
    </row>
    <row r="32" spans="1:17" ht="18" customHeight="1">
      <c r="A32" s="137"/>
      <c r="B32" s="137"/>
      <c r="C32" s="157"/>
      <c r="D32" s="138"/>
      <c r="E32" s="158"/>
      <c r="F32" s="158"/>
      <c r="G32" s="158"/>
      <c r="H32" s="158"/>
      <c r="I32" s="158"/>
      <c r="J32" s="158"/>
      <c r="K32" s="84"/>
      <c r="O32" s="2"/>
      <c r="P32" s="2"/>
      <c r="Q32" s="2"/>
    </row>
    <row r="33" spans="3:17" ht="3.75" customHeight="1">
      <c r="C33" s="159"/>
      <c r="D33" s="160"/>
      <c r="E33" s="160"/>
      <c r="F33" s="160"/>
      <c r="G33" s="160"/>
      <c r="H33" s="160"/>
      <c r="I33" s="160"/>
      <c r="J33" s="160"/>
      <c r="O33" s="2"/>
      <c r="P33" s="2"/>
      <c r="Q33" s="2"/>
    </row>
    <row r="34" spans="1:17" ht="12" customHeight="1">
      <c r="A34" s="161" t="s">
        <v>96</v>
      </c>
      <c r="B34" s="1"/>
      <c r="C34" s="2"/>
      <c r="D34" s="2"/>
      <c r="E34" s="2"/>
      <c r="F34" s="2"/>
      <c r="G34" s="2"/>
      <c r="H34" s="2"/>
      <c r="I34" s="2"/>
      <c r="J34" s="2"/>
      <c r="O34" s="2"/>
      <c r="P34" s="2"/>
      <c r="Q34" s="2"/>
    </row>
    <row r="35" spans="1:17" ht="12" customHeight="1">
      <c r="A35" s="161"/>
      <c r="B35" s="1"/>
      <c r="C35" s="2"/>
      <c r="D35" s="2"/>
      <c r="E35" s="2"/>
      <c r="F35" s="2"/>
      <c r="G35" s="2"/>
      <c r="H35" s="2"/>
      <c r="I35" s="2"/>
      <c r="J35" s="2"/>
      <c r="O35" s="2"/>
      <c r="P35" s="2"/>
      <c r="Q35" s="2"/>
    </row>
    <row r="36" spans="3:10" ht="12">
      <c r="C36" s="162"/>
      <c r="D36" s="2"/>
      <c r="E36" s="2"/>
      <c r="F36" s="2"/>
      <c r="G36" s="2"/>
      <c r="H36" s="2"/>
      <c r="I36" s="2"/>
      <c r="J36" s="2"/>
    </row>
    <row r="37" spans="3:10" ht="12">
      <c r="C37" s="162"/>
      <c r="D37" s="2"/>
      <c r="E37" s="2"/>
      <c r="F37" s="2"/>
      <c r="G37" s="2"/>
      <c r="H37" s="2"/>
      <c r="I37" s="2"/>
      <c r="J37" s="2"/>
    </row>
    <row r="38" spans="1:17" ht="12" customHeight="1">
      <c r="A38" s="365" t="s">
        <v>136</v>
      </c>
      <c r="B38" s="365"/>
      <c r="C38" s="365"/>
      <c r="D38" s="365"/>
      <c r="E38" s="365"/>
      <c r="F38" s="365"/>
      <c r="G38" s="365"/>
      <c r="H38" s="365"/>
      <c r="I38" s="169"/>
      <c r="J38" s="169"/>
      <c r="K38" s="2"/>
      <c r="L38" s="2"/>
      <c r="M38" s="2"/>
      <c r="N38" s="2"/>
      <c r="O38" s="2"/>
      <c r="P38" s="2"/>
      <c r="Q38" s="2"/>
    </row>
    <row r="39" spans="1:17" ht="12">
      <c r="A39" s="1"/>
      <c r="B39" s="1"/>
      <c r="C39" s="1"/>
      <c r="D39" s="160"/>
      <c r="E39" s="160"/>
      <c r="F39" s="160"/>
      <c r="G39" s="160"/>
      <c r="H39" s="170" t="s">
        <v>100</v>
      </c>
      <c r="I39" s="160"/>
      <c r="K39" s="2"/>
      <c r="L39" s="2"/>
      <c r="M39" s="2"/>
      <c r="N39" s="2"/>
      <c r="O39" s="2"/>
      <c r="P39" s="2"/>
      <c r="Q39" s="2"/>
    </row>
    <row r="40" spans="1:17" ht="3.75" customHeight="1">
      <c r="A40" s="137"/>
      <c r="B40" s="137"/>
      <c r="C40" s="138"/>
      <c r="D40" s="160"/>
      <c r="E40" s="160"/>
      <c r="F40" s="160"/>
      <c r="G40" s="160"/>
      <c r="H40" s="170"/>
      <c r="I40" s="160"/>
      <c r="K40" s="2"/>
      <c r="L40" s="2"/>
      <c r="M40" s="2"/>
      <c r="N40" s="2"/>
      <c r="O40" s="2"/>
      <c r="P40" s="2"/>
      <c r="Q40" s="2"/>
    </row>
    <row r="41" spans="3:17" ht="12" customHeight="1">
      <c r="C41" s="140" t="s">
        <v>87</v>
      </c>
      <c r="D41" s="141"/>
      <c r="E41" s="354" t="s">
        <v>1</v>
      </c>
      <c r="F41" s="356" t="s">
        <v>101</v>
      </c>
      <c r="G41" s="356" t="s">
        <v>102</v>
      </c>
      <c r="H41" s="358" t="s">
        <v>103</v>
      </c>
      <c r="I41" s="160"/>
      <c r="J41" s="170"/>
      <c r="K41" s="2"/>
      <c r="L41" s="2"/>
      <c r="M41" s="2"/>
      <c r="N41" s="2"/>
      <c r="O41" s="2"/>
      <c r="P41" s="2"/>
      <c r="Q41" s="2"/>
    </row>
    <row r="42" spans="1:15" ht="12" customHeight="1">
      <c r="A42" s="145" t="s">
        <v>16</v>
      </c>
      <c r="B42" s="145"/>
      <c r="C42" s="146"/>
      <c r="D42" s="171"/>
      <c r="E42" s="355"/>
      <c r="F42" s="357"/>
      <c r="G42" s="357"/>
      <c r="H42" s="359"/>
      <c r="I42" s="84"/>
      <c r="M42" s="2"/>
      <c r="N42" s="2"/>
      <c r="O42" s="2"/>
    </row>
    <row r="43" spans="1:15" s="155" customFormat="1" ht="18" customHeight="1">
      <c r="A43" s="77"/>
      <c r="B43" s="77"/>
      <c r="C43" s="142"/>
      <c r="D43" s="154"/>
      <c r="F43" s="153"/>
      <c r="G43" s="153"/>
      <c r="I43" s="172"/>
      <c r="M43" s="156"/>
      <c r="N43" s="156"/>
      <c r="O43" s="156"/>
    </row>
    <row r="44" spans="1:15" ht="18" customHeight="1">
      <c r="A44" s="77" t="s">
        <v>94</v>
      </c>
      <c r="B44" s="77">
        <v>2</v>
      </c>
      <c r="C44" s="142" t="s">
        <v>95</v>
      </c>
      <c r="D44" s="149"/>
      <c r="E44" s="143">
        <f>SUM(F44:H44)</f>
        <v>1898</v>
      </c>
      <c r="F44" s="143">
        <v>1465</v>
      </c>
      <c r="G44" s="143">
        <v>298</v>
      </c>
      <c r="H44" s="143">
        <v>135</v>
      </c>
      <c r="I44" s="84"/>
      <c r="M44" s="2"/>
      <c r="N44" s="2"/>
      <c r="O44" s="2"/>
    </row>
    <row r="45" spans="3:15" ht="18" customHeight="1">
      <c r="C45" s="142"/>
      <c r="D45" s="149"/>
      <c r="I45" s="84"/>
      <c r="M45" s="2"/>
      <c r="N45" s="2"/>
      <c r="O45" s="2"/>
    </row>
    <row r="46" spans="2:15" ht="18" customHeight="1">
      <c r="B46" s="77">
        <v>7</v>
      </c>
      <c r="C46" s="142"/>
      <c r="D46" s="149"/>
      <c r="E46" s="143">
        <f>SUM(F46:H46)</f>
        <v>1759</v>
      </c>
      <c r="F46" s="143">
        <v>1356</v>
      </c>
      <c r="G46" s="143">
        <v>282</v>
      </c>
      <c r="H46" s="143">
        <v>121</v>
      </c>
      <c r="I46" s="84"/>
      <c r="M46" s="2"/>
      <c r="N46" s="2"/>
      <c r="O46" s="2"/>
    </row>
    <row r="47" spans="3:15" ht="18" customHeight="1">
      <c r="C47" s="142"/>
      <c r="D47" s="149"/>
      <c r="I47" s="84"/>
      <c r="M47" s="2"/>
      <c r="N47" s="2"/>
      <c r="O47" s="2"/>
    </row>
    <row r="48" spans="1:15" s="155" customFormat="1" ht="18" customHeight="1">
      <c r="A48" s="150"/>
      <c r="B48" s="150">
        <v>12</v>
      </c>
      <c r="C48" s="151"/>
      <c r="D48" s="154"/>
      <c r="E48" s="153">
        <f>SUM(F48:H48)</f>
        <v>1515</v>
      </c>
      <c r="F48" s="153">
        <v>1178</v>
      </c>
      <c r="G48" s="153">
        <v>237</v>
      </c>
      <c r="H48" s="153">
        <v>100</v>
      </c>
      <c r="I48" s="172"/>
      <c r="M48" s="156"/>
      <c r="N48" s="156"/>
      <c r="O48" s="156"/>
    </row>
    <row r="49" spans="1:15" ht="18" customHeight="1">
      <c r="A49" s="15"/>
      <c r="B49" s="15"/>
      <c r="C49" s="142"/>
      <c r="D49" s="149"/>
      <c r="I49" s="84"/>
      <c r="M49" s="2"/>
      <c r="N49" s="2"/>
      <c r="O49" s="2"/>
    </row>
    <row r="50" spans="1:15" ht="3.75" customHeight="1">
      <c r="A50" s="137"/>
      <c r="B50" s="137"/>
      <c r="C50" s="157"/>
      <c r="D50" s="158"/>
      <c r="E50" s="158"/>
      <c r="F50" s="158"/>
      <c r="G50" s="158"/>
      <c r="H50" s="158"/>
      <c r="I50" s="84"/>
      <c r="M50" s="2"/>
      <c r="N50" s="2"/>
      <c r="O50" s="2"/>
    </row>
    <row r="51" spans="1:17" ht="3.75" customHeight="1">
      <c r="A51" s="1"/>
      <c r="B51" s="1"/>
      <c r="C51" s="160"/>
      <c r="D51" s="160"/>
      <c r="E51" s="160"/>
      <c r="F51" s="160"/>
      <c r="G51" s="160"/>
      <c r="H51" s="160"/>
      <c r="I51" s="160"/>
      <c r="J51" s="160"/>
      <c r="O51" s="2"/>
      <c r="P51" s="2"/>
      <c r="Q51" s="2"/>
    </row>
    <row r="52" spans="1:17" ht="12" customHeight="1">
      <c r="A52" s="2" t="s">
        <v>104</v>
      </c>
      <c r="B52" s="1"/>
      <c r="C52" s="1"/>
      <c r="D52" s="2"/>
      <c r="E52" s="2"/>
      <c r="F52" s="2"/>
      <c r="G52" s="2"/>
      <c r="H52" s="2"/>
      <c r="I52" s="2"/>
      <c r="J52" s="2"/>
      <c r="O52" s="2"/>
      <c r="P52" s="2"/>
      <c r="Q52" s="2"/>
    </row>
    <row r="53" spans="3:10" ht="12" customHeight="1">
      <c r="C53" s="162"/>
      <c r="D53" s="2"/>
      <c r="E53" s="2"/>
      <c r="F53" s="2"/>
      <c r="G53" s="2"/>
      <c r="H53" s="2"/>
      <c r="I53" s="2"/>
      <c r="J53" s="2"/>
    </row>
    <row r="54" spans="3:10" ht="12" customHeight="1">
      <c r="C54" s="162"/>
      <c r="D54" s="2"/>
      <c r="E54" s="2"/>
      <c r="F54" s="2"/>
      <c r="G54" s="2"/>
      <c r="H54" s="2"/>
      <c r="I54" s="2"/>
      <c r="J54" s="2"/>
    </row>
    <row r="55" spans="3:10" ht="12" customHeight="1">
      <c r="C55" s="162"/>
      <c r="D55" s="2"/>
      <c r="E55" s="2"/>
      <c r="F55" s="2"/>
      <c r="G55" s="2"/>
      <c r="H55" s="2"/>
      <c r="I55" s="2"/>
      <c r="J55" s="2"/>
    </row>
    <row r="56" spans="3:10" ht="12" customHeight="1">
      <c r="C56" s="162"/>
      <c r="D56" s="2"/>
      <c r="E56" s="2"/>
      <c r="F56" s="2"/>
      <c r="G56" s="2"/>
      <c r="H56" s="2"/>
      <c r="I56" s="2"/>
      <c r="J56" s="2"/>
    </row>
    <row r="57" spans="3:10" ht="12" customHeight="1">
      <c r="C57" s="162"/>
      <c r="D57" s="2"/>
      <c r="E57" s="2"/>
      <c r="F57" s="2"/>
      <c r="G57" s="2"/>
      <c r="H57" s="2"/>
      <c r="I57" s="2"/>
      <c r="J57" s="2"/>
    </row>
    <row r="58" spans="3:10" ht="12" customHeight="1">
      <c r="C58" s="162"/>
      <c r="D58" s="2"/>
      <c r="E58" s="2"/>
      <c r="F58" s="2"/>
      <c r="G58" s="2"/>
      <c r="H58" s="2"/>
      <c r="I58" s="2"/>
      <c r="J58" s="2"/>
    </row>
    <row r="59" spans="3:10" ht="12" customHeight="1">
      <c r="C59" s="162"/>
      <c r="D59" s="2"/>
      <c r="E59" s="2"/>
      <c r="F59" s="2"/>
      <c r="G59" s="2"/>
      <c r="H59" s="2"/>
      <c r="I59" s="2"/>
      <c r="J59" s="2"/>
    </row>
    <row r="60" spans="3:10" ht="12">
      <c r="C60" s="162"/>
      <c r="D60" s="2"/>
      <c r="E60" s="2"/>
      <c r="F60" s="2"/>
      <c r="G60" s="2"/>
      <c r="H60" s="2"/>
      <c r="I60" s="2"/>
      <c r="J60" s="2"/>
    </row>
    <row r="61" spans="3:10" ht="12">
      <c r="C61" s="162"/>
      <c r="D61" s="2"/>
      <c r="E61" s="2"/>
      <c r="F61" s="2"/>
      <c r="G61" s="2"/>
      <c r="H61" s="2"/>
      <c r="I61" s="2"/>
      <c r="J61" s="2"/>
    </row>
    <row r="62" spans="3:10" ht="12">
      <c r="C62" s="162"/>
      <c r="D62" s="2"/>
      <c r="E62" s="2"/>
      <c r="F62" s="2"/>
      <c r="G62" s="2"/>
      <c r="H62" s="2"/>
      <c r="I62" s="2"/>
      <c r="J62" s="2"/>
    </row>
    <row r="63" spans="3:10" ht="12">
      <c r="C63" s="162"/>
      <c r="D63" s="2"/>
      <c r="E63" s="2"/>
      <c r="F63" s="2"/>
      <c r="G63" s="2"/>
      <c r="H63" s="2"/>
      <c r="I63" s="2"/>
      <c r="J63" s="2"/>
    </row>
    <row r="64" spans="3:10" ht="12">
      <c r="C64" s="162"/>
      <c r="D64" s="2"/>
      <c r="E64" s="2"/>
      <c r="F64" s="2"/>
      <c r="G64" s="2"/>
      <c r="H64" s="2"/>
      <c r="I64" s="2"/>
      <c r="J64" s="2"/>
    </row>
    <row r="65" spans="3:10" ht="12">
      <c r="C65" s="162"/>
      <c r="D65" s="2"/>
      <c r="E65" s="2"/>
      <c r="F65" s="2"/>
      <c r="G65" s="2"/>
      <c r="H65" s="2"/>
      <c r="I65" s="2"/>
      <c r="J65" s="2"/>
    </row>
    <row r="66" spans="1:10" s="5" customFormat="1" ht="12">
      <c r="A66" s="12"/>
      <c r="B66" s="12"/>
      <c r="C66" s="163"/>
      <c r="D66" s="4"/>
      <c r="E66" s="4"/>
      <c r="F66" s="4"/>
      <c r="G66" s="4"/>
      <c r="H66" s="4"/>
      <c r="I66" s="4"/>
      <c r="J66" s="4"/>
    </row>
    <row r="67" spans="3:10" ht="12">
      <c r="C67" s="162"/>
      <c r="D67" s="2"/>
      <c r="E67" s="2"/>
      <c r="F67" s="2"/>
      <c r="G67" s="2"/>
      <c r="H67" s="2"/>
      <c r="I67" s="2"/>
      <c r="J67" s="2"/>
    </row>
    <row r="68" spans="3:10" ht="12">
      <c r="C68" s="162"/>
      <c r="D68" s="2"/>
      <c r="E68" s="2"/>
      <c r="F68" s="2"/>
      <c r="G68" s="2"/>
      <c r="H68" s="2"/>
      <c r="I68" s="2"/>
      <c r="J68" s="2"/>
    </row>
    <row r="69" spans="3:10" ht="12">
      <c r="C69" s="162"/>
      <c r="D69" s="2"/>
      <c r="E69" s="2"/>
      <c r="F69" s="2"/>
      <c r="G69" s="2"/>
      <c r="H69" s="2"/>
      <c r="I69" s="2"/>
      <c r="J69" s="2"/>
    </row>
    <row r="70" spans="3:10" ht="12">
      <c r="C70" s="162"/>
      <c r="D70" s="2"/>
      <c r="E70" s="2"/>
      <c r="F70" s="2"/>
      <c r="G70" s="2"/>
      <c r="H70" s="2"/>
      <c r="I70" s="2"/>
      <c r="J70" s="2"/>
    </row>
    <row r="71" spans="3:10" ht="12">
      <c r="C71" s="162"/>
      <c r="D71" s="2"/>
      <c r="E71" s="2"/>
      <c r="F71" s="2"/>
      <c r="G71" s="2"/>
      <c r="H71" s="2"/>
      <c r="I71" s="2"/>
      <c r="J71" s="2"/>
    </row>
    <row r="72" spans="3:10" ht="12">
      <c r="C72" s="162"/>
      <c r="D72" s="2"/>
      <c r="E72" s="2"/>
      <c r="F72" s="2"/>
      <c r="G72" s="2"/>
      <c r="H72" s="2"/>
      <c r="I72" s="2"/>
      <c r="J72" s="2"/>
    </row>
    <row r="73" spans="3:10" ht="12">
      <c r="C73" s="162"/>
      <c r="D73" s="2"/>
      <c r="E73" s="2"/>
      <c r="F73" s="2"/>
      <c r="G73" s="2"/>
      <c r="H73" s="2"/>
      <c r="I73" s="2"/>
      <c r="J73" s="2"/>
    </row>
    <row r="74" spans="3:17" ht="12">
      <c r="C74" s="159"/>
      <c r="D74" s="160"/>
      <c r="E74" s="160"/>
      <c r="F74" s="160"/>
      <c r="G74" s="160"/>
      <c r="H74" s="160"/>
      <c r="I74" s="160"/>
      <c r="J74" s="160"/>
      <c r="K74" s="2"/>
      <c r="L74" s="2"/>
      <c r="M74" s="2"/>
      <c r="N74" s="2"/>
      <c r="O74" s="2"/>
      <c r="P74" s="2"/>
      <c r="Q74" s="2"/>
    </row>
    <row r="75" spans="3:17" ht="12">
      <c r="C75" s="159"/>
      <c r="D75" s="160"/>
      <c r="E75" s="160"/>
      <c r="F75" s="160"/>
      <c r="G75" s="160"/>
      <c r="H75" s="160"/>
      <c r="I75" s="160"/>
      <c r="J75" s="160"/>
      <c r="K75" s="2"/>
      <c r="L75" s="2"/>
      <c r="M75" s="2"/>
      <c r="N75" s="2"/>
      <c r="O75" s="2"/>
      <c r="P75" s="2"/>
      <c r="Q75" s="2"/>
    </row>
    <row r="76" spans="3:17" ht="12">
      <c r="C76" s="159"/>
      <c r="D76" s="160"/>
      <c r="E76" s="160"/>
      <c r="F76" s="160"/>
      <c r="G76" s="160"/>
      <c r="H76" s="160"/>
      <c r="I76" s="160"/>
      <c r="J76" s="160"/>
      <c r="K76" s="2"/>
      <c r="L76" s="2"/>
      <c r="M76" s="2"/>
      <c r="N76" s="2"/>
      <c r="O76" s="2"/>
      <c r="P76" s="2"/>
      <c r="Q76" s="2"/>
    </row>
    <row r="77" spans="3:17" ht="12">
      <c r="C77" s="159"/>
      <c r="D77" s="160"/>
      <c r="E77" s="160"/>
      <c r="F77" s="160"/>
      <c r="G77" s="160"/>
      <c r="H77" s="160"/>
      <c r="I77" s="160"/>
      <c r="J77" s="160"/>
      <c r="K77" s="2"/>
      <c r="L77" s="2"/>
      <c r="M77" s="2"/>
      <c r="N77" s="2"/>
      <c r="O77" s="2"/>
      <c r="P77" s="2"/>
      <c r="Q77" s="2"/>
    </row>
    <row r="78" spans="3:17" ht="12">
      <c r="C78" s="159"/>
      <c r="D78" s="160"/>
      <c r="E78" s="160"/>
      <c r="F78" s="160"/>
      <c r="G78" s="160"/>
      <c r="H78" s="160"/>
      <c r="I78" s="160"/>
      <c r="J78" s="160"/>
      <c r="K78" s="2"/>
      <c r="L78" s="2"/>
      <c r="M78" s="2"/>
      <c r="N78" s="2"/>
      <c r="O78" s="2"/>
      <c r="P78" s="2"/>
      <c r="Q78" s="2"/>
    </row>
    <row r="79" spans="3:17" ht="12">
      <c r="C79" s="159"/>
      <c r="D79" s="160"/>
      <c r="E79" s="160"/>
      <c r="F79" s="160"/>
      <c r="G79" s="160"/>
      <c r="H79" s="160"/>
      <c r="I79" s="160"/>
      <c r="J79" s="160"/>
      <c r="K79" s="2"/>
      <c r="L79" s="2"/>
      <c r="M79" s="2"/>
      <c r="N79" s="2"/>
      <c r="O79" s="2"/>
      <c r="P79" s="2"/>
      <c r="Q79" s="2"/>
    </row>
    <row r="80" spans="3:17" ht="12">
      <c r="C80" s="159"/>
      <c r="D80" s="160"/>
      <c r="E80" s="160"/>
      <c r="F80" s="160"/>
      <c r="G80" s="160"/>
      <c r="H80" s="160"/>
      <c r="I80" s="160"/>
      <c r="J80" s="160"/>
      <c r="K80" s="2"/>
      <c r="L80" s="2"/>
      <c r="M80" s="2"/>
      <c r="N80" s="2"/>
      <c r="O80" s="2"/>
      <c r="P80" s="2"/>
      <c r="Q80" s="2"/>
    </row>
    <row r="81" spans="3:17" ht="12">
      <c r="C81" s="159"/>
      <c r="D81" s="160"/>
      <c r="E81" s="160"/>
      <c r="F81" s="160"/>
      <c r="G81" s="160"/>
      <c r="H81" s="160"/>
      <c r="I81" s="160"/>
      <c r="J81" s="160"/>
      <c r="K81" s="2"/>
      <c r="L81" s="2"/>
      <c r="M81" s="2"/>
      <c r="N81" s="2"/>
      <c r="O81" s="2"/>
      <c r="P81" s="2"/>
      <c r="Q81" s="2"/>
    </row>
    <row r="82" spans="3:17" ht="12">
      <c r="C82" s="159"/>
      <c r="D82" s="160"/>
      <c r="E82" s="160"/>
      <c r="F82" s="160"/>
      <c r="G82" s="160"/>
      <c r="H82" s="160"/>
      <c r="I82" s="160"/>
      <c r="J82" s="160"/>
      <c r="K82" s="2"/>
      <c r="L82" s="2"/>
      <c r="M82" s="2"/>
      <c r="N82" s="2"/>
      <c r="O82" s="2"/>
      <c r="P82" s="2"/>
      <c r="Q82" s="2"/>
    </row>
    <row r="83" spans="3:17" ht="12">
      <c r="C83" s="159"/>
      <c r="D83" s="160"/>
      <c r="E83" s="160"/>
      <c r="F83" s="160"/>
      <c r="G83" s="160"/>
      <c r="H83" s="160"/>
      <c r="I83" s="160"/>
      <c r="J83" s="160"/>
      <c r="K83" s="2"/>
      <c r="L83" s="2"/>
      <c r="M83" s="2"/>
      <c r="N83" s="2"/>
      <c r="O83" s="2"/>
      <c r="P83" s="2"/>
      <c r="Q83" s="2"/>
    </row>
    <row r="84" spans="3:17" ht="12">
      <c r="C84" s="159"/>
      <c r="D84" s="160"/>
      <c r="E84" s="160"/>
      <c r="F84" s="160"/>
      <c r="G84" s="160"/>
      <c r="H84" s="160"/>
      <c r="I84" s="160"/>
      <c r="J84" s="160"/>
      <c r="K84" s="2"/>
      <c r="L84" s="2"/>
      <c r="M84" s="2"/>
      <c r="N84" s="2"/>
      <c r="O84" s="2"/>
      <c r="P84" s="2"/>
      <c r="Q84" s="2"/>
    </row>
    <row r="85" spans="3:17" ht="12">
      <c r="C85" s="159"/>
      <c r="D85" s="160"/>
      <c r="E85" s="160"/>
      <c r="F85" s="160"/>
      <c r="G85" s="160"/>
      <c r="H85" s="160"/>
      <c r="I85" s="160"/>
      <c r="J85" s="160"/>
      <c r="K85" s="2"/>
      <c r="L85" s="2"/>
      <c r="M85" s="2"/>
      <c r="N85" s="2"/>
      <c r="O85" s="2"/>
      <c r="P85" s="2"/>
      <c r="Q85" s="2"/>
    </row>
    <row r="86" spans="3:17" ht="12">
      <c r="C86" s="159"/>
      <c r="D86" s="160"/>
      <c r="E86" s="160"/>
      <c r="F86" s="160"/>
      <c r="G86" s="160"/>
      <c r="H86" s="160"/>
      <c r="I86" s="160"/>
      <c r="J86" s="160"/>
      <c r="K86" s="2"/>
      <c r="L86" s="2"/>
      <c r="M86" s="2"/>
      <c r="N86" s="2"/>
      <c r="O86" s="2"/>
      <c r="P86" s="2"/>
      <c r="Q86" s="2"/>
    </row>
    <row r="87" spans="3:17" ht="12">
      <c r="C87" s="159"/>
      <c r="D87" s="160"/>
      <c r="E87" s="160"/>
      <c r="F87" s="160"/>
      <c r="G87" s="160"/>
      <c r="H87" s="160"/>
      <c r="I87" s="160"/>
      <c r="J87" s="160"/>
      <c r="K87" s="2"/>
      <c r="L87" s="2"/>
      <c r="M87" s="2"/>
      <c r="N87" s="2"/>
      <c r="O87" s="2"/>
      <c r="P87" s="2"/>
      <c r="Q87" s="2"/>
    </row>
    <row r="88" spans="3:17" ht="12">
      <c r="C88" s="159"/>
      <c r="D88" s="160"/>
      <c r="E88" s="160"/>
      <c r="F88" s="160"/>
      <c r="G88" s="160"/>
      <c r="H88" s="160"/>
      <c r="I88" s="160"/>
      <c r="J88" s="160"/>
      <c r="K88" s="2"/>
      <c r="L88" s="2"/>
      <c r="M88" s="2"/>
      <c r="N88" s="2"/>
      <c r="O88" s="2"/>
      <c r="P88" s="2"/>
      <c r="Q88" s="2"/>
    </row>
    <row r="89" spans="3:17" ht="12">
      <c r="C89" s="159"/>
      <c r="D89" s="160"/>
      <c r="E89" s="160"/>
      <c r="F89" s="160"/>
      <c r="G89" s="160"/>
      <c r="H89" s="160"/>
      <c r="I89" s="160"/>
      <c r="J89" s="160"/>
      <c r="K89" s="2"/>
      <c r="L89" s="2"/>
      <c r="M89" s="2"/>
      <c r="N89" s="2"/>
      <c r="O89" s="2"/>
      <c r="P89" s="2"/>
      <c r="Q89" s="2"/>
    </row>
    <row r="90" spans="3:17" ht="12">
      <c r="C90" s="159"/>
      <c r="D90" s="160"/>
      <c r="E90" s="160"/>
      <c r="F90" s="160"/>
      <c r="G90" s="160"/>
      <c r="H90" s="160"/>
      <c r="I90" s="160"/>
      <c r="J90" s="160"/>
      <c r="K90" s="2"/>
      <c r="L90" s="2"/>
      <c r="M90" s="2"/>
      <c r="N90" s="2"/>
      <c r="O90" s="2"/>
      <c r="P90" s="2"/>
      <c r="Q90" s="2"/>
    </row>
    <row r="91" spans="3:17" ht="12">
      <c r="C91" s="16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7" ht="12">
      <c r="C92" s="16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7" ht="12">
      <c r="C93" s="16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7" ht="12">
      <c r="C94" s="16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7" ht="12">
      <c r="C95" s="16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7" ht="12">
      <c r="C96" s="16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2">
      <c r="C97" s="16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2">
      <c r="C98" s="16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2">
      <c r="C99" s="16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2">
      <c r="C100" s="16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2">
      <c r="C101" s="16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2">
      <c r="C102" s="16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2">
      <c r="C103" s="16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2">
      <c r="C104" s="16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2">
      <c r="C105" s="16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2">
      <c r="C106" s="16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2">
      <c r="C107" s="16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2">
      <c r="C108" s="16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2">
      <c r="C109" s="16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">
      <c r="C110" s="16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">
      <c r="C111" s="16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">
      <c r="C112" s="16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16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16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16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16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1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16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16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16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16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16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16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16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16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16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16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16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16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16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16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16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16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16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16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16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16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16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16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16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16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16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16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16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16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16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16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16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16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16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16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16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16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16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16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16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16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16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16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16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16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16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16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16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16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16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16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16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16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16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16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16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16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16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16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16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16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2">
      <c r="C178" s="16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2">
      <c r="C179" s="16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2">
      <c r="C180" s="16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2">
      <c r="C181" s="16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2">
      <c r="C182" s="16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2">
      <c r="C183" s="16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2">
      <c r="C184" s="16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2">
      <c r="C185" s="16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2">
      <c r="C186" s="16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2">
      <c r="C187" s="16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2">
      <c r="C188" s="16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2">
      <c r="C189" s="16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2">
      <c r="C190" s="16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2">
      <c r="C191" s="16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2">
      <c r="C192" s="16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2">
      <c r="C193" s="16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2">
      <c r="C194" s="16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2">
      <c r="C195" s="16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2">
      <c r="C196" s="16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2">
      <c r="C197" s="16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2">
      <c r="C198" s="16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2">
      <c r="C199" s="16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2">
      <c r="C200" s="16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2">
      <c r="C201" s="16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2">
      <c r="C202" s="16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ht="12">
      <c r="C203" s="16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ht="12">
      <c r="C204" s="16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ht="12">
      <c r="C205" s="16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ht="12">
      <c r="C206" s="16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ht="12">
      <c r="C207" s="16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ht="12">
      <c r="C208" s="16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ht="12">
      <c r="C209" s="16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ht="12">
      <c r="C210" s="16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ht="12">
      <c r="C211" s="16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ht="12">
      <c r="C212" s="16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ht="12">
      <c r="C213" s="16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ht="12">
      <c r="C214" s="16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3:17" ht="12">
      <c r="C215" s="16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3:17" ht="12">
      <c r="C216" s="16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3:17" ht="12">
      <c r="C217" s="16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3:17" ht="12">
      <c r="C218" s="16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3:17" ht="12">
      <c r="C219" s="16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3:17" ht="12">
      <c r="C220" s="16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3:17" ht="12">
      <c r="C221" s="16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3:17" ht="12">
      <c r="C222" s="16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3:17" ht="12">
      <c r="C223" s="16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3:17" ht="12">
      <c r="C224" s="16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3:17" ht="12">
      <c r="C225" s="16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3:17" ht="12">
      <c r="C226" s="16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3:17" ht="12">
      <c r="C227" s="16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3:17" ht="12">
      <c r="C228" s="16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3:17" ht="12">
      <c r="C229" s="16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3:17" ht="12">
      <c r="C230" s="16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3:17" ht="12">
      <c r="C231" s="16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3:17" ht="12">
      <c r="C232" s="16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3:17" ht="12">
      <c r="C233" s="16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3:17" ht="12">
      <c r="C234" s="16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3:17" ht="12">
      <c r="C235" s="16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3:17" ht="12">
      <c r="C236" s="16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3:17" ht="12">
      <c r="C237" s="16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3:17" ht="12">
      <c r="C238" s="16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3:17" ht="12">
      <c r="C239" s="16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3:17" ht="12">
      <c r="C240" s="16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3:17" ht="12">
      <c r="C241" s="16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3:17" ht="12">
      <c r="C242" s="16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3:17" ht="12">
      <c r="C243" s="16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3:17" ht="12">
      <c r="C244" s="16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3:17" ht="12">
      <c r="C245" s="16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3:17" ht="12">
      <c r="C246" s="16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3:17" ht="12">
      <c r="C247" s="16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3:17" ht="12">
      <c r="C248" s="16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</sheetData>
  <mergeCells count="15">
    <mergeCell ref="A1:J1"/>
    <mergeCell ref="A3:J3"/>
    <mergeCell ref="E6:E8"/>
    <mergeCell ref="F6:F8"/>
    <mergeCell ref="G7:G8"/>
    <mergeCell ref="H7:J7"/>
    <mergeCell ref="G6:J6"/>
    <mergeCell ref="A21:J21"/>
    <mergeCell ref="E24:G24"/>
    <mergeCell ref="H24:J24"/>
    <mergeCell ref="A38:H38"/>
    <mergeCell ref="E41:E42"/>
    <mergeCell ref="F41:F42"/>
    <mergeCell ref="G41:G42"/>
    <mergeCell ref="H41:H4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2006-03-03T01:13:19Z</cp:lastPrinted>
  <dcterms:created xsi:type="dcterms:W3CDTF">1997-01-08T22:48:59Z</dcterms:created>
  <dcterms:modified xsi:type="dcterms:W3CDTF">2006-03-27T01:20:03Z</dcterms:modified>
  <cp:category/>
  <cp:version/>
  <cp:contentType/>
  <cp:contentStatus/>
</cp:coreProperties>
</file>