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20" tabRatio="902" activeTab="0"/>
  </bookViews>
  <sheets>
    <sheet name="●64" sheetId="1" r:id="rId1"/>
    <sheet name="●65その１" sheetId="2" r:id="rId2"/>
    <sheet name="●65その2" sheetId="3" r:id="rId3"/>
    <sheet name="●66その１" sheetId="4" r:id="rId4"/>
    <sheet name="●66その2" sheetId="5" r:id="rId5"/>
    <sheet name="●その3" sheetId="6" r:id="rId6"/>
    <sheet name="●66その4" sheetId="7" r:id="rId7"/>
    <sheet name="●66その5" sheetId="8" r:id="rId8"/>
    <sheet name="●66その6" sheetId="9" r:id="rId9"/>
  </sheets>
  <externalReferences>
    <externalReference r:id="rId12"/>
  </externalReferences>
  <definedNames>
    <definedName name="_xlnm.Print_Area" localSheetId="0">'●64'!$A$1:$T$37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<sst xmlns="http://schemas.openxmlformats.org/spreadsheetml/2006/main" count="175" uniqueCount="115">
  <si>
    <t>需　　要　　戸　　数</t>
  </si>
  <si>
    <t>消　　費　　量　　(1000ﾒｶﾞｼﾞｭｰﾙ)</t>
  </si>
  <si>
    <t>総数</t>
  </si>
  <si>
    <t>家庭用</t>
  </si>
  <si>
    <t>商業用</t>
  </si>
  <si>
    <t>その他</t>
  </si>
  <si>
    <t>総量</t>
  </si>
  <si>
    <t>その他</t>
  </si>
  <si>
    <t>64　電</t>
  </si>
  <si>
    <t xml:space="preserve">   気</t>
  </si>
  <si>
    <t>区分</t>
  </si>
  <si>
    <t>契　　約　　口　　数　　　</t>
  </si>
  <si>
    <t>定額</t>
  </si>
  <si>
    <t>従量</t>
  </si>
  <si>
    <t>臨時</t>
  </si>
  <si>
    <t>公衆街路灯</t>
  </si>
  <si>
    <t>平成</t>
  </si>
  <si>
    <t>年度</t>
  </si>
  <si>
    <t>月</t>
  </si>
  <si>
    <t>月</t>
  </si>
  <si>
    <t>&lt;四国電力㈱高知支店&gt;</t>
  </si>
  <si>
    <t>生　産　量　(1000ﾒｶﾞｼﾞｭｰﾙ)</t>
  </si>
  <si>
    <t>ガ　ス　管　延　長　(ｍ)</t>
  </si>
  <si>
    <t>&lt;四国ガス㈱高知支店&gt;</t>
  </si>
  <si>
    <t>(注1)ガス延長管は，各年12月末における本支管のみの数値である。</t>
  </si>
  <si>
    <t>その２　ガス消費量</t>
  </si>
  <si>
    <t>工業用</t>
  </si>
  <si>
    <t>66　水　　　　　　　　道</t>
  </si>
  <si>
    <t>給水人口</t>
  </si>
  <si>
    <t>給水世帯</t>
  </si>
  <si>
    <t>給　　水　　栓　　数</t>
  </si>
  <si>
    <t>一般用</t>
  </si>
  <si>
    <t>浴場用</t>
  </si>
  <si>
    <t>特別用</t>
  </si>
  <si>
    <t>臨時用</t>
  </si>
  <si>
    <t>共用</t>
  </si>
  <si>
    <t>公共用</t>
  </si>
  <si>
    <t>&lt;市水道局&gt;</t>
  </si>
  <si>
    <t>(単位：ｍ)</t>
  </si>
  <si>
    <t>総　　数</t>
  </si>
  <si>
    <t>1000mm以上</t>
  </si>
  <si>
    <t>&lt;市水道局&gt;</t>
  </si>
  <si>
    <t>(単位:千㎥)</t>
  </si>
  <si>
    <t>66　水　　　　　道（つづき）</t>
  </si>
  <si>
    <t>その５　簡易水道の現況</t>
  </si>
  <si>
    <t>給水栓数</t>
  </si>
  <si>
    <t>給水戸数</t>
  </si>
  <si>
    <t>給水区域内人口</t>
  </si>
  <si>
    <t>宗安寺</t>
  </si>
  <si>
    <t>朝倉米田</t>
  </si>
  <si>
    <t>領家</t>
  </si>
  <si>
    <t>行川吉井</t>
  </si>
  <si>
    <t xml:space="preserve">      その６　工業用水道の概況</t>
  </si>
  <si>
    <t>取　水　量</t>
  </si>
  <si>
    <t>配　　水　　量</t>
  </si>
  <si>
    <t>給　　水　　量</t>
  </si>
  <si>
    <t>総　　量</t>
  </si>
  <si>
    <t>1日平均</t>
  </si>
  <si>
    <t>&lt;県企業局&gt;</t>
  </si>
  <si>
    <t>その３　取水量および配水量</t>
  </si>
  <si>
    <t>取  水  量</t>
  </si>
  <si>
    <t>配  水  量</t>
  </si>
  <si>
    <t>1日最大</t>
  </si>
  <si>
    <t>1日最小</t>
  </si>
  <si>
    <t>その４　有効水量および無効水量</t>
  </si>
  <si>
    <t>配水量</t>
  </si>
  <si>
    <t>有　効　水　量</t>
  </si>
  <si>
    <t>無効水量</t>
  </si>
  <si>
    <t>有収水量</t>
  </si>
  <si>
    <t>無収水量</t>
  </si>
  <si>
    <t>その１　　ガス生産量とガス管延長</t>
  </si>
  <si>
    <t>(注2)平成14年度に生産量単位が「ﾒｶﾞｼﾞｭｰﾙ」となったので遡って変更した。</t>
  </si>
  <si>
    <t>(注)平成14年度に生産量単位が「ﾒｶﾞｼﾞｭｰﾙ」となったので遡って変更した。</t>
  </si>
  <si>
    <t>その２　上水道導・送・配水管延長</t>
  </si>
  <si>
    <t>その１　給　　水　　栓　　数</t>
  </si>
  <si>
    <t xml:space="preserve"> </t>
  </si>
  <si>
    <t xml:space="preserve"> </t>
  </si>
  <si>
    <t xml:space="preserve"> </t>
  </si>
  <si>
    <t xml:space="preserve"> </t>
  </si>
  <si>
    <t xml:space="preserve">  </t>
  </si>
  <si>
    <t>17年</t>
  </si>
  <si>
    <t>鏡小浜</t>
  </si>
  <si>
    <t>土佐山平石</t>
  </si>
  <si>
    <t>土佐山弘瀬</t>
  </si>
  <si>
    <t>(注2)｢取水量｣・｢配水量」＜「給水量」の原因は,現在究明中。</t>
  </si>
  <si>
    <t>18年</t>
  </si>
  <si>
    <t>-</t>
  </si>
  <si>
    <t>平成13年度</t>
  </si>
  <si>
    <t>*5,567</t>
  </si>
  <si>
    <t>*15</t>
  </si>
  <si>
    <t>*6,781</t>
  </si>
  <si>
    <t>*18</t>
  </si>
  <si>
    <t>(注1)*は新たに設置した配水流量計による数値。（平成15年度までは給水量の値を使用）</t>
  </si>
  <si>
    <t>給水事務所数(年度末現在）</t>
  </si>
  <si>
    <t>75mm</t>
  </si>
  <si>
    <t>電　　力</t>
  </si>
  <si>
    <t>電灯･電力計</t>
  </si>
  <si>
    <t>電灯・電力計</t>
  </si>
  <si>
    <t>電　　灯</t>
  </si>
  <si>
    <t>(注1)端数整合なし。</t>
  </si>
  <si>
    <t>普及率(%)</t>
  </si>
  <si>
    <t xml:space="preserve">年度･月  </t>
  </si>
  <si>
    <t xml:space="preserve">  年度･月</t>
  </si>
  <si>
    <t xml:space="preserve">区分  </t>
  </si>
  <si>
    <t xml:space="preserve">  年度</t>
  </si>
  <si>
    <t xml:space="preserve"> 年度</t>
  </si>
  <si>
    <t xml:space="preserve">年度  </t>
  </si>
  <si>
    <t xml:space="preserve">  区分</t>
  </si>
  <si>
    <t xml:space="preserve">区分 </t>
  </si>
  <si>
    <t xml:space="preserve">区　分 </t>
  </si>
  <si>
    <t xml:space="preserve"> 年　度</t>
  </si>
  <si>
    <t>65　ガ　　　　ス（都市ガス）</t>
  </si>
  <si>
    <t>65　ガ　　　　ス（都市ガス）　（つづき）</t>
  </si>
  <si>
    <t>使　　用　　電　　力　　量　（MWh）</t>
  </si>
  <si>
    <t>(注2)集計区分の変更に伴い,平成18年度版より表の形式を一部変更した。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</si>
</sst>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1" fontId="4" fillId="0" borderId="0" xfId="17" applyNumberFormat="1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5" fontId="4" fillId="0" borderId="1" xfId="0" applyNumberFormat="1" applyFont="1" applyBorder="1" applyAlignment="1">
      <alignment horizontal="left" vertical="center"/>
    </xf>
    <xf numFmtId="55" fontId="4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0" borderId="3" xfId="0" applyFont="1" applyBorder="1" applyAlignment="1">
      <alignment vertical="center"/>
    </xf>
    <xf numFmtId="41" fontId="4" fillId="0" borderId="0" xfId="17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3"/>
    </xf>
    <xf numFmtId="41" fontId="4" fillId="0" borderId="0" xfId="17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5" fillId="0" borderId="0" xfId="17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4" fillId="0" borderId="1" xfId="0" applyFont="1" applyBorder="1" applyAlignment="1">
      <alignment/>
    </xf>
    <xf numFmtId="38" fontId="4" fillId="0" borderId="2" xfId="17" applyFont="1" applyBorder="1" applyAlignment="1">
      <alignment horizontal="center"/>
    </xf>
    <xf numFmtId="41" fontId="5" fillId="0" borderId="0" xfId="17" applyNumberFormat="1" applyFont="1" applyBorder="1" applyAlignment="1">
      <alignment vertical="center"/>
    </xf>
    <xf numFmtId="41" fontId="5" fillId="0" borderId="0" xfId="17" applyNumberFormat="1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41" fontId="5" fillId="0" borderId="0" xfId="17" applyNumberFormat="1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4" fillId="0" borderId="0" xfId="17" applyFont="1" applyBorder="1" applyAlignment="1">
      <alignment horizontal="right" indent="7"/>
    </xf>
    <xf numFmtId="38" fontId="5" fillId="0" borderId="0" xfId="17" applyFont="1" applyBorder="1" applyAlignment="1">
      <alignment horizontal="right" indent="7"/>
    </xf>
    <xf numFmtId="38" fontId="4" fillId="0" borderId="12" xfId="17" applyFont="1" applyBorder="1" applyAlignment="1">
      <alignment vertical="center"/>
    </xf>
    <xf numFmtId="38" fontId="5" fillId="0" borderId="12" xfId="17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7" fillId="0" borderId="0" xfId="0" applyFont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876300</xdr:colOff>
      <xdr:row>6</xdr:row>
      <xdr:rowOff>95250</xdr:rowOff>
    </xdr:from>
    <xdr:to>
      <xdr:col>15</xdr:col>
      <xdr:colOff>876300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2468225" y="1238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344525" y="609600"/>
          <a:ext cx="10763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09600"/>
          <a:ext cx="10763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1715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92392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73342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102870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8477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2096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2573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2\share_0109$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375" style="9" customWidth="1"/>
    <col min="2" max="2" width="3.375" style="10" customWidth="1"/>
    <col min="3" max="3" width="5.375" style="9" customWidth="1"/>
    <col min="4" max="17" width="11.50390625" style="9" customWidth="1"/>
    <col min="18" max="18" width="5.375" style="9" customWidth="1"/>
    <col min="19" max="19" width="3.375" style="9" customWidth="1"/>
    <col min="20" max="20" width="5.375" style="9" customWidth="1"/>
    <col min="21" max="16384" width="8.875" style="9" customWidth="1"/>
  </cols>
  <sheetData>
    <row r="1" spans="2:13" s="8" customFormat="1" ht="18" customHeight="1">
      <c r="B1" s="78"/>
      <c r="H1" s="8" t="s">
        <v>8</v>
      </c>
      <c r="I1" s="78"/>
      <c r="M1" s="8" t="s">
        <v>9</v>
      </c>
    </row>
    <row r="3" spans="9:12" ht="12">
      <c r="I3" s="11"/>
      <c r="J3" s="11"/>
      <c r="K3" s="11"/>
      <c r="L3" s="11"/>
    </row>
    <row r="4" spans="1:20" ht="4.5" customHeight="1">
      <c r="A4" s="34"/>
      <c r="B4" s="35"/>
      <c r="I4" s="35"/>
      <c r="J4" s="35"/>
      <c r="K4" s="35"/>
      <c r="L4" s="35"/>
      <c r="R4" s="34"/>
      <c r="S4" s="35"/>
      <c r="T4" s="34"/>
    </row>
    <row r="5" spans="2:20" ht="21" customHeight="1">
      <c r="B5" s="98" t="s">
        <v>10</v>
      </c>
      <c r="C5" s="105"/>
      <c r="D5" s="36"/>
      <c r="E5" s="98" t="s">
        <v>11</v>
      </c>
      <c r="F5" s="98"/>
      <c r="G5" s="98"/>
      <c r="H5" s="98"/>
      <c r="I5" s="98"/>
      <c r="J5" s="81"/>
      <c r="K5" s="81"/>
      <c r="L5" s="99" t="s">
        <v>113</v>
      </c>
      <c r="M5" s="99"/>
      <c r="N5" s="99"/>
      <c r="O5" s="99"/>
      <c r="P5" s="99"/>
      <c r="Q5" s="81"/>
      <c r="R5" s="108" t="s">
        <v>10</v>
      </c>
      <c r="S5" s="98"/>
      <c r="T5" s="37"/>
    </row>
    <row r="6" spans="2:20" ht="21" customHeight="1">
      <c r="B6" s="106"/>
      <c r="C6" s="107"/>
      <c r="D6" s="103" t="s">
        <v>96</v>
      </c>
      <c r="E6" s="100" t="s">
        <v>98</v>
      </c>
      <c r="F6" s="100"/>
      <c r="G6" s="100"/>
      <c r="H6" s="100"/>
      <c r="I6" s="100"/>
      <c r="J6" s="101" t="s">
        <v>95</v>
      </c>
      <c r="K6" s="103" t="s">
        <v>97</v>
      </c>
      <c r="L6" s="100" t="s">
        <v>98</v>
      </c>
      <c r="M6" s="100"/>
      <c r="N6" s="100"/>
      <c r="O6" s="100"/>
      <c r="P6" s="100"/>
      <c r="Q6" s="101" t="s">
        <v>95</v>
      </c>
      <c r="R6" s="109"/>
      <c r="S6" s="106"/>
      <c r="T6" s="11"/>
    </row>
    <row r="7" spans="1:20" ht="21" customHeight="1">
      <c r="A7" s="24" t="s">
        <v>102</v>
      </c>
      <c r="B7" s="23"/>
      <c r="C7" s="25"/>
      <c r="D7" s="104"/>
      <c r="E7" s="64" t="s">
        <v>2</v>
      </c>
      <c r="F7" s="82" t="s">
        <v>12</v>
      </c>
      <c r="G7" s="82" t="s">
        <v>13</v>
      </c>
      <c r="H7" s="82" t="s">
        <v>14</v>
      </c>
      <c r="I7" s="79" t="s">
        <v>15</v>
      </c>
      <c r="J7" s="102"/>
      <c r="K7" s="104"/>
      <c r="L7" s="80" t="s">
        <v>2</v>
      </c>
      <c r="M7" s="82" t="s">
        <v>12</v>
      </c>
      <c r="N7" s="82" t="s">
        <v>13</v>
      </c>
      <c r="O7" s="82" t="s">
        <v>14</v>
      </c>
      <c r="P7" s="79" t="s">
        <v>15</v>
      </c>
      <c r="Q7" s="102"/>
      <c r="R7" s="46"/>
      <c r="S7" s="23"/>
      <c r="T7" s="38" t="s">
        <v>101</v>
      </c>
    </row>
    <row r="8" spans="3:20" ht="4.5" customHeight="1">
      <c r="C8" s="2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9"/>
      <c r="S8" s="40"/>
      <c r="T8" s="41"/>
    </row>
    <row r="9" spans="1:20" ht="14.25" customHeight="1">
      <c r="A9" s="19" t="s">
        <v>16</v>
      </c>
      <c r="B9" s="10">
        <v>13</v>
      </c>
      <c r="C9" s="42" t="s">
        <v>17</v>
      </c>
      <c r="D9" s="83">
        <f>SUM(E9,J9)</f>
        <v>246866</v>
      </c>
      <c r="E9" s="43">
        <f>SUM(F9:I9)</f>
        <v>212196</v>
      </c>
      <c r="F9" s="43">
        <v>5880</v>
      </c>
      <c r="G9" s="43">
        <v>184038</v>
      </c>
      <c r="H9" s="43">
        <v>668</v>
      </c>
      <c r="I9" s="43">
        <v>21610</v>
      </c>
      <c r="J9" s="43">
        <v>34670</v>
      </c>
      <c r="K9" s="43">
        <f>SUM(L9,Q9)</f>
        <v>1907645</v>
      </c>
      <c r="L9" s="43">
        <v>763522</v>
      </c>
      <c r="M9" s="43">
        <v>2367</v>
      </c>
      <c r="N9" s="43">
        <v>741725</v>
      </c>
      <c r="O9" s="43">
        <v>1578</v>
      </c>
      <c r="P9" s="43">
        <v>17852</v>
      </c>
      <c r="Q9" s="43">
        <v>1144123</v>
      </c>
      <c r="R9" s="67" t="s">
        <v>16</v>
      </c>
      <c r="S9" s="10">
        <v>13</v>
      </c>
      <c r="T9" s="45" t="s">
        <v>17</v>
      </c>
    </row>
    <row r="10" spans="2:20" ht="14.25" customHeight="1">
      <c r="B10" s="10">
        <v>14</v>
      </c>
      <c r="C10" s="28"/>
      <c r="D10" s="83">
        <f>SUM(E10,J10)</f>
        <v>247633</v>
      </c>
      <c r="E10" s="43">
        <f>SUM(F10:I10)</f>
        <v>213756</v>
      </c>
      <c r="F10" s="43">
        <v>5916</v>
      </c>
      <c r="G10" s="43">
        <v>185229</v>
      </c>
      <c r="H10" s="43">
        <v>639</v>
      </c>
      <c r="I10" s="43">
        <v>21972</v>
      </c>
      <c r="J10" s="43">
        <v>33877</v>
      </c>
      <c r="K10" s="43">
        <f>SUM(L10,Q10)</f>
        <v>1921376</v>
      </c>
      <c r="L10" s="43">
        <v>777155</v>
      </c>
      <c r="M10" s="43">
        <v>2409</v>
      </c>
      <c r="N10" s="43">
        <v>754794</v>
      </c>
      <c r="O10" s="43">
        <v>1642</v>
      </c>
      <c r="P10" s="43">
        <v>18310</v>
      </c>
      <c r="Q10" s="43">
        <v>1144221</v>
      </c>
      <c r="R10" s="46"/>
      <c r="S10" s="10">
        <v>14</v>
      </c>
      <c r="T10" s="7"/>
    </row>
    <row r="11" spans="2:20" ht="14.25" customHeight="1">
      <c r="B11" s="10">
        <v>15</v>
      </c>
      <c r="C11" s="28"/>
      <c r="D11" s="83">
        <f>SUM(E11,J11)</f>
        <v>247794</v>
      </c>
      <c r="E11" s="43">
        <f>SUM(F11:I11)</f>
        <v>214663</v>
      </c>
      <c r="F11" s="43">
        <v>5943</v>
      </c>
      <c r="G11" s="43">
        <v>185669</v>
      </c>
      <c r="H11" s="43">
        <v>565</v>
      </c>
      <c r="I11" s="43">
        <v>22486</v>
      </c>
      <c r="J11" s="43">
        <v>33131</v>
      </c>
      <c r="K11" s="43">
        <f>SUM(L11,Q11)</f>
        <v>1930288</v>
      </c>
      <c r="L11" s="43">
        <v>770412</v>
      </c>
      <c r="M11" s="43">
        <v>2449</v>
      </c>
      <c r="N11" s="43">
        <v>747903</v>
      </c>
      <c r="O11" s="43">
        <v>1467</v>
      </c>
      <c r="P11" s="43">
        <v>18593</v>
      </c>
      <c r="Q11" s="43">
        <v>1159876</v>
      </c>
      <c r="R11" s="46"/>
      <c r="S11" s="10">
        <v>15</v>
      </c>
      <c r="T11" s="7"/>
    </row>
    <row r="12" spans="2:20" s="47" customFormat="1" ht="14.25" customHeight="1">
      <c r="B12" s="10">
        <v>16</v>
      </c>
      <c r="C12" s="28"/>
      <c r="D12" s="83">
        <f>SUM(E12,J12)</f>
        <v>247776</v>
      </c>
      <c r="E12" s="43">
        <f>SUM(F12:I12)</f>
        <v>215304</v>
      </c>
      <c r="F12" s="43">
        <v>5987</v>
      </c>
      <c r="G12" s="43">
        <v>186004</v>
      </c>
      <c r="H12" s="43">
        <v>527</v>
      </c>
      <c r="I12" s="43">
        <v>22786</v>
      </c>
      <c r="J12" s="43">
        <v>32472</v>
      </c>
      <c r="K12" s="43">
        <f>SUM(L12,Q12)</f>
        <v>2009478</v>
      </c>
      <c r="L12" s="43">
        <v>799065</v>
      </c>
      <c r="M12" s="43">
        <v>2480</v>
      </c>
      <c r="N12" s="43">
        <v>776526</v>
      </c>
      <c r="O12" s="43">
        <v>1474</v>
      </c>
      <c r="P12" s="43">
        <v>18585</v>
      </c>
      <c r="Q12" s="43">
        <v>1210413</v>
      </c>
      <c r="R12" s="46"/>
      <c r="S12" s="10">
        <v>16</v>
      </c>
      <c r="T12" s="7"/>
    </row>
    <row r="13" spans="2:20" s="47" customFormat="1" ht="14.25" customHeight="1">
      <c r="B13" s="48">
        <v>17</v>
      </c>
      <c r="C13" s="49"/>
      <c r="D13" s="84">
        <f>SUM(E13,J13)</f>
        <v>246711</v>
      </c>
      <c r="E13" s="71">
        <f>SUM(F13:I13)</f>
        <v>214956</v>
      </c>
      <c r="F13" s="71">
        <v>5017</v>
      </c>
      <c r="G13" s="71">
        <v>186354</v>
      </c>
      <c r="H13" s="71">
        <v>479</v>
      </c>
      <c r="I13" s="71">
        <v>23106</v>
      </c>
      <c r="J13" s="71">
        <v>31755</v>
      </c>
      <c r="K13" s="71">
        <f>SUM(L13,Q13)</f>
        <v>2006557</v>
      </c>
      <c r="L13" s="71">
        <v>812277</v>
      </c>
      <c r="M13" s="71">
        <v>2334</v>
      </c>
      <c r="N13" s="71">
        <v>790190</v>
      </c>
      <c r="O13" s="71">
        <v>1252</v>
      </c>
      <c r="P13" s="71">
        <v>18502</v>
      </c>
      <c r="Q13" s="71">
        <v>1194280</v>
      </c>
      <c r="R13" s="68"/>
      <c r="S13" s="48">
        <v>17</v>
      </c>
      <c r="T13" s="50"/>
    </row>
    <row r="14" spans="3:20" ht="14.25" customHeight="1">
      <c r="C14" s="28"/>
      <c r="D14" s="11"/>
      <c r="E14" s="43"/>
      <c r="F14" s="43"/>
      <c r="G14" s="43"/>
      <c r="H14" s="43"/>
      <c r="I14" s="43" t="s">
        <v>75</v>
      </c>
      <c r="J14" s="43"/>
      <c r="K14" s="43"/>
      <c r="L14" s="43" t="s">
        <v>75</v>
      </c>
      <c r="M14" s="43"/>
      <c r="N14" s="43"/>
      <c r="O14" s="43"/>
      <c r="P14" s="43"/>
      <c r="Q14" s="43"/>
      <c r="R14" s="46"/>
      <c r="S14" s="10"/>
      <c r="T14" s="7"/>
    </row>
    <row r="15" spans="1:20" ht="14.25" customHeight="1">
      <c r="A15" s="19" t="s">
        <v>80</v>
      </c>
      <c r="B15" s="10">
        <v>4</v>
      </c>
      <c r="C15" s="42" t="s">
        <v>18</v>
      </c>
      <c r="D15" s="83">
        <f>SUM(E15,J15)</f>
        <v>249229</v>
      </c>
      <c r="E15" s="43">
        <v>216797</v>
      </c>
      <c r="F15" s="43">
        <v>5979</v>
      </c>
      <c r="G15" s="43">
        <v>186502</v>
      </c>
      <c r="H15" s="43">
        <v>455</v>
      </c>
      <c r="I15" s="43">
        <v>23861</v>
      </c>
      <c r="J15" s="43">
        <v>32432</v>
      </c>
      <c r="K15" s="43">
        <v>154561</v>
      </c>
      <c r="L15" s="43">
        <v>66178</v>
      </c>
      <c r="M15" s="43">
        <v>213</v>
      </c>
      <c r="N15" s="43">
        <v>64233</v>
      </c>
      <c r="O15" s="43">
        <v>100</v>
      </c>
      <c r="P15" s="43">
        <v>1632</v>
      </c>
      <c r="Q15" s="43">
        <v>88383</v>
      </c>
      <c r="R15" s="67" t="s">
        <v>80</v>
      </c>
      <c r="S15" s="10">
        <v>4</v>
      </c>
      <c r="T15" s="45" t="s">
        <v>18</v>
      </c>
    </row>
    <row r="16" spans="2:20" ht="14.25" customHeight="1">
      <c r="B16" s="10">
        <v>5</v>
      </c>
      <c r="C16" s="28"/>
      <c r="D16" s="83">
        <f aca="true" t="shared" si="0" ref="D16:D26">SUM(E16,J16)</f>
        <v>248191</v>
      </c>
      <c r="E16" s="43">
        <v>215827</v>
      </c>
      <c r="F16" s="43">
        <v>5969</v>
      </c>
      <c r="G16" s="43">
        <v>186450</v>
      </c>
      <c r="H16" s="43">
        <v>462</v>
      </c>
      <c r="I16" s="43">
        <v>22946</v>
      </c>
      <c r="J16" s="43">
        <v>32364</v>
      </c>
      <c r="K16" s="43">
        <v>148597</v>
      </c>
      <c r="L16" s="43">
        <v>55846</v>
      </c>
      <c r="M16" s="43">
        <v>202</v>
      </c>
      <c r="N16" s="43">
        <v>54083</v>
      </c>
      <c r="O16" s="43">
        <v>73</v>
      </c>
      <c r="P16" s="43">
        <v>1488</v>
      </c>
      <c r="Q16" s="43">
        <v>92751</v>
      </c>
      <c r="R16" s="46"/>
      <c r="S16" s="10">
        <v>5</v>
      </c>
      <c r="T16" s="7"/>
    </row>
    <row r="17" spans="2:20" ht="14.25" customHeight="1">
      <c r="B17" s="10">
        <v>6</v>
      </c>
      <c r="C17" s="28"/>
      <c r="D17" s="83">
        <f t="shared" si="0"/>
        <v>248017</v>
      </c>
      <c r="E17" s="43">
        <v>215723</v>
      </c>
      <c r="F17" s="43">
        <v>5930</v>
      </c>
      <c r="G17" s="43">
        <v>186332</v>
      </c>
      <c r="H17" s="43">
        <v>510</v>
      </c>
      <c r="I17" s="43">
        <v>22951</v>
      </c>
      <c r="J17" s="43">
        <v>32294</v>
      </c>
      <c r="K17" s="43">
        <v>155045</v>
      </c>
      <c r="L17" s="43">
        <v>53385</v>
      </c>
      <c r="M17" s="43">
        <v>198</v>
      </c>
      <c r="N17" s="43">
        <v>51703</v>
      </c>
      <c r="O17" s="43">
        <v>79</v>
      </c>
      <c r="P17" s="43">
        <v>1406</v>
      </c>
      <c r="Q17" s="43">
        <v>101659</v>
      </c>
      <c r="R17" s="46"/>
      <c r="S17" s="10">
        <v>6</v>
      </c>
      <c r="T17" s="7"/>
    </row>
    <row r="18" spans="2:20" ht="14.25" customHeight="1">
      <c r="B18" s="10">
        <v>7</v>
      </c>
      <c r="C18" s="28"/>
      <c r="D18" s="83">
        <f t="shared" si="0"/>
        <v>247310</v>
      </c>
      <c r="E18" s="43">
        <v>215024</v>
      </c>
      <c r="F18" s="43">
        <v>5038</v>
      </c>
      <c r="G18" s="43">
        <v>186520</v>
      </c>
      <c r="H18" s="43">
        <v>501</v>
      </c>
      <c r="I18" s="43">
        <v>22965</v>
      </c>
      <c r="J18" s="43">
        <v>32286</v>
      </c>
      <c r="K18" s="43">
        <v>180875</v>
      </c>
      <c r="L18" s="43">
        <v>64912</v>
      </c>
      <c r="M18" s="43">
        <v>173</v>
      </c>
      <c r="N18" s="43">
        <v>63301</v>
      </c>
      <c r="O18" s="43">
        <v>99</v>
      </c>
      <c r="P18" s="43">
        <v>1338</v>
      </c>
      <c r="Q18" s="43">
        <v>115963</v>
      </c>
      <c r="R18" s="46"/>
      <c r="S18" s="10">
        <v>7</v>
      </c>
      <c r="T18" s="7"/>
    </row>
    <row r="19" spans="2:20" ht="14.25" customHeight="1">
      <c r="B19" s="10">
        <v>8</v>
      </c>
      <c r="C19" s="28"/>
      <c r="D19" s="83">
        <f t="shared" si="0"/>
        <v>247322</v>
      </c>
      <c r="E19" s="43">
        <v>215108</v>
      </c>
      <c r="F19" s="43">
        <v>5038</v>
      </c>
      <c r="G19" s="43">
        <v>186570</v>
      </c>
      <c r="H19" s="43">
        <v>524</v>
      </c>
      <c r="I19" s="43">
        <v>22976</v>
      </c>
      <c r="J19" s="43">
        <v>32214</v>
      </c>
      <c r="K19" s="43">
        <v>199974</v>
      </c>
      <c r="L19" s="43">
        <v>81251</v>
      </c>
      <c r="M19" s="43">
        <v>176</v>
      </c>
      <c r="N19" s="43">
        <v>79567</v>
      </c>
      <c r="O19" s="43">
        <v>116</v>
      </c>
      <c r="P19" s="43">
        <v>1392</v>
      </c>
      <c r="Q19" s="43">
        <v>118722</v>
      </c>
      <c r="R19" s="46"/>
      <c r="S19" s="10">
        <v>8</v>
      </c>
      <c r="T19" s="7"/>
    </row>
    <row r="20" spans="2:20" ht="14.25" customHeight="1">
      <c r="B20" s="10">
        <v>9</v>
      </c>
      <c r="C20" s="28"/>
      <c r="D20" s="83">
        <f t="shared" si="0"/>
        <v>247262</v>
      </c>
      <c r="E20" s="43">
        <v>215080</v>
      </c>
      <c r="F20" s="43">
        <v>5042</v>
      </c>
      <c r="G20" s="43">
        <v>186502</v>
      </c>
      <c r="H20" s="43">
        <v>551</v>
      </c>
      <c r="I20" s="43">
        <v>22985</v>
      </c>
      <c r="J20" s="43">
        <v>32182</v>
      </c>
      <c r="K20" s="43">
        <v>176372</v>
      </c>
      <c r="L20" s="43">
        <v>73139</v>
      </c>
      <c r="M20" s="43">
        <v>182</v>
      </c>
      <c r="N20" s="43">
        <v>71364</v>
      </c>
      <c r="O20" s="43">
        <v>137</v>
      </c>
      <c r="P20" s="43">
        <v>1457</v>
      </c>
      <c r="Q20" s="43">
        <v>103233</v>
      </c>
      <c r="R20" s="46"/>
      <c r="S20" s="10">
        <v>9</v>
      </c>
      <c r="T20" s="7"/>
    </row>
    <row r="21" spans="2:20" ht="14.25" customHeight="1">
      <c r="B21" s="10">
        <v>10</v>
      </c>
      <c r="C21" s="28"/>
      <c r="D21" s="83">
        <f t="shared" si="0"/>
        <v>247302</v>
      </c>
      <c r="E21" s="43">
        <v>215168</v>
      </c>
      <c r="F21" s="43">
        <v>5024</v>
      </c>
      <c r="G21" s="43">
        <v>186660</v>
      </c>
      <c r="H21" s="43">
        <v>539</v>
      </c>
      <c r="I21" s="43">
        <v>22945</v>
      </c>
      <c r="J21" s="43">
        <v>32134</v>
      </c>
      <c r="K21" s="43">
        <v>158705</v>
      </c>
      <c r="L21" s="43">
        <v>62124</v>
      </c>
      <c r="M21" s="43">
        <v>185</v>
      </c>
      <c r="N21" s="43">
        <v>60299</v>
      </c>
      <c r="O21" s="43">
        <v>112</v>
      </c>
      <c r="P21" s="43">
        <v>1528</v>
      </c>
      <c r="Q21" s="43">
        <v>96581</v>
      </c>
      <c r="R21" s="46"/>
      <c r="S21" s="10">
        <v>10</v>
      </c>
      <c r="T21" s="7"/>
    </row>
    <row r="22" spans="2:20" ht="14.25" customHeight="1">
      <c r="B22" s="10">
        <v>11</v>
      </c>
      <c r="C22" s="28"/>
      <c r="D22" s="83">
        <f t="shared" si="0"/>
        <v>247210</v>
      </c>
      <c r="E22" s="43">
        <v>215141</v>
      </c>
      <c r="F22" s="43">
        <v>5022</v>
      </c>
      <c r="G22" s="43">
        <v>186604</v>
      </c>
      <c r="H22" s="43">
        <v>552</v>
      </c>
      <c r="I22" s="43">
        <v>22963</v>
      </c>
      <c r="J22" s="43">
        <v>32069</v>
      </c>
      <c r="K22" s="43">
        <v>145389</v>
      </c>
      <c r="L22" s="43">
        <v>56985</v>
      </c>
      <c r="M22" s="43">
        <v>196</v>
      </c>
      <c r="N22" s="43">
        <v>55104</v>
      </c>
      <c r="O22" s="43">
        <v>105</v>
      </c>
      <c r="P22" s="43">
        <v>1580</v>
      </c>
      <c r="Q22" s="43">
        <v>88405</v>
      </c>
      <c r="R22" s="46"/>
      <c r="S22" s="10">
        <v>11</v>
      </c>
      <c r="T22" s="7"/>
    </row>
    <row r="23" spans="2:20" ht="14.25" customHeight="1">
      <c r="B23" s="10">
        <v>12</v>
      </c>
      <c r="C23" s="28"/>
      <c r="D23" s="83">
        <f t="shared" si="0"/>
        <v>247128</v>
      </c>
      <c r="E23" s="43">
        <v>215108</v>
      </c>
      <c r="F23" s="43">
        <v>5014</v>
      </c>
      <c r="G23" s="43">
        <v>186593</v>
      </c>
      <c r="H23" s="43">
        <v>506</v>
      </c>
      <c r="I23" s="43">
        <v>22995</v>
      </c>
      <c r="J23" s="43">
        <v>32020</v>
      </c>
      <c r="K23" s="43">
        <v>167441</v>
      </c>
      <c r="L23" s="43">
        <v>67464</v>
      </c>
      <c r="M23" s="43">
        <v>200</v>
      </c>
      <c r="N23" s="43">
        <v>65511</v>
      </c>
      <c r="O23" s="43">
        <v>106</v>
      </c>
      <c r="P23" s="43">
        <v>1647</v>
      </c>
      <c r="Q23" s="43">
        <v>99977</v>
      </c>
      <c r="R23" s="46"/>
      <c r="S23" s="10">
        <v>12</v>
      </c>
      <c r="T23" s="7"/>
    </row>
    <row r="24" spans="1:20" ht="14.25" customHeight="1">
      <c r="A24" s="19" t="s">
        <v>85</v>
      </c>
      <c r="B24" s="10">
        <v>1</v>
      </c>
      <c r="C24" s="51" t="s">
        <v>19</v>
      </c>
      <c r="D24" s="83">
        <f t="shared" si="0"/>
        <v>247141</v>
      </c>
      <c r="E24" s="43">
        <v>215195</v>
      </c>
      <c r="F24" s="43">
        <v>5018</v>
      </c>
      <c r="G24" s="43">
        <v>186617</v>
      </c>
      <c r="H24" s="43">
        <v>513</v>
      </c>
      <c r="I24" s="43">
        <v>23047</v>
      </c>
      <c r="J24" s="43">
        <v>31946</v>
      </c>
      <c r="K24" s="43">
        <v>191880</v>
      </c>
      <c r="L24" s="43">
        <v>90488</v>
      </c>
      <c r="M24" s="43">
        <v>208</v>
      </c>
      <c r="N24" s="43">
        <v>88342</v>
      </c>
      <c r="O24" s="43">
        <v>110</v>
      </c>
      <c r="P24" s="43">
        <v>1827</v>
      </c>
      <c r="Q24" s="43">
        <v>101393</v>
      </c>
      <c r="R24" s="67" t="s">
        <v>85</v>
      </c>
      <c r="S24" s="10">
        <v>1</v>
      </c>
      <c r="T24" s="52" t="s">
        <v>19</v>
      </c>
    </row>
    <row r="25" spans="2:20" ht="14.25" customHeight="1">
      <c r="B25" s="10">
        <v>2</v>
      </c>
      <c r="C25" s="28"/>
      <c r="D25" s="83">
        <f t="shared" si="0"/>
        <v>247035</v>
      </c>
      <c r="E25" s="43">
        <v>215196</v>
      </c>
      <c r="F25" s="43">
        <v>5015</v>
      </c>
      <c r="G25" s="43">
        <v>186545</v>
      </c>
      <c r="H25" s="43">
        <v>548</v>
      </c>
      <c r="I25" s="43">
        <v>23088</v>
      </c>
      <c r="J25" s="43">
        <v>31839</v>
      </c>
      <c r="K25" s="43">
        <v>166191</v>
      </c>
      <c r="L25" s="43">
        <v>74251</v>
      </c>
      <c r="M25" s="43">
        <v>208</v>
      </c>
      <c r="N25" s="43">
        <v>72251</v>
      </c>
      <c r="O25" s="43">
        <v>113</v>
      </c>
      <c r="P25" s="43">
        <v>1679</v>
      </c>
      <c r="Q25" s="43">
        <v>91940</v>
      </c>
      <c r="R25" s="46"/>
      <c r="S25" s="10">
        <v>2</v>
      </c>
      <c r="T25" s="7"/>
    </row>
    <row r="26" spans="2:20" ht="14.25" customHeight="1">
      <c r="B26" s="10">
        <v>3</v>
      </c>
      <c r="C26" s="28"/>
      <c r="D26" s="83">
        <f t="shared" si="0"/>
        <v>246711</v>
      </c>
      <c r="E26" s="43">
        <v>214956</v>
      </c>
      <c r="F26" s="43">
        <v>5017</v>
      </c>
      <c r="G26" s="43">
        <v>186354</v>
      </c>
      <c r="H26" s="43">
        <v>479</v>
      </c>
      <c r="I26" s="43">
        <v>23106</v>
      </c>
      <c r="J26" s="43">
        <v>31755</v>
      </c>
      <c r="K26" s="43">
        <v>161527</v>
      </c>
      <c r="L26" s="43">
        <v>66254</v>
      </c>
      <c r="M26" s="43">
        <v>193</v>
      </c>
      <c r="N26" s="43">
        <v>64431</v>
      </c>
      <c r="O26" s="43">
        <v>103</v>
      </c>
      <c r="P26" s="43">
        <v>1527</v>
      </c>
      <c r="Q26" s="43">
        <v>95274</v>
      </c>
      <c r="R26" s="46"/>
      <c r="S26" s="10">
        <v>3</v>
      </c>
      <c r="T26" s="7"/>
    </row>
    <row r="27" spans="1:20" ht="4.5" customHeight="1">
      <c r="A27" s="34"/>
      <c r="B27" s="35"/>
      <c r="C27" s="53"/>
      <c r="D27" s="34"/>
      <c r="E27" s="34"/>
      <c r="F27" s="34" t="s">
        <v>76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54"/>
      <c r="S27" s="35"/>
      <c r="T27" s="35"/>
    </row>
    <row r="28" ht="4.5" customHeight="1">
      <c r="S28" s="10"/>
    </row>
    <row r="29" spans="1:6" ht="12">
      <c r="A29" s="55" t="s">
        <v>20</v>
      </c>
      <c r="F29" s="9" t="s">
        <v>77</v>
      </c>
    </row>
    <row r="30" ht="12">
      <c r="A30" s="56" t="s">
        <v>99</v>
      </c>
    </row>
    <row r="31" spans="1:7" ht="12">
      <c r="A31" s="97" t="s">
        <v>114</v>
      </c>
      <c r="B31" s="97"/>
      <c r="C31" s="97"/>
      <c r="D31" s="97"/>
      <c r="E31" s="97"/>
      <c r="F31" s="97"/>
      <c r="G31" s="97"/>
    </row>
    <row r="32" ht="12">
      <c r="F32" s="9" t="s">
        <v>78</v>
      </c>
    </row>
    <row r="33" ht="12">
      <c r="F33" s="9" t="s">
        <v>79</v>
      </c>
    </row>
    <row r="35" ht="12">
      <c r="F35" s="9" t="s">
        <v>78</v>
      </c>
    </row>
    <row r="37" ht="12">
      <c r="F37" s="9" t="s">
        <v>78</v>
      </c>
    </row>
  </sheetData>
  <mergeCells count="11">
    <mergeCell ref="R5:S6"/>
    <mergeCell ref="Q6:Q7"/>
    <mergeCell ref="A31:G31"/>
    <mergeCell ref="E5:I5"/>
    <mergeCell ref="L5:P5"/>
    <mergeCell ref="E6:I6"/>
    <mergeCell ref="J6:J7"/>
    <mergeCell ref="D6:D7"/>
    <mergeCell ref="K6:K7"/>
    <mergeCell ref="L6:P6"/>
    <mergeCell ref="B5:C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"/>
    </sheetView>
  </sheetViews>
  <sheetFormatPr defaultColWidth="9.00390625" defaultRowHeight="13.5"/>
  <cols>
    <col min="1" max="1" width="6.00390625" style="1" customWidth="1"/>
    <col min="2" max="2" width="4.00390625" style="6" customWidth="1"/>
    <col min="3" max="3" width="5.375" style="1" customWidth="1"/>
    <col min="4" max="5" width="38.00390625" style="1" customWidth="1"/>
    <col min="6" max="16384" width="8.875" style="1" customWidth="1"/>
  </cols>
  <sheetData>
    <row r="1" spans="1:5" s="21" customFormat="1" ht="18" customHeight="1">
      <c r="A1" s="110" t="s">
        <v>111</v>
      </c>
      <c r="B1" s="110"/>
      <c r="C1" s="110"/>
      <c r="D1" s="110"/>
      <c r="E1" s="110"/>
    </row>
    <row r="3" spans="1:5" ht="12.75" customHeight="1">
      <c r="A3" s="112" t="s">
        <v>70</v>
      </c>
      <c r="B3" s="112"/>
      <c r="C3" s="112"/>
      <c r="D3" s="112"/>
      <c r="E3" s="112"/>
    </row>
    <row r="4" spans="3:5" ht="7.5" customHeight="1">
      <c r="C4" s="33"/>
      <c r="D4" s="33"/>
      <c r="E4" s="33"/>
    </row>
    <row r="5" spans="1:5" ht="3.75" customHeight="1">
      <c r="A5" s="5"/>
      <c r="B5" s="12"/>
      <c r="C5" s="5"/>
      <c r="D5" s="12"/>
      <c r="E5" s="12"/>
    </row>
    <row r="6" spans="1:5" ht="15" customHeight="1">
      <c r="A6" s="13"/>
      <c r="B6" s="10"/>
      <c r="C6" s="22" t="s">
        <v>103</v>
      </c>
      <c r="D6" s="98" t="s">
        <v>21</v>
      </c>
      <c r="E6" s="108" t="s">
        <v>22</v>
      </c>
    </row>
    <row r="7" spans="1:5" s="9" customFormat="1" ht="15" customHeight="1">
      <c r="A7" s="23" t="s">
        <v>105</v>
      </c>
      <c r="B7" s="24"/>
      <c r="C7" s="25"/>
      <c r="D7" s="111"/>
      <c r="E7" s="102"/>
    </row>
    <row r="8" spans="3:5" ht="4.5" customHeight="1">
      <c r="C8" s="3"/>
      <c r="D8" s="13"/>
      <c r="E8" s="13"/>
    </row>
    <row r="9" spans="1:5" ht="15" customHeight="1">
      <c r="A9" s="4" t="s">
        <v>16</v>
      </c>
      <c r="B9" s="6">
        <v>13</v>
      </c>
      <c r="C9" s="69" t="s">
        <v>17</v>
      </c>
      <c r="D9" s="85">
        <v>874815</v>
      </c>
      <c r="E9" s="85">
        <v>395979</v>
      </c>
    </row>
    <row r="10" spans="2:5" ht="15" customHeight="1">
      <c r="B10" s="6">
        <v>14</v>
      </c>
      <c r="C10" s="2"/>
      <c r="D10" s="85">
        <v>889841</v>
      </c>
      <c r="E10" s="85">
        <v>404593</v>
      </c>
    </row>
    <row r="11" spans="2:5" ht="15" customHeight="1">
      <c r="B11" s="6">
        <v>15</v>
      </c>
      <c r="C11" s="2"/>
      <c r="D11" s="85">
        <v>903474</v>
      </c>
      <c r="E11" s="85">
        <v>411138</v>
      </c>
    </row>
    <row r="12" spans="2:5" s="14" customFormat="1" ht="15" customHeight="1">
      <c r="B12" s="6">
        <v>16</v>
      </c>
      <c r="C12" s="2"/>
      <c r="D12" s="85">
        <v>931969</v>
      </c>
      <c r="E12" s="85">
        <v>428125</v>
      </c>
    </row>
    <row r="13" spans="2:5" s="14" customFormat="1" ht="15" customHeight="1">
      <c r="B13" s="15">
        <v>17</v>
      </c>
      <c r="C13" s="16"/>
      <c r="D13" s="86">
        <v>1027164</v>
      </c>
      <c r="E13" s="86">
        <v>441152</v>
      </c>
    </row>
    <row r="14" spans="1:5" ht="4.5" customHeight="1">
      <c r="A14" s="5"/>
      <c r="B14" s="12"/>
      <c r="C14" s="20"/>
      <c r="D14" s="70"/>
      <c r="E14" s="70"/>
    </row>
    <row r="15" ht="4.5" customHeight="1"/>
    <row r="16" ht="12" customHeight="1">
      <c r="A16" s="17" t="s">
        <v>23</v>
      </c>
    </row>
    <row r="17" ht="12" customHeight="1">
      <c r="A17" s="18" t="s">
        <v>24</v>
      </c>
    </row>
    <row r="18" spans="1:2" ht="12" customHeight="1">
      <c r="A18" s="18" t="s">
        <v>71</v>
      </c>
      <c r="B18" s="1"/>
    </row>
  </sheetData>
  <mergeCells count="4">
    <mergeCell ref="A1:E1"/>
    <mergeCell ref="D6:D7"/>
    <mergeCell ref="E6:E7"/>
    <mergeCell ref="A3:E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9" customWidth="1"/>
    <col min="2" max="2" width="3.25390625" style="9" customWidth="1"/>
    <col min="3" max="3" width="4.375" style="9" customWidth="1"/>
    <col min="4" max="5" width="7.75390625" style="9" customWidth="1"/>
    <col min="6" max="6" width="6.50390625" style="9" customWidth="1"/>
    <col min="7" max="7" width="6.125" style="9" customWidth="1"/>
    <col min="8" max="8" width="6.00390625" style="9" customWidth="1"/>
    <col min="9" max="9" width="10.25390625" style="9" customWidth="1"/>
    <col min="10" max="10" width="9.375" style="9" customWidth="1"/>
    <col min="11" max="11" width="9.75390625" style="9" customWidth="1"/>
    <col min="12" max="12" width="6.125" style="9" customWidth="1"/>
    <col min="13" max="13" width="10.00390625" style="9" customWidth="1"/>
    <col min="14" max="16384" width="8.875" style="9" customWidth="1"/>
  </cols>
  <sheetData>
    <row r="1" spans="1:13" s="21" customFormat="1" ht="18" customHeight="1">
      <c r="A1" s="110" t="s">
        <v>112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="1" customFormat="1" ht="12">
      <c r="B2" s="6"/>
    </row>
    <row r="3" spans="1:13" s="8" customFormat="1" ht="15" customHeight="1">
      <c r="A3" s="112" t="s">
        <v>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5" spans="1:3" ht="3.75" customHeight="1">
      <c r="A5" s="34"/>
      <c r="B5" s="35"/>
      <c r="C5" s="34"/>
    </row>
    <row r="6" spans="1:13" ht="15" customHeight="1">
      <c r="A6" s="11"/>
      <c r="B6" s="10"/>
      <c r="C6" s="22" t="s">
        <v>103</v>
      </c>
      <c r="D6" s="105" t="s">
        <v>0</v>
      </c>
      <c r="E6" s="113"/>
      <c r="F6" s="113"/>
      <c r="G6" s="113"/>
      <c r="H6" s="113"/>
      <c r="I6" s="113" t="s">
        <v>1</v>
      </c>
      <c r="J6" s="113"/>
      <c r="K6" s="113"/>
      <c r="L6" s="113"/>
      <c r="M6" s="108"/>
    </row>
    <row r="7" spans="1:13" ht="15" customHeight="1">
      <c r="A7" s="23" t="s">
        <v>104</v>
      </c>
      <c r="B7" s="24"/>
      <c r="C7" s="25"/>
      <c r="D7" s="61" t="s">
        <v>2</v>
      </c>
      <c r="E7" s="30" t="s">
        <v>3</v>
      </c>
      <c r="F7" s="30" t="s">
        <v>4</v>
      </c>
      <c r="G7" s="30" t="s">
        <v>26</v>
      </c>
      <c r="H7" s="30" t="s">
        <v>5</v>
      </c>
      <c r="I7" s="30" t="s">
        <v>6</v>
      </c>
      <c r="J7" s="30" t="s">
        <v>3</v>
      </c>
      <c r="K7" s="30" t="s">
        <v>4</v>
      </c>
      <c r="L7" s="30" t="s">
        <v>26</v>
      </c>
      <c r="M7" s="31" t="s">
        <v>7</v>
      </c>
    </row>
    <row r="8" spans="2:13" ht="6" customHeight="1">
      <c r="B8" s="10"/>
      <c r="C8" s="26"/>
      <c r="D8" s="11"/>
      <c r="E8" s="11"/>
      <c r="F8" s="11"/>
      <c r="G8" s="29"/>
      <c r="H8" s="11"/>
      <c r="I8" s="11"/>
      <c r="J8" s="11"/>
      <c r="K8" s="11"/>
      <c r="L8" s="11"/>
      <c r="M8" s="11"/>
    </row>
    <row r="9" spans="1:13" ht="15" customHeight="1">
      <c r="A9" s="9" t="s">
        <v>16</v>
      </c>
      <c r="B9" s="10">
        <v>13</v>
      </c>
      <c r="C9" s="26" t="s">
        <v>17</v>
      </c>
      <c r="D9" s="44">
        <f>SUM(E9:H9)</f>
        <v>45395</v>
      </c>
      <c r="E9" s="44">
        <v>40228</v>
      </c>
      <c r="F9" s="44">
        <v>4576</v>
      </c>
      <c r="G9" s="60" t="s">
        <v>86</v>
      </c>
      <c r="H9" s="44">
        <v>591</v>
      </c>
      <c r="I9" s="44">
        <f>SUM(J9:M9)</f>
        <v>840991</v>
      </c>
      <c r="J9" s="44">
        <v>466512</v>
      </c>
      <c r="K9" s="44">
        <v>265671</v>
      </c>
      <c r="L9" s="60" t="s">
        <v>86</v>
      </c>
      <c r="M9" s="44">
        <v>108808</v>
      </c>
    </row>
    <row r="10" spans="2:13" ht="15" customHeight="1">
      <c r="B10" s="10">
        <v>14</v>
      </c>
      <c r="C10" s="28"/>
      <c r="D10" s="44">
        <f>SUM(E10:H10)</f>
        <v>45809</v>
      </c>
      <c r="E10" s="44">
        <v>40679</v>
      </c>
      <c r="F10" s="44">
        <v>4533</v>
      </c>
      <c r="G10" s="60" t="s">
        <v>86</v>
      </c>
      <c r="H10" s="44">
        <v>597</v>
      </c>
      <c r="I10" s="44">
        <f>SUM(J10:M10)</f>
        <v>846537</v>
      </c>
      <c r="J10" s="44">
        <v>470919</v>
      </c>
      <c r="K10" s="44">
        <v>257770</v>
      </c>
      <c r="L10" s="60" t="s">
        <v>86</v>
      </c>
      <c r="M10" s="44">
        <v>117848</v>
      </c>
    </row>
    <row r="11" spans="2:13" ht="15" customHeight="1">
      <c r="B11" s="10">
        <v>15</v>
      </c>
      <c r="C11" s="28"/>
      <c r="D11" s="44">
        <f>SUM(E11:H11)</f>
        <v>45847</v>
      </c>
      <c r="E11" s="44">
        <v>40848</v>
      </c>
      <c r="F11" s="44">
        <v>4395</v>
      </c>
      <c r="G11" s="60">
        <v>0</v>
      </c>
      <c r="H11" s="44">
        <v>604</v>
      </c>
      <c r="I11" s="44">
        <f>SUM(J11:M11)</f>
        <v>857399</v>
      </c>
      <c r="J11" s="44">
        <v>478947</v>
      </c>
      <c r="K11" s="44">
        <v>259268</v>
      </c>
      <c r="L11" s="60">
        <v>0</v>
      </c>
      <c r="M11" s="44">
        <v>119184</v>
      </c>
    </row>
    <row r="12" spans="2:13" s="47" customFormat="1" ht="15" customHeight="1">
      <c r="B12" s="10">
        <v>16</v>
      </c>
      <c r="C12" s="28"/>
      <c r="D12" s="44">
        <f>SUM(E12:H12)</f>
        <v>45895</v>
      </c>
      <c r="E12" s="44">
        <v>41092</v>
      </c>
      <c r="F12" s="44">
        <v>4192</v>
      </c>
      <c r="G12" s="60">
        <v>0</v>
      </c>
      <c r="H12" s="44">
        <v>611</v>
      </c>
      <c r="I12" s="44">
        <f>SUM(J12:M12)</f>
        <v>851296</v>
      </c>
      <c r="J12" s="44">
        <v>464582</v>
      </c>
      <c r="K12" s="44">
        <v>257470</v>
      </c>
      <c r="L12" s="60">
        <v>0</v>
      </c>
      <c r="M12" s="44">
        <v>129244</v>
      </c>
    </row>
    <row r="13" spans="2:13" s="47" customFormat="1" ht="15" customHeight="1">
      <c r="B13" s="48">
        <v>17</v>
      </c>
      <c r="C13" s="49"/>
      <c r="D13" s="32">
        <f>SUM(E13:H13)</f>
        <v>46449</v>
      </c>
      <c r="E13" s="32">
        <v>41758</v>
      </c>
      <c r="F13" s="32">
        <v>4082</v>
      </c>
      <c r="G13" s="75">
        <v>0</v>
      </c>
      <c r="H13" s="32">
        <v>609</v>
      </c>
      <c r="I13" s="32">
        <f>SUM(J13:M13)</f>
        <v>970873</v>
      </c>
      <c r="J13" s="32">
        <v>469978</v>
      </c>
      <c r="K13" s="32">
        <v>257126</v>
      </c>
      <c r="L13" s="75">
        <v>0</v>
      </c>
      <c r="M13" s="32">
        <v>243769</v>
      </c>
    </row>
    <row r="14" spans="1:13" ht="3.75" customHeight="1">
      <c r="A14" s="34"/>
      <c r="B14" s="35"/>
      <c r="C14" s="57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ht="5.25" customHeight="1">
      <c r="B15" s="10"/>
    </row>
    <row r="16" ht="12">
      <c r="A16" s="55" t="s">
        <v>23</v>
      </c>
    </row>
    <row r="17" ht="12">
      <c r="A17" s="18" t="s">
        <v>72</v>
      </c>
    </row>
  </sheetData>
  <mergeCells count="4">
    <mergeCell ref="D6:H6"/>
    <mergeCell ref="I6:M6"/>
    <mergeCell ref="A3:M3"/>
    <mergeCell ref="A1:M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00390625" defaultRowHeight="13.5"/>
  <cols>
    <col min="1" max="1" width="9.625" style="9" customWidth="1"/>
    <col min="2" max="2" width="10.25390625" style="9" customWidth="1"/>
    <col min="3" max="3" width="10.125" style="9" customWidth="1"/>
    <col min="4" max="4" width="11.00390625" style="9" bestFit="1" customWidth="1"/>
    <col min="5" max="5" width="9.875" style="9" customWidth="1"/>
    <col min="6" max="7" width="7.75390625" style="9" customWidth="1"/>
    <col min="8" max="9" width="8.375" style="9" customWidth="1"/>
    <col min="10" max="10" width="8.25390625" style="9" customWidth="1"/>
    <col min="11" max="16384" width="8.875" style="9" customWidth="1"/>
  </cols>
  <sheetData>
    <row r="1" spans="1:10" s="8" customFormat="1" ht="18" customHeight="1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5:7" ht="12">
      <c r="E2" s="7"/>
      <c r="F2" s="7"/>
      <c r="G2" s="7"/>
    </row>
    <row r="3" spans="1:10" ht="12.75" customHeight="1">
      <c r="A3" s="106" t="s">
        <v>74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4:7" ht="12">
      <c r="D4" s="45"/>
      <c r="F4" s="7"/>
      <c r="G4" s="7"/>
    </row>
    <row r="5" spans="1:7" s="11" customFormat="1" ht="4.5" customHeight="1">
      <c r="A5" s="34"/>
      <c r="D5" s="7"/>
      <c r="E5" s="7"/>
      <c r="F5" s="7"/>
      <c r="G5" s="7"/>
    </row>
    <row r="6" spans="1:10" ht="15" customHeight="1">
      <c r="A6" s="29" t="s">
        <v>10</v>
      </c>
      <c r="B6" s="113" t="s">
        <v>28</v>
      </c>
      <c r="C6" s="113" t="s">
        <v>29</v>
      </c>
      <c r="D6" s="90" t="s">
        <v>30</v>
      </c>
      <c r="E6" s="99"/>
      <c r="F6" s="99"/>
      <c r="G6" s="99"/>
      <c r="H6" s="99"/>
      <c r="I6" s="99"/>
      <c r="J6" s="99"/>
    </row>
    <row r="7" spans="1:10" ht="15" customHeight="1">
      <c r="A7" s="62" t="s">
        <v>17</v>
      </c>
      <c r="B7" s="89"/>
      <c r="C7" s="89"/>
      <c r="D7" s="30" t="s">
        <v>2</v>
      </c>
      <c r="E7" s="30" t="s">
        <v>31</v>
      </c>
      <c r="F7" s="30" t="s">
        <v>32</v>
      </c>
      <c r="G7" s="30" t="s">
        <v>33</v>
      </c>
      <c r="H7" s="30" t="s">
        <v>34</v>
      </c>
      <c r="I7" s="30" t="s">
        <v>35</v>
      </c>
      <c r="J7" s="31" t="s">
        <v>36</v>
      </c>
    </row>
    <row r="8" spans="1:10" ht="6" customHeight="1">
      <c r="A8" s="28"/>
      <c r="B8" s="7"/>
      <c r="C8" s="7"/>
      <c r="D8" s="11"/>
      <c r="E8" s="11"/>
      <c r="F8" s="11"/>
      <c r="G8" s="11"/>
      <c r="H8" s="11"/>
      <c r="I8" s="11"/>
      <c r="J8" s="11"/>
    </row>
    <row r="9" spans="1:10" ht="12" customHeight="1">
      <c r="A9" s="28" t="s">
        <v>87</v>
      </c>
      <c r="B9" s="43">
        <v>295830</v>
      </c>
      <c r="C9" s="43">
        <v>121840</v>
      </c>
      <c r="D9" s="43">
        <f>SUM(E9:J9)</f>
        <v>114438</v>
      </c>
      <c r="E9" s="43">
        <v>113490</v>
      </c>
      <c r="F9" s="43">
        <v>23</v>
      </c>
      <c r="G9" s="43">
        <v>7</v>
      </c>
      <c r="H9" s="43">
        <v>523</v>
      </c>
      <c r="I9" s="60" t="s">
        <v>86</v>
      </c>
      <c r="J9" s="43">
        <v>395</v>
      </c>
    </row>
    <row r="10" spans="1:10" ht="12" customHeight="1">
      <c r="A10" s="28">
        <v>14</v>
      </c>
      <c r="B10" s="43">
        <v>296690</v>
      </c>
      <c r="C10" s="43">
        <v>123150</v>
      </c>
      <c r="D10" s="43">
        <f>SUM(E10:J10)</f>
        <v>115326</v>
      </c>
      <c r="E10" s="43">
        <v>114273</v>
      </c>
      <c r="F10" s="43">
        <v>23</v>
      </c>
      <c r="G10" s="43">
        <v>5</v>
      </c>
      <c r="H10" s="43">
        <v>575</v>
      </c>
      <c r="I10" s="60" t="s">
        <v>86</v>
      </c>
      <c r="J10" s="43">
        <v>450</v>
      </c>
    </row>
    <row r="11" spans="1:10" ht="12" customHeight="1">
      <c r="A11" s="28">
        <v>15</v>
      </c>
      <c r="B11" s="43">
        <v>301160</v>
      </c>
      <c r="C11" s="43">
        <v>127640</v>
      </c>
      <c r="D11" s="43">
        <f>SUM(E11:J11)</f>
        <v>116014</v>
      </c>
      <c r="E11" s="43">
        <v>115212</v>
      </c>
      <c r="F11" s="43">
        <v>19</v>
      </c>
      <c r="G11" s="43">
        <v>4</v>
      </c>
      <c r="H11" s="43">
        <v>287</v>
      </c>
      <c r="I11" s="60">
        <v>0</v>
      </c>
      <c r="J11" s="43">
        <v>492</v>
      </c>
    </row>
    <row r="12" spans="1:10" s="47" customFormat="1" ht="12" customHeight="1">
      <c r="A12" s="28">
        <v>16</v>
      </c>
      <c r="B12" s="43">
        <v>309589</v>
      </c>
      <c r="C12" s="43">
        <v>138979</v>
      </c>
      <c r="D12" s="43">
        <f>SUM(E12:J12)</f>
        <v>121154</v>
      </c>
      <c r="E12" s="43">
        <v>120254</v>
      </c>
      <c r="F12" s="43">
        <v>17</v>
      </c>
      <c r="G12" s="43">
        <v>4</v>
      </c>
      <c r="H12" s="43">
        <v>324</v>
      </c>
      <c r="I12" s="60">
        <v>0</v>
      </c>
      <c r="J12" s="43">
        <v>555</v>
      </c>
    </row>
    <row r="13" spans="1:10" s="47" customFormat="1" ht="12" customHeight="1">
      <c r="A13" s="49">
        <v>17</v>
      </c>
      <c r="B13" s="71">
        <v>309153</v>
      </c>
      <c r="C13" s="71">
        <v>140142</v>
      </c>
      <c r="D13" s="71">
        <f>SUM(E13:J13)</f>
        <v>121634</v>
      </c>
      <c r="E13" s="71">
        <v>120716</v>
      </c>
      <c r="F13" s="71">
        <v>12</v>
      </c>
      <c r="G13" s="71">
        <v>6</v>
      </c>
      <c r="H13" s="71">
        <v>333</v>
      </c>
      <c r="I13" s="75">
        <v>0</v>
      </c>
      <c r="J13" s="71">
        <v>567</v>
      </c>
    </row>
    <row r="14" spans="1:10" ht="4.5" customHeight="1">
      <c r="A14" s="57"/>
      <c r="B14" s="34"/>
      <c r="C14" s="34"/>
      <c r="D14" s="34"/>
      <c r="E14" s="34"/>
      <c r="F14" s="34"/>
      <c r="G14" s="34"/>
      <c r="H14" s="34"/>
      <c r="I14" s="34"/>
      <c r="J14" s="34"/>
    </row>
    <row r="15" ht="3.75" customHeight="1"/>
    <row r="16" ht="12">
      <c r="A16" s="55" t="s">
        <v>37</v>
      </c>
    </row>
  </sheetData>
  <mergeCells count="5">
    <mergeCell ref="A1:J1"/>
    <mergeCell ref="B6:B7"/>
    <mergeCell ref="C6:C7"/>
    <mergeCell ref="D6:J6"/>
    <mergeCell ref="A3:J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F1"/>
    </sheetView>
  </sheetViews>
  <sheetFormatPr defaultColWidth="9.00390625" defaultRowHeight="13.5"/>
  <cols>
    <col min="1" max="1" width="13.75390625" style="9" customWidth="1"/>
    <col min="2" max="6" width="15.50390625" style="9" customWidth="1"/>
    <col min="7" max="16384" width="8.875" style="9" customWidth="1"/>
  </cols>
  <sheetData>
    <row r="1" spans="1:6" ht="12.75" customHeight="1">
      <c r="A1" s="112" t="s">
        <v>73</v>
      </c>
      <c r="B1" s="112"/>
      <c r="C1" s="112"/>
      <c r="D1" s="112"/>
      <c r="E1" s="112"/>
      <c r="F1" s="112"/>
    </row>
    <row r="2" ht="12">
      <c r="F2" s="19" t="s">
        <v>38</v>
      </c>
    </row>
    <row r="3" spans="1:6" ht="3.75" customHeight="1">
      <c r="A3" s="34"/>
      <c r="B3" s="34"/>
      <c r="C3" s="34"/>
      <c r="D3" s="34"/>
      <c r="E3" s="34"/>
      <c r="F3" s="34"/>
    </row>
    <row r="4" spans="1:6" ht="11.25" customHeight="1">
      <c r="A4" s="22" t="s">
        <v>106</v>
      </c>
      <c r="B4" s="105" t="s">
        <v>87</v>
      </c>
      <c r="C4" s="113">
        <v>14</v>
      </c>
      <c r="D4" s="113">
        <v>15</v>
      </c>
      <c r="E4" s="108">
        <v>16</v>
      </c>
      <c r="F4" s="91">
        <v>17</v>
      </c>
    </row>
    <row r="5" spans="1:6" ht="11.25" customHeight="1">
      <c r="A5" s="27" t="s">
        <v>107</v>
      </c>
      <c r="B5" s="104"/>
      <c r="C5" s="89"/>
      <c r="D5" s="89"/>
      <c r="E5" s="102"/>
      <c r="F5" s="92"/>
    </row>
    <row r="6" spans="1:6" ht="3.75" customHeight="1">
      <c r="A6" s="26"/>
      <c r="B6" s="11"/>
      <c r="C6" s="11"/>
      <c r="D6" s="11"/>
      <c r="E6" s="11"/>
      <c r="F6" s="11"/>
    </row>
    <row r="7" spans="1:6" s="47" customFormat="1" ht="12">
      <c r="A7" s="49" t="s">
        <v>39</v>
      </c>
      <c r="B7" s="32">
        <f>SUM(B9:B25)</f>
        <v>1022362</v>
      </c>
      <c r="C7" s="66">
        <f>SUM(C9:C25)</f>
        <v>1039217</v>
      </c>
      <c r="D7" s="32">
        <f>SUM(D9:D25)</f>
        <v>1061066</v>
      </c>
      <c r="E7" s="32">
        <f>SUM(E9:E25)</f>
        <v>1095026</v>
      </c>
      <c r="F7" s="32">
        <f>SUM(F9:F25)</f>
        <v>1109224</v>
      </c>
    </row>
    <row r="8" spans="1:6" ht="5.25" customHeight="1">
      <c r="A8" s="26"/>
      <c r="B8" s="44"/>
      <c r="C8" s="44"/>
      <c r="D8" s="44"/>
      <c r="E8" s="44"/>
      <c r="F8" s="44"/>
    </row>
    <row r="9" spans="1:6" ht="11.25" customHeight="1">
      <c r="A9" s="59" t="s">
        <v>94</v>
      </c>
      <c r="B9" s="44">
        <v>242174</v>
      </c>
      <c r="C9" s="44">
        <v>245880</v>
      </c>
      <c r="D9" s="44">
        <v>253557</v>
      </c>
      <c r="E9" s="44">
        <v>263849</v>
      </c>
      <c r="F9" s="44">
        <v>267246</v>
      </c>
    </row>
    <row r="10" spans="1:6" ht="11.25" customHeight="1">
      <c r="A10" s="28">
        <v>100</v>
      </c>
      <c r="B10" s="44">
        <v>300508</v>
      </c>
      <c r="C10" s="44">
        <v>304887</v>
      </c>
      <c r="D10" s="44">
        <v>308650</v>
      </c>
      <c r="E10" s="44">
        <v>321950</v>
      </c>
      <c r="F10" s="44">
        <v>328620</v>
      </c>
    </row>
    <row r="11" spans="1:6" ht="11.25" customHeight="1">
      <c r="A11" s="28">
        <v>150</v>
      </c>
      <c r="B11" s="44">
        <v>148097</v>
      </c>
      <c r="C11" s="44">
        <v>151156</v>
      </c>
      <c r="D11" s="44">
        <v>154128</v>
      </c>
      <c r="E11" s="44">
        <v>160097</v>
      </c>
      <c r="F11" s="44">
        <v>163022</v>
      </c>
    </row>
    <row r="12" spans="1:6" ht="11.25" customHeight="1">
      <c r="A12" s="28">
        <v>200</v>
      </c>
      <c r="B12" s="44">
        <v>129650</v>
      </c>
      <c r="C12" s="44">
        <v>134062</v>
      </c>
      <c r="D12" s="44">
        <v>137695</v>
      </c>
      <c r="E12" s="44">
        <v>138971</v>
      </c>
      <c r="F12" s="44">
        <v>139064</v>
      </c>
    </row>
    <row r="13" spans="1:4" ht="5.25" customHeight="1">
      <c r="A13" s="26"/>
      <c r="B13" s="44"/>
      <c r="C13" s="44"/>
      <c r="D13" s="44"/>
    </row>
    <row r="14" spans="1:6" ht="11.25" customHeight="1">
      <c r="A14" s="28">
        <v>250</v>
      </c>
      <c r="B14" s="44">
        <v>27847</v>
      </c>
      <c r="C14" s="44">
        <v>27898</v>
      </c>
      <c r="D14" s="44">
        <v>28391</v>
      </c>
      <c r="E14" s="44">
        <v>30955</v>
      </c>
      <c r="F14" s="44">
        <v>31061</v>
      </c>
    </row>
    <row r="15" spans="1:6" ht="11.25" customHeight="1">
      <c r="A15" s="28">
        <v>300</v>
      </c>
      <c r="B15" s="44">
        <v>53577</v>
      </c>
      <c r="C15" s="44">
        <v>53669</v>
      </c>
      <c r="D15" s="44">
        <v>53749</v>
      </c>
      <c r="E15" s="44">
        <v>54570</v>
      </c>
      <c r="F15" s="44">
        <v>55014</v>
      </c>
    </row>
    <row r="16" spans="1:6" ht="11.25" customHeight="1">
      <c r="A16" s="28">
        <v>350</v>
      </c>
      <c r="B16" s="44">
        <v>13112</v>
      </c>
      <c r="C16" s="44">
        <v>13112</v>
      </c>
      <c r="D16" s="44">
        <v>13140</v>
      </c>
      <c r="E16" s="44">
        <v>12878</v>
      </c>
      <c r="F16" s="44">
        <v>12872</v>
      </c>
    </row>
    <row r="17" spans="1:6" ht="11.25" customHeight="1">
      <c r="A17" s="28">
        <v>400</v>
      </c>
      <c r="B17" s="44">
        <v>30120</v>
      </c>
      <c r="C17" s="44">
        <v>31276</v>
      </c>
      <c r="D17" s="44">
        <v>34313</v>
      </c>
      <c r="E17" s="44">
        <v>34313</v>
      </c>
      <c r="F17" s="44">
        <v>34882</v>
      </c>
    </row>
    <row r="18" spans="1:6" ht="11.25" customHeight="1">
      <c r="A18" s="28">
        <v>450</v>
      </c>
      <c r="B18" s="44">
        <v>10822</v>
      </c>
      <c r="C18" s="44">
        <v>10822</v>
      </c>
      <c r="D18" s="44">
        <v>10822</v>
      </c>
      <c r="E18" s="44">
        <v>10822</v>
      </c>
      <c r="F18" s="44">
        <v>10822</v>
      </c>
    </row>
    <row r="19" spans="1:4" ht="4.5" customHeight="1">
      <c r="A19" s="26"/>
      <c r="B19" s="44"/>
      <c r="C19" s="44"/>
      <c r="D19" s="44"/>
    </row>
    <row r="20" spans="1:6" ht="11.25" customHeight="1">
      <c r="A20" s="28">
        <v>500</v>
      </c>
      <c r="B20" s="44">
        <v>29783</v>
      </c>
      <c r="C20" s="44">
        <v>29783</v>
      </c>
      <c r="D20" s="44">
        <v>29949</v>
      </c>
      <c r="E20" s="44">
        <v>29949</v>
      </c>
      <c r="F20" s="44">
        <v>29949</v>
      </c>
    </row>
    <row r="21" spans="1:6" ht="11.25" customHeight="1">
      <c r="A21" s="28">
        <v>600</v>
      </c>
      <c r="B21" s="44">
        <v>12274</v>
      </c>
      <c r="C21" s="44">
        <v>12274</v>
      </c>
      <c r="D21" s="44">
        <v>12274</v>
      </c>
      <c r="E21" s="44">
        <v>12274</v>
      </c>
      <c r="F21" s="44">
        <v>12274</v>
      </c>
    </row>
    <row r="22" spans="1:6" ht="11.25" customHeight="1">
      <c r="A22" s="28">
        <v>700</v>
      </c>
      <c r="B22" s="44">
        <v>1726</v>
      </c>
      <c r="C22" s="44">
        <v>1726</v>
      </c>
      <c r="D22" s="44">
        <v>1726</v>
      </c>
      <c r="E22" s="44">
        <v>1726</v>
      </c>
      <c r="F22" s="44">
        <v>1726</v>
      </c>
    </row>
    <row r="23" spans="1:6" ht="11.25" customHeight="1">
      <c r="A23" s="28">
        <v>800</v>
      </c>
      <c r="B23" s="44">
        <v>8040</v>
      </c>
      <c r="C23" s="44">
        <v>8040</v>
      </c>
      <c r="D23" s="44">
        <v>8040</v>
      </c>
      <c r="E23" s="44">
        <v>8040</v>
      </c>
      <c r="F23" s="44">
        <v>8040</v>
      </c>
    </row>
    <row r="24" spans="1:6" ht="11.25" customHeight="1">
      <c r="A24" s="28">
        <v>900</v>
      </c>
      <c r="B24" s="44">
        <v>460</v>
      </c>
      <c r="C24" s="44">
        <v>460</v>
      </c>
      <c r="D24" s="44">
        <v>460</v>
      </c>
      <c r="E24" s="44">
        <v>460</v>
      </c>
      <c r="F24" s="44">
        <v>460</v>
      </c>
    </row>
    <row r="25" spans="1:6" ht="11.25" customHeight="1">
      <c r="A25" s="28" t="s">
        <v>40</v>
      </c>
      <c r="B25" s="44">
        <v>14172</v>
      </c>
      <c r="C25" s="44">
        <v>14172</v>
      </c>
      <c r="D25" s="44">
        <v>14172</v>
      </c>
      <c r="E25" s="44">
        <v>14172</v>
      </c>
      <c r="F25" s="44">
        <v>14172</v>
      </c>
    </row>
    <row r="26" spans="1:6" ht="3.75" customHeight="1">
      <c r="A26" s="57"/>
      <c r="B26" s="34"/>
      <c r="C26" s="34"/>
      <c r="D26" s="34"/>
      <c r="E26" s="34"/>
      <c r="F26" s="34"/>
    </row>
    <row r="27" ht="3.75" customHeight="1"/>
    <row r="28" s="55" customFormat="1" ht="11.25">
      <c r="A28" s="55" t="s">
        <v>41</v>
      </c>
    </row>
  </sheetData>
  <mergeCells count="6">
    <mergeCell ref="A1:F1"/>
    <mergeCell ref="F4:F5"/>
    <mergeCell ref="D4:D5"/>
    <mergeCell ref="E4:E5"/>
    <mergeCell ref="B4:B5"/>
    <mergeCell ref="C4:C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1"/>
    </sheetView>
  </sheetViews>
  <sheetFormatPr defaultColWidth="9.00390625" defaultRowHeight="13.5"/>
  <cols>
    <col min="1" max="1" width="11.125" style="9" customWidth="1"/>
    <col min="2" max="9" width="10.125" style="9" customWidth="1"/>
    <col min="10" max="16384" width="8.875" style="9" customWidth="1"/>
  </cols>
  <sheetData>
    <row r="1" spans="1:9" ht="12.75" customHeight="1">
      <c r="A1" s="115" t="s">
        <v>59</v>
      </c>
      <c r="B1" s="115"/>
      <c r="C1" s="115"/>
      <c r="D1" s="115"/>
      <c r="E1" s="115"/>
      <c r="F1" s="115"/>
      <c r="G1" s="115"/>
      <c r="H1" s="115"/>
      <c r="I1" s="115"/>
    </row>
    <row r="2" ht="12">
      <c r="I2" s="29" t="s">
        <v>42</v>
      </c>
    </row>
    <row r="3" ht="4.5" customHeight="1">
      <c r="I3" s="19"/>
    </row>
    <row r="4" spans="1:9" ht="15" customHeight="1">
      <c r="A4" s="22" t="s">
        <v>108</v>
      </c>
      <c r="B4" s="90" t="s">
        <v>60</v>
      </c>
      <c r="C4" s="99"/>
      <c r="D4" s="99"/>
      <c r="E4" s="114"/>
      <c r="F4" s="99" t="s">
        <v>61</v>
      </c>
      <c r="G4" s="99"/>
      <c r="H4" s="99"/>
      <c r="I4" s="99"/>
    </row>
    <row r="5" spans="1:9" ht="15" customHeight="1">
      <c r="A5" s="27" t="s">
        <v>105</v>
      </c>
      <c r="B5" s="30" t="s">
        <v>6</v>
      </c>
      <c r="C5" s="30" t="s">
        <v>62</v>
      </c>
      <c r="D5" s="30" t="s">
        <v>63</v>
      </c>
      <c r="E5" s="30" t="s">
        <v>57</v>
      </c>
      <c r="F5" s="30" t="s">
        <v>6</v>
      </c>
      <c r="G5" s="30" t="s">
        <v>62</v>
      </c>
      <c r="H5" s="30" t="s">
        <v>63</v>
      </c>
      <c r="I5" s="31" t="s">
        <v>57</v>
      </c>
    </row>
    <row r="6" spans="1:9" ht="4.5" customHeight="1">
      <c r="A6" s="26"/>
      <c r="B6" s="11"/>
      <c r="C6" s="11"/>
      <c r="D6" s="11"/>
      <c r="E6" s="11"/>
      <c r="F6" s="11"/>
      <c r="G6" s="11"/>
      <c r="H6" s="11"/>
      <c r="I6" s="11"/>
    </row>
    <row r="7" spans="1:9" ht="12" customHeight="1">
      <c r="A7" s="28" t="s">
        <v>87</v>
      </c>
      <c r="B7" s="44">
        <v>47779</v>
      </c>
      <c r="C7" s="44">
        <v>155</v>
      </c>
      <c r="D7" s="44">
        <v>104</v>
      </c>
      <c r="E7" s="44">
        <v>130</v>
      </c>
      <c r="F7" s="44">
        <v>45625</v>
      </c>
      <c r="G7" s="44">
        <v>143</v>
      </c>
      <c r="H7" s="44">
        <v>100</v>
      </c>
      <c r="I7" s="44">
        <v>125</v>
      </c>
    </row>
    <row r="8" spans="1:9" ht="12" customHeight="1">
      <c r="A8" s="28">
        <v>14</v>
      </c>
      <c r="B8" s="44">
        <v>46156</v>
      </c>
      <c r="C8" s="44">
        <v>145</v>
      </c>
      <c r="D8" s="44">
        <v>98</v>
      </c>
      <c r="E8" s="44">
        <v>126</v>
      </c>
      <c r="F8" s="44">
        <v>44384</v>
      </c>
      <c r="G8" s="44">
        <v>138</v>
      </c>
      <c r="H8" s="44">
        <v>99</v>
      </c>
      <c r="I8" s="44">
        <v>122</v>
      </c>
    </row>
    <row r="9" spans="1:9" ht="12" customHeight="1">
      <c r="A9" s="28">
        <v>15</v>
      </c>
      <c r="B9" s="44">
        <v>45350</v>
      </c>
      <c r="C9" s="44">
        <v>142</v>
      </c>
      <c r="D9" s="44">
        <v>109</v>
      </c>
      <c r="E9" s="44">
        <v>124</v>
      </c>
      <c r="F9" s="44">
        <v>43447</v>
      </c>
      <c r="G9" s="44">
        <v>134</v>
      </c>
      <c r="H9" s="44">
        <v>100</v>
      </c>
      <c r="I9" s="44">
        <v>119</v>
      </c>
    </row>
    <row r="10" spans="1:9" s="47" customFormat="1" ht="12" customHeight="1">
      <c r="A10" s="28">
        <v>16</v>
      </c>
      <c r="B10" s="44">
        <v>46756</v>
      </c>
      <c r="C10" s="44">
        <v>146</v>
      </c>
      <c r="D10" s="44">
        <v>109</v>
      </c>
      <c r="E10" s="44">
        <v>128</v>
      </c>
      <c r="F10" s="44">
        <v>44653</v>
      </c>
      <c r="G10" s="44">
        <v>147</v>
      </c>
      <c r="H10" s="44">
        <v>100</v>
      </c>
      <c r="I10" s="44">
        <v>122</v>
      </c>
    </row>
    <row r="11" spans="1:9" s="47" customFormat="1" ht="12" customHeight="1">
      <c r="A11" s="49">
        <v>17</v>
      </c>
      <c r="B11" s="32">
        <v>46484</v>
      </c>
      <c r="C11" s="32">
        <v>149</v>
      </c>
      <c r="D11" s="32">
        <v>109</v>
      </c>
      <c r="E11" s="32">
        <v>127</v>
      </c>
      <c r="F11" s="32">
        <v>44445</v>
      </c>
      <c r="G11" s="32">
        <v>137</v>
      </c>
      <c r="H11" s="32">
        <v>102</v>
      </c>
      <c r="I11" s="32">
        <v>122</v>
      </c>
    </row>
    <row r="12" spans="1:9" ht="4.5" customHeight="1">
      <c r="A12" s="57"/>
      <c r="B12" s="34"/>
      <c r="C12" s="34"/>
      <c r="D12" s="34"/>
      <c r="E12" s="34"/>
      <c r="F12" s="34"/>
      <c r="G12" s="34"/>
      <c r="H12" s="34"/>
      <c r="I12" s="34"/>
    </row>
    <row r="13" ht="4.5" customHeight="1"/>
    <row r="14" ht="12">
      <c r="A14" s="55" t="s">
        <v>41</v>
      </c>
    </row>
  </sheetData>
  <mergeCells count="3">
    <mergeCell ref="B4:E4"/>
    <mergeCell ref="F4:I4"/>
    <mergeCell ref="A1:I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00390625" defaultRowHeight="13.5"/>
  <cols>
    <col min="1" max="1" width="15.50390625" style="9" customWidth="1"/>
    <col min="2" max="6" width="15.125" style="9" customWidth="1"/>
    <col min="7" max="16384" width="8.875" style="9" customWidth="1"/>
  </cols>
  <sheetData>
    <row r="1" spans="1:6" ht="12.75" customHeight="1">
      <c r="A1" s="112" t="s">
        <v>64</v>
      </c>
      <c r="B1" s="112"/>
      <c r="C1" s="112"/>
      <c r="D1" s="112"/>
      <c r="E1" s="112"/>
      <c r="F1" s="112"/>
    </row>
    <row r="2" ht="12">
      <c r="F2" s="29" t="s">
        <v>42</v>
      </c>
    </row>
    <row r="3" ht="4.5" customHeight="1">
      <c r="F3" s="19"/>
    </row>
    <row r="4" spans="1:6" ht="15" customHeight="1">
      <c r="A4" s="22" t="s">
        <v>103</v>
      </c>
      <c r="B4" s="118" t="s">
        <v>65</v>
      </c>
      <c r="C4" s="120" t="s">
        <v>66</v>
      </c>
      <c r="D4" s="121"/>
      <c r="E4" s="122"/>
      <c r="F4" s="116" t="s">
        <v>67</v>
      </c>
    </row>
    <row r="5" spans="1:6" ht="15" customHeight="1">
      <c r="A5" s="27" t="s">
        <v>104</v>
      </c>
      <c r="B5" s="119"/>
      <c r="C5" s="64" t="s">
        <v>2</v>
      </c>
      <c r="D5" s="64" t="s">
        <v>68</v>
      </c>
      <c r="E5" s="64" t="s">
        <v>69</v>
      </c>
      <c r="F5" s="117"/>
    </row>
    <row r="6" spans="1:6" ht="4.5" customHeight="1">
      <c r="A6" s="26"/>
      <c r="B6" s="11"/>
      <c r="C6" s="11"/>
      <c r="D6" s="11"/>
      <c r="E6" s="11"/>
      <c r="F6" s="11"/>
    </row>
    <row r="7" spans="1:6" ht="12" customHeight="1">
      <c r="A7" s="28" t="s">
        <v>87</v>
      </c>
      <c r="B7" s="58">
        <f>SUM(C7,F7)</f>
        <v>45625</v>
      </c>
      <c r="C7" s="58">
        <f>SUM(D7:E7)</f>
        <v>42551</v>
      </c>
      <c r="D7" s="58">
        <v>41066</v>
      </c>
      <c r="E7" s="58">
        <v>1485</v>
      </c>
      <c r="F7" s="58">
        <v>3074</v>
      </c>
    </row>
    <row r="8" spans="1:6" ht="12" customHeight="1">
      <c r="A8" s="28">
        <v>14</v>
      </c>
      <c r="B8" s="58">
        <f>SUM(C8,F8)</f>
        <v>44384</v>
      </c>
      <c r="C8" s="58">
        <f>SUM(D8:E8)</f>
        <v>41685</v>
      </c>
      <c r="D8" s="58">
        <v>40445</v>
      </c>
      <c r="E8" s="58">
        <v>1240</v>
      </c>
      <c r="F8" s="58">
        <v>2699</v>
      </c>
    </row>
    <row r="9" spans="1:6" ht="12" customHeight="1">
      <c r="A9" s="28">
        <v>15</v>
      </c>
      <c r="B9" s="58">
        <f>SUM(C9,F9)</f>
        <v>43447</v>
      </c>
      <c r="C9" s="58">
        <f>SUM(D9:E9)</f>
        <v>41406</v>
      </c>
      <c r="D9" s="58">
        <v>40195</v>
      </c>
      <c r="E9" s="58">
        <v>1211</v>
      </c>
      <c r="F9" s="58">
        <v>2041</v>
      </c>
    </row>
    <row r="10" spans="1:6" s="47" customFormat="1" ht="12" customHeight="1">
      <c r="A10" s="28">
        <v>16</v>
      </c>
      <c r="B10" s="58">
        <f>SUM(C10,F10)</f>
        <v>44653</v>
      </c>
      <c r="C10" s="58">
        <f>SUM(D10:E10)</f>
        <v>42163</v>
      </c>
      <c r="D10" s="58">
        <v>41254</v>
      </c>
      <c r="E10" s="58">
        <v>909</v>
      </c>
      <c r="F10" s="58">
        <v>2490</v>
      </c>
    </row>
    <row r="11" spans="1:6" s="47" customFormat="1" ht="12" customHeight="1">
      <c r="A11" s="49">
        <v>17</v>
      </c>
      <c r="B11" s="72">
        <f>SUM(C11,F11)</f>
        <v>44445</v>
      </c>
      <c r="C11" s="72">
        <f>SUM(D11:E11)</f>
        <v>41299</v>
      </c>
      <c r="D11" s="72">
        <v>40424</v>
      </c>
      <c r="E11" s="72">
        <v>875</v>
      </c>
      <c r="F11" s="72">
        <v>3146</v>
      </c>
    </row>
    <row r="12" spans="1:6" ht="4.5" customHeight="1">
      <c r="A12" s="57"/>
      <c r="B12" s="34"/>
      <c r="C12" s="34"/>
      <c r="D12" s="34"/>
      <c r="E12" s="34"/>
      <c r="F12" s="34"/>
    </row>
    <row r="13" ht="4.5" customHeight="1"/>
    <row r="14" ht="12">
      <c r="A14" s="55" t="s">
        <v>41</v>
      </c>
    </row>
  </sheetData>
  <mergeCells count="4">
    <mergeCell ref="A1:F1"/>
    <mergeCell ref="F4:F5"/>
    <mergeCell ref="B4:B5"/>
    <mergeCell ref="C4:E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1"/>
    </sheetView>
  </sheetViews>
  <sheetFormatPr defaultColWidth="9.00390625" defaultRowHeight="13.5"/>
  <cols>
    <col min="1" max="1" width="16.00390625" style="9" customWidth="1"/>
    <col min="2" max="6" width="15.00390625" style="9" customWidth="1"/>
    <col min="7" max="16384" width="8.875" style="9" customWidth="1"/>
  </cols>
  <sheetData>
    <row r="1" spans="1:6" s="8" customFormat="1" ht="18" customHeight="1">
      <c r="A1" s="110" t="s">
        <v>43</v>
      </c>
      <c r="B1" s="110"/>
      <c r="C1" s="110"/>
      <c r="D1" s="110"/>
      <c r="E1" s="110"/>
      <c r="F1" s="110"/>
    </row>
    <row r="3" spans="1:6" ht="12" customHeight="1">
      <c r="A3" s="112" t="s">
        <v>44</v>
      </c>
      <c r="B3" s="112"/>
      <c r="C3" s="112"/>
      <c r="D3" s="112"/>
      <c r="E3" s="112"/>
      <c r="F3" s="112"/>
    </row>
    <row r="4" ht="4.5" customHeight="1">
      <c r="A4" s="34"/>
    </row>
    <row r="5" spans="1:6" ht="18" customHeight="1">
      <c r="A5" s="29" t="s">
        <v>109</v>
      </c>
      <c r="B5" s="113" t="s">
        <v>45</v>
      </c>
      <c r="C5" s="113" t="s">
        <v>46</v>
      </c>
      <c r="D5" s="113" t="s">
        <v>28</v>
      </c>
      <c r="E5" s="113" t="s">
        <v>47</v>
      </c>
      <c r="F5" s="108" t="s">
        <v>100</v>
      </c>
    </row>
    <row r="6" spans="1:6" ht="18" customHeight="1">
      <c r="A6" s="62" t="s">
        <v>110</v>
      </c>
      <c r="B6" s="89"/>
      <c r="C6" s="89"/>
      <c r="D6" s="89"/>
      <c r="E6" s="89"/>
      <c r="F6" s="102"/>
    </row>
    <row r="7" spans="1:6" ht="4.5" customHeight="1">
      <c r="A7" s="11"/>
      <c r="B7" s="46"/>
      <c r="C7" s="11"/>
      <c r="D7" s="11"/>
      <c r="E7" s="11"/>
      <c r="F7" s="11"/>
    </row>
    <row r="8" spans="1:6" ht="18" customHeight="1">
      <c r="A8" s="94" t="s">
        <v>87</v>
      </c>
      <c r="B8" s="87">
        <v>5892</v>
      </c>
      <c r="C8" s="44">
        <v>6061</v>
      </c>
      <c r="D8" s="44">
        <v>14122</v>
      </c>
      <c r="E8" s="44">
        <v>14492</v>
      </c>
      <c r="F8" s="63">
        <f>D8/E8*100</f>
        <v>97.44686723709633</v>
      </c>
    </row>
    <row r="9" spans="1:6" ht="18" customHeight="1">
      <c r="A9" s="94">
        <v>14</v>
      </c>
      <c r="B9" s="87">
        <v>5986</v>
      </c>
      <c r="C9" s="44">
        <v>6065</v>
      </c>
      <c r="D9" s="44">
        <v>14192</v>
      </c>
      <c r="E9" s="44">
        <v>14568</v>
      </c>
      <c r="F9" s="63">
        <f>D9/E9*100</f>
        <v>97.41900054914882</v>
      </c>
    </row>
    <row r="10" spans="1:6" ht="18" customHeight="1">
      <c r="A10" s="94">
        <v>15</v>
      </c>
      <c r="B10" s="87">
        <v>5035</v>
      </c>
      <c r="C10" s="65">
        <v>4857</v>
      </c>
      <c r="D10" s="65">
        <v>11003</v>
      </c>
      <c r="E10" s="65">
        <v>11256</v>
      </c>
      <c r="F10" s="63">
        <f>D10/E10*100</f>
        <v>97.75230987917554</v>
      </c>
    </row>
    <row r="11" spans="1:6" s="47" customFormat="1" ht="18" customHeight="1">
      <c r="A11" s="94">
        <v>16</v>
      </c>
      <c r="B11" s="87">
        <v>653</v>
      </c>
      <c r="C11" s="65">
        <v>560</v>
      </c>
      <c r="D11" s="65">
        <v>1436</v>
      </c>
      <c r="E11" s="65">
        <v>1480</v>
      </c>
      <c r="F11" s="63">
        <f>D11/E11*100</f>
        <v>97.02702702702702</v>
      </c>
    </row>
    <row r="12" spans="1:6" s="47" customFormat="1" ht="18" customHeight="1">
      <c r="A12" s="95">
        <v>17</v>
      </c>
      <c r="B12" s="88">
        <f>SUM(B14:B21)</f>
        <v>656</v>
      </c>
      <c r="C12" s="76">
        <f>SUM(C14:C21)</f>
        <v>563</v>
      </c>
      <c r="D12" s="76">
        <f>SUM(D14:D21)</f>
        <v>1439</v>
      </c>
      <c r="E12" s="76">
        <f>SUM(E14:E21)</f>
        <v>1484</v>
      </c>
      <c r="F12" s="77">
        <f>D12/E12*100</f>
        <v>96.96765498652292</v>
      </c>
    </row>
    <row r="13" spans="1:6" ht="18" customHeight="1">
      <c r="A13" s="26"/>
      <c r="B13" s="11"/>
      <c r="C13" s="11"/>
      <c r="D13" s="11"/>
      <c r="E13" s="11"/>
      <c r="F13" s="63"/>
    </row>
    <row r="14" spans="1:6" ht="18" customHeight="1">
      <c r="A14" s="93" t="s">
        <v>48</v>
      </c>
      <c r="B14" s="65">
        <v>73</v>
      </c>
      <c r="C14" s="65">
        <v>71</v>
      </c>
      <c r="D14" s="65">
        <v>185</v>
      </c>
      <c r="E14" s="65">
        <v>214</v>
      </c>
      <c r="F14" s="63">
        <f aca="true" t="shared" si="0" ref="F14:F20">D14/E14*100</f>
        <v>86.44859813084112</v>
      </c>
    </row>
    <row r="15" spans="1:6" ht="18" customHeight="1">
      <c r="A15" s="93" t="s">
        <v>49</v>
      </c>
      <c r="B15" s="65">
        <v>226</v>
      </c>
      <c r="C15" s="65">
        <v>213</v>
      </c>
      <c r="D15" s="65">
        <v>459</v>
      </c>
      <c r="E15" s="65">
        <v>463</v>
      </c>
      <c r="F15" s="63">
        <f t="shared" si="0"/>
        <v>99.13606911447084</v>
      </c>
    </row>
    <row r="16" spans="1:6" ht="18" customHeight="1">
      <c r="A16" s="93" t="s">
        <v>50</v>
      </c>
      <c r="B16" s="65">
        <v>26</v>
      </c>
      <c r="C16" s="65">
        <v>25</v>
      </c>
      <c r="D16" s="65">
        <v>71</v>
      </c>
      <c r="E16" s="65">
        <v>76</v>
      </c>
      <c r="F16" s="63">
        <f t="shared" si="0"/>
        <v>93.42105263157895</v>
      </c>
    </row>
    <row r="17" spans="1:6" ht="18" customHeight="1">
      <c r="A17" s="93" t="s">
        <v>51</v>
      </c>
      <c r="B17" s="65">
        <v>37</v>
      </c>
      <c r="C17" s="65">
        <v>20</v>
      </c>
      <c r="D17" s="65">
        <v>53</v>
      </c>
      <c r="E17" s="65">
        <v>56</v>
      </c>
      <c r="F17" s="63">
        <f t="shared" si="0"/>
        <v>94.64285714285714</v>
      </c>
    </row>
    <row r="18" spans="1:6" ht="18" customHeight="1">
      <c r="A18" s="93" t="s">
        <v>81</v>
      </c>
      <c r="B18" s="65">
        <v>172</v>
      </c>
      <c r="C18" s="65">
        <v>136</v>
      </c>
      <c r="D18" s="65">
        <v>423</v>
      </c>
      <c r="E18" s="65">
        <v>427</v>
      </c>
      <c r="F18" s="63">
        <f t="shared" si="0"/>
        <v>99.06323185011709</v>
      </c>
    </row>
    <row r="19" spans="1:6" ht="18" customHeight="1">
      <c r="A19" s="93" t="s">
        <v>82</v>
      </c>
      <c r="B19" s="65">
        <v>83</v>
      </c>
      <c r="C19" s="65">
        <v>64</v>
      </c>
      <c r="D19" s="65">
        <v>156</v>
      </c>
      <c r="E19" s="65">
        <v>156</v>
      </c>
      <c r="F19" s="63">
        <f t="shared" si="0"/>
        <v>100</v>
      </c>
    </row>
    <row r="20" spans="1:6" ht="18" customHeight="1">
      <c r="A20" s="93" t="s">
        <v>83</v>
      </c>
      <c r="B20" s="65">
        <v>39</v>
      </c>
      <c r="C20" s="65">
        <v>34</v>
      </c>
      <c r="D20" s="65">
        <v>92</v>
      </c>
      <c r="E20" s="65">
        <v>92</v>
      </c>
      <c r="F20" s="63">
        <f t="shared" si="0"/>
        <v>100</v>
      </c>
    </row>
    <row r="21" spans="1:6" ht="3.75" customHeight="1">
      <c r="A21" s="57"/>
      <c r="B21" s="34"/>
      <c r="C21" s="34"/>
      <c r="D21" s="34"/>
      <c r="E21" s="34"/>
      <c r="F21" s="34"/>
    </row>
    <row r="22" ht="3.75" customHeight="1"/>
    <row r="23" ht="12">
      <c r="A23" s="55" t="s">
        <v>41</v>
      </c>
    </row>
  </sheetData>
  <mergeCells count="7">
    <mergeCell ref="A3:F3"/>
    <mergeCell ref="A1:F1"/>
    <mergeCell ref="B5:B6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9.00390625" defaultRowHeight="13.5"/>
  <cols>
    <col min="1" max="1" width="16.625" style="9" customWidth="1"/>
    <col min="2" max="7" width="12.50390625" style="9" customWidth="1"/>
    <col min="8" max="16384" width="8.875" style="9" customWidth="1"/>
  </cols>
  <sheetData>
    <row r="1" spans="1:7" ht="12" customHeight="1">
      <c r="A1" s="112" t="s">
        <v>52</v>
      </c>
      <c r="B1" s="112"/>
      <c r="C1" s="112"/>
      <c r="D1" s="112"/>
      <c r="E1" s="112"/>
      <c r="F1" s="112"/>
      <c r="G1" s="112"/>
    </row>
    <row r="2" ht="12">
      <c r="G2" s="29" t="s">
        <v>42</v>
      </c>
    </row>
    <row r="3" ht="4.5" customHeight="1">
      <c r="G3" s="19"/>
    </row>
    <row r="4" spans="1:7" ht="24" customHeight="1">
      <c r="A4" s="22" t="s">
        <v>103</v>
      </c>
      <c r="B4" s="105" t="s">
        <v>53</v>
      </c>
      <c r="C4" s="123" t="s">
        <v>93</v>
      </c>
      <c r="D4" s="90" t="s">
        <v>54</v>
      </c>
      <c r="E4" s="114"/>
      <c r="F4" s="90" t="s">
        <v>55</v>
      </c>
      <c r="G4" s="99"/>
    </row>
    <row r="5" spans="1:7" ht="24" customHeight="1">
      <c r="A5" s="27" t="s">
        <v>104</v>
      </c>
      <c r="B5" s="104"/>
      <c r="C5" s="124"/>
      <c r="D5" s="30" t="s">
        <v>56</v>
      </c>
      <c r="E5" s="30" t="s">
        <v>57</v>
      </c>
      <c r="F5" s="30" t="s">
        <v>56</v>
      </c>
      <c r="G5" s="31" t="s">
        <v>57</v>
      </c>
    </row>
    <row r="6" spans="1:7" ht="6" customHeight="1">
      <c r="A6" s="26"/>
      <c r="B6" s="11"/>
      <c r="C6" s="11"/>
      <c r="D6" s="11"/>
      <c r="E6" s="11"/>
      <c r="F6" s="11"/>
      <c r="G6" s="11"/>
    </row>
    <row r="7" spans="1:7" ht="24" customHeight="1">
      <c r="A7" s="93" t="s">
        <v>87</v>
      </c>
      <c r="B7" s="44">
        <v>5767</v>
      </c>
      <c r="C7" s="44">
        <v>58</v>
      </c>
      <c r="D7" s="44">
        <v>5632</v>
      </c>
      <c r="E7" s="44">
        <v>15</v>
      </c>
      <c r="F7" s="44">
        <v>5632</v>
      </c>
      <c r="G7" s="44">
        <v>15</v>
      </c>
    </row>
    <row r="8" spans="1:7" ht="24" customHeight="1">
      <c r="A8" s="93">
        <v>14</v>
      </c>
      <c r="B8" s="44">
        <v>5774</v>
      </c>
      <c r="C8" s="44">
        <v>57</v>
      </c>
      <c r="D8" s="44">
        <v>5871</v>
      </c>
      <c r="E8" s="44">
        <v>16</v>
      </c>
      <c r="F8" s="44">
        <v>5871</v>
      </c>
      <c r="G8" s="44">
        <v>16</v>
      </c>
    </row>
    <row r="9" spans="1:7" ht="24" customHeight="1">
      <c r="A9" s="93">
        <v>15</v>
      </c>
      <c r="B9" s="44">
        <v>5655</v>
      </c>
      <c r="C9" s="44">
        <v>58</v>
      </c>
      <c r="D9" s="44">
        <v>5988</v>
      </c>
      <c r="E9" s="44">
        <v>16</v>
      </c>
      <c r="F9" s="44">
        <v>5988</v>
      </c>
      <c r="G9" s="44">
        <v>16</v>
      </c>
    </row>
    <row r="10" spans="1:7" s="47" customFormat="1" ht="24" customHeight="1">
      <c r="A10" s="93">
        <v>16</v>
      </c>
      <c r="B10" s="44">
        <v>5769</v>
      </c>
      <c r="C10" s="44">
        <v>58</v>
      </c>
      <c r="D10" s="73" t="s">
        <v>88</v>
      </c>
      <c r="E10" s="73" t="s">
        <v>89</v>
      </c>
      <c r="F10" s="44">
        <v>6120</v>
      </c>
      <c r="G10" s="44">
        <v>16</v>
      </c>
    </row>
    <row r="11" spans="1:7" s="47" customFormat="1" ht="24" customHeight="1">
      <c r="A11" s="96">
        <v>17</v>
      </c>
      <c r="B11" s="32">
        <v>6962</v>
      </c>
      <c r="C11" s="32">
        <v>57</v>
      </c>
      <c r="D11" s="74" t="s">
        <v>90</v>
      </c>
      <c r="E11" s="74" t="s">
        <v>91</v>
      </c>
      <c r="F11" s="32">
        <v>7246</v>
      </c>
      <c r="G11" s="32">
        <v>19</v>
      </c>
    </row>
    <row r="12" spans="1:7" ht="4.5" customHeight="1">
      <c r="A12" s="57"/>
      <c r="B12" s="34"/>
      <c r="C12" s="34"/>
      <c r="D12" s="34"/>
      <c r="E12" s="34"/>
      <c r="F12" s="34"/>
      <c r="G12" s="34"/>
    </row>
    <row r="13" ht="3.75" customHeight="1"/>
    <row r="14" ht="12">
      <c r="A14" s="55" t="s">
        <v>58</v>
      </c>
    </row>
    <row r="15" spans="1:7" s="55" customFormat="1" ht="11.25">
      <c r="A15" s="97" t="s">
        <v>92</v>
      </c>
      <c r="B15" s="97"/>
      <c r="C15" s="97"/>
      <c r="D15" s="97"/>
      <c r="E15" s="97"/>
      <c r="F15" s="97"/>
      <c r="G15" s="97"/>
    </row>
    <row r="16" ht="12">
      <c r="A16" s="56" t="s">
        <v>84</v>
      </c>
    </row>
  </sheetData>
  <mergeCells count="6">
    <mergeCell ref="A15:G15"/>
    <mergeCell ref="A1:G1"/>
    <mergeCell ref="D4:E4"/>
    <mergeCell ref="F4:G4"/>
    <mergeCell ref="B4:B5"/>
    <mergeCell ref="C4:C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2007-03-06T06:08:51Z</cp:lastPrinted>
  <dcterms:created xsi:type="dcterms:W3CDTF">1997-01-08T22:48:59Z</dcterms:created>
  <dcterms:modified xsi:type="dcterms:W3CDTF">2007-04-12T02:52:13Z</dcterms:modified>
  <cp:category/>
  <cp:version/>
  <cp:contentType/>
  <cp:contentStatus/>
</cp:coreProperties>
</file>