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4205" windowHeight="3435" tabRatio="835" activeTab="0"/>
  </bookViews>
  <sheets>
    <sheet name="●32" sheetId="1" r:id="rId1"/>
    <sheet name="●33" sheetId="2" r:id="rId2"/>
    <sheet name="●34その1" sheetId="3" r:id="rId3"/>
    <sheet name="●34その2" sheetId="4" r:id="rId4"/>
    <sheet name="●35" sheetId="5" r:id="rId5"/>
    <sheet name="● 36その1" sheetId="6" r:id="rId6"/>
    <sheet name="●36その2" sheetId="7" r:id="rId7"/>
    <sheet name="●36その3" sheetId="8" r:id="rId8"/>
  </sheets>
  <externalReferences>
    <externalReference r:id="rId11"/>
  </externalReferences>
  <definedNames>
    <definedName name="_xlnm.Print_Area" localSheetId="0">'●32'!$A$1:$S$36</definedName>
    <definedName name="_xlnm.Print_Area" localSheetId="1">'●33'!$A:$Q</definedName>
    <definedName name="_xlnm.Print_Area" localSheetId="3">'●34その2'!$A:$O</definedName>
    <definedName name="_xlnm.Print_Area" localSheetId="4">'●35'!$A:$D</definedName>
    <definedName name="_xlnm.Print_Area" localSheetId="7">'●36その3'!$A$1:$P$76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<sst xmlns="http://schemas.openxmlformats.org/spreadsheetml/2006/main" count="651" uniqueCount="342">
  <si>
    <t>卸売業</t>
  </si>
  <si>
    <t>小売業</t>
  </si>
  <si>
    <t>商店数</t>
  </si>
  <si>
    <t>各種商品小売業</t>
  </si>
  <si>
    <t>飲食料品小売業</t>
  </si>
  <si>
    <t>自動車・自転車小売業</t>
  </si>
  <si>
    <t>その他の小売業</t>
  </si>
  <si>
    <t>従業者数</t>
  </si>
  <si>
    <t>32　商　業　の　推　移　</t>
  </si>
  <si>
    <t>（商業統計調査）</t>
  </si>
  <si>
    <t>年</t>
  </si>
  <si>
    <t>年　間</t>
  </si>
  <si>
    <t>販売額</t>
  </si>
  <si>
    <t>総数</t>
  </si>
  <si>
    <t>各種商品卸売業</t>
  </si>
  <si>
    <t>繊維・衣服卸売業</t>
  </si>
  <si>
    <t>飲・食料品卸売業</t>
  </si>
  <si>
    <t>機械器具卸売業</t>
  </si>
  <si>
    <t>その他の卸売業</t>
  </si>
  <si>
    <t>飲食業</t>
  </si>
  <si>
    <t>&lt;市企画調整課&gt;　　</t>
  </si>
  <si>
    <t>33　大　街　区　域　別　商　業　</t>
  </si>
  <si>
    <t>の　推　移（商業統計調査）</t>
  </si>
  <si>
    <t>年　</t>
  </si>
  <si>
    <t>　年</t>
  </si>
  <si>
    <t>大街区域</t>
  </si>
  <si>
    <t>従業員数</t>
  </si>
  <si>
    <t>年間販売額</t>
  </si>
  <si>
    <t>上街</t>
  </si>
  <si>
    <t>高知街</t>
  </si>
  <si>
    <t>南街</t>
  </si>
  <si>
    <t>北街</t>
  </si>
  <si>
    <t>下知</t>
  </si>
  <si>
    <t>江ノ口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</si>
  <si>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</si>
  <si>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</si>
  <si>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</si>
  <si>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</si>
  <si>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</si>
  <si>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</si>
  <si>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</si>
  <si>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</si>
  <si>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</si>
  <si>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</si>
  <si>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</si>
  <si>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</si>
  <si>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</si>
  <si>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</si>
  <si>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</si>
  <si>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</si>
  <si>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</si>
  <si>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&lt;市企画調整課&gt;</t>
  </si>
  <si>
    <t>34　商　業　の　概　況</t>
  </si>
  <si>
    <t>その１　業種別</t>
  </si>
  <si>
    <t>商業の概況</t>
  </si>
  <si>
    <t>商　　　店　　　数</t>
  </si>
  <si>
    <t>従　　</t>
  </si>
  <si>
    <t>業　　者　　数</t>
  </si>
  <si>
    <t>年　   間</t>
  </si>
  <si>
    <t>その他の</t>
  </si>
  <si>
    <t>3～9人</t>
  </si>
  <si>
    <t>10～49人</t>
  </si>
  <si>
    <t>50人以上</t>
  </si>
  <si>
    <t>男</t>
  </si>
  <si>
    <t>女</t>
  </si>
  <si>
    <t>商品販売額</t>
  </si>
  <si>
    <t>収入額</t>
  </si>
  <si>
    <t>商店数</t>
  </si>
  <si>
    <t>年　　　　間</t>
  </si>
  <si>
    <t>上街</t>
  </si>
  <si>
    <t>高知街</t>
  </si>
  <si>
    <t>南街</t>
  </si>
  <si>
    <t>北街</t>
  </si>
  <si>
    <t>下知</t>
  </si>
  <si>
    <t>小高坂</t>
  </si>
  <si>
    <t>旭町</t>
  </si>
  <si>
    <t>五台山</t>
  </si>
  <si>
    <t>一宮</t>
  </si>
  <si>
    <t>初月</t>
  </si>
  <si>
    <t>鴨田</t>
  </si>
  <si>
    <t>御畳瀬</t>
  </si>
  <si>
    <t>浦戸</t>
  </si>
  <si>
    <t>介良</t>
  </si>
  <si>
    <t>35　県下商業の概況（商業統計調査）</t>
  </si>
  <si>
    <t>常時従業者数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</si>
  <si>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</si>
  <si>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</si>
  <si>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</si>
  <si>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</si>
  <si>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</si>
  <si>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</si>
  <si>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</si>
  <si>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</si>
  <si>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</si>
  <si>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</si>
  <si>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</si>
  <si>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</si>
  <si>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</si>
  <si>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</si>
  <si>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</si>
  <si>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</si>
  <si>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</si>
  <si>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</si>
  <si>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</si>
  <si>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</si>
  <si>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</si>
  <si>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</si>
  <si>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</si>
  <si>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</si>
  <si>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</si>
  <si>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</si>
  <si>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</si>
  <si>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</si>
  <si>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</si>
  <si>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</si>
  <si>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</si>
  <si>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</si>
  <si>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</si>
  <si>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</si>
  <si>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</si>
  <si>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</si>
  <si>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</si>
  <si>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</si>
  <si>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</si>
  <si>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</si>
  <si>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</si>
  <si>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</si>
  <si>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</si>
  <si>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</si>
  <si>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</si>
  <si>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</si>
  <si>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</si>
  <si>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</si>
  <si>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大方村</t>
  </si>
  <si>
    <t>大月町</t>
  </si>
  <si>
    <t>十和村</t>
  </si>
  <si>
    <t>西土佐村</t>
  </si>
  <si>
    <t>三原村</t>
  </si>
  <si>
    <t>&lt;県統計課〉</t>
  </si>
  <si>
    <t>36　街　　　路　　　市</t>
  </si>
  <si>
    <t>その１　街路市の概要</t>
  </si>
  <si>
    <t>日</t>
  </si>
  <si>
    <t>火</t>
  </si>
  <si>
    <t>木</t>
  </si>
  <si>
    <t>金</t>
  </si>
  <si>
    <t>開市場所</t>
  </si>
  <si>
    <t>追　手　筋</t>
  </si>
  <si>
    <t>上町４～５丁目</t>
  </si>
  <si>
    <t>県　庁　前</t>
  </si>
  <si>
    <t>延長距離</t>
  </si>
  <si>
    <t>開市時間</t>
  </si>
  <si>
    <t>10月～翌年３月は午前６時から午後５時まで）</t>
  </si>
  <si>
    <t>開市期間</t>
  </si>
  <si>
    <t>その２　業種別件数</t>
  </si>
  <si>
    <t>曜　日　　</t>
  </si>
  <si>
    <t>日曜市</t>
  </si>
  <si>
    <t>火曜市</t>
  </si>
  <si>
    <t>木曜市</t>
  </si>
  <si>
    <t>金曜市</t>
  </si>
  <si>
    <t>土曜市</t>
  </si>
  <si>
    <t>　　業　種</t>
  </si>
  <si>
    <t>野菜</t>
  </si>
  <si>
    <t>葉菜・根菜・果菜</t>
  </si>
  <si>
    <t>果物</t>
  </si>
  <si>
    <t>果実</t>
  </si>
  <si>
    <t>古物</t>
  </si>
  <si>
    <t>骨董品・その他</t>
  </si>
  <si>
    <t>菓子</t>
  </si>
  <si>
    <t>菓子・氷・その他</t>
  </si>
  <si>
    <t>海産物</t>
  </si>
  <si>
    <t>塩干・のり・貝類・昆布</t>
  </si>
  <si>
    <t>農産物加工</t>
  </si>
  <si>
    <t>36　街　　路　　市（つづき）</t>
  </si>
  <si>
    <t>その３　街路市開設日及び年代</t>
  </si>
  <si>
    <t>場所</t>
  </si>
  <si>
    <t>朝倉町</t>
  </si>
  <si>
    <t>蓮池町</t>
  </si>
  <si>
    <t>新市町</t>
  </si>
  <si>
    <t>本丁筋</t>
  </si>
  <si>
    <t>通　町</t>
  </si>
  <si>
    <t>京　町</t>
  </si>
  <si>
    <t>日曜市</t>
  </si>
  <si>
    <t>月曜市</t>
  </si>
  <si>
    <t>水曜市</t>
  </si>
  <si>
    <t>元禄</t>
  </si>
  <si>
    <t>3年</t>
  </si>
  <si>
    <t>2日</t>
  </si>
  <si>
    <t>7日</t>
  </si>
  <si>
    <t>12日</t>
  </si>
  <si>
    <t>17日</t>
  </si>
  <si>
    <t>22日</t>
  </si>
  <si>
    <t>27日</t>
  </si>
  <si>
    <t>7年</t>
  </si>
  <si>
    <t>4日</t>
  </si>
  <si>
    <t>19日</t>
  </si>
  <si>
    <t>15日</t>
  </si>
  <si>
    <t>25日</t>
  </si>
  <si>
    <t>天明</t>
  </si>
  <si>
    <t>寛政</t>
  </si>
  <si>
    <t>4年</t>
  </si>
  <si>
    <t>5日</t>
  </si>
  <si>
    <t>安政</t>
  </si>
  <si>
    <t>26日</t>
  </si>
  <si>
    <t>明治</t>
  </si>
  <si>
    <t>2年</t>
  </si>
  <si>
    <t>6日</t>
  </si>
  <si>
    <t>16日</t>
  </si>
  <si>
    <t>1日</t>
  </si>
  <si>
    <t>21日</t>
  </si>
  <si>
    <t>9年</t>
  </si>
  <si>
    <t>本町1～</t>
  </si>
  <si>
    <t>2丁目</t>
  </si>
  <si>
    <t>19年</t>
  </si>
  <si>
    <t>県庁前</t>
  </si>
  <si>
    <t>24年</t>
  </si>
  <si>
    <t>公園通</t>
  </si>
  <si>
    <t>37年</t>
  </si>
  <si>
    <t>帯屋町</t>
  </si>
  <si>
    <t>昭和</t>
  </si>
  <si>
    <t>元年</t>
  </si>
  <si>
    <t>5丁目</t>
  </si>
  <si>
    <t>乗り出し</t>
  </si>
  <si>
    <t>中島町下</t>
  </si>
  <si>
    <t>1～2丁目</t>
  </si>
  <si>
    <t>6年</t>
  </si>
  <si>
    <t>浦戸町</t>
  </si>
  <si>
    <t>升形</t>
  </si>
  <si>
    <t>21年</t>
  </si>
  <si>
    <t>追手筋</t>
  </si>
  <si>
    <t>27年</t>
  </si>
  <si>
    <t>新京橋</t>
  </si>
  <si>
    <t>愛宕町</t>
  </si>
  <si>
    <t>の南側</t>
  </si>
  <si>
    <t>1丁目</t>
  </si>
  <si>
    <t>31年</t>
  </si>
  <si>
    <t>32年</t>
  </si>
  <si>
    <t>東種崎町</t>
  </si>
  <si>
    <t>38年</t>
  </si>
  <si>
    <t>桜馬場</t>
  </si>
  <si>
    <t>39年</t>
  </si>
  <si>
    <t>水源町4</t>
  </si>
  <si>
    <t>～5丁目</t>
  </si>
  <si>
    <t>42年</t>
  </si>
  <si>
    <t>上町4～</t>
  </si>
  <si>
    <t>上町</t>
  </si>
  <si>
    <t>3丁目</t>
  </si>
  <si>
    <t>45年</t>
  </si>
  <si>
    <t>46年</t>
  </si>
  <si>
    <t>(私)百石町</t>
  </si>
  <si>
    <t>248.5ｍ</t>
  </si>
  <si>
    <t>278.5ｍ</t>
  </si>
  <si>
    <t>233.0ｍ</t>
  </si>
  <si>
    <t>出店業者数</t>
  </si>
  <si>
    <t>1,314.5ｍ</t>
  </si>
  <si>
    <t>金物・打刃物・金物加工</t>
  </si>
  <si>
    <t>その２　大街区域別</t>
  </si>
  <si>
    <t>　</t>
  </si>
  <si>
    <t>平成３年</t>
  </si>
  <si>
    <t>織物・衣服・身の
回り品小売業</t>
  </si>
  <si>
    <t>家具・じゅう器・家庭用
機械器具小売業</t>
  </si>
  <si>
    <t>建築材料，鉱物・
金属材料等卸売業</t>
  </si>
  <si>
    <t>売場面積（㎡）</t>
  </si>
  <si>
    <t>愛宕町１丁目</t>
  </si>
  <si>
    <t>６</t>
  </si>
  <si>
    <t>９</t>
  </si>
  <si>
    <t>　平成３年</t>
  </si>
  <si>
    <t>新　堀</t>
  </si>
  <si>
    <t>日の出から日没１時間前まで。（日曜市に限り４月～９月は午前５時から午後６時まで。</t>
  </si>
  <si>
    <t>１月１日～２日を除く通年。（日曜市は，追手筋の“よさこい祭り”の期間を除く）</t>
  </si>
  <si>
    <t>&lt;市商工労政総務課&gt;</t>
  </si>
  <si>
    <t>平成</t>
  </si>
  <si>
    <t>13年</t>
  </si>
  <si>
    <t>16年</t>
  </si>
  <si>
    <t>　5丁目</t>
  </si>
  <si>
    <t>第2次大戦末期</t>
  </si>
  <si>
    <t>上町5丁目</t>
  </si>
  <si>
    <t>の南・北</t>
  </si>
  <si>
    <t>34年</t>
  </si>
  <si>
    <t>旭駅前通</t>
  </si>
  <si>
    <t>中島町新　町</t>
  </si>
  <si>
    <t>中島町新町</t>
  </si>
  <si>
    <t>23年</t>
  </si>
  <si>
    <t>円満橋～升形</t>
  </si>
  <si>
    <t>30年</t>
  </si>
  <si>
    <t>の南側</t>
  </si>
  <si>
    <t>旭駅前通</t>
  </si>
  <si>
    <t>上町2丁目</t>
  </si>
  <si>
    <t>～梅田橋</t>
  </si>
  <si>
    <t>～通町</t>
  </si>
  <si>
    <t>廃止</t>
  </si>
  <si>
    <t>升形→桜馬場</t>
  </si>
  <si>
    <t>追手筋</t>
  </si>
  <si>
    <t>(月2回)</t>
  </si>
  <si>
    <t>(毎週)</t>
  </si>
  <si>
    <t>(注)毎週土曜日に追手筋で開催されている「ふるさと交流バザール土曜市」は，含まれていない。</t>
  </si>
  <si>
    <t>(注1)元禄３年から明治４年までは毎月指定の日。</t>
  </si>
  <si>
    <t>(注2)戦後昭和21年頃から露天出店が復活(帯屋町184店，追手筋47店)。</t>
  </si>
  <si>
    <t>(注3)昭和23年に追手筋に集結し，街路市となる。</t>
  </si>
  <si>
    <t>(注4)(私)は公設ではない私設市。</t>
  </si>
  <si>
    <t>土曜バザール</t>
  </si>
  <si>
    <t>上町5丁目</t>
  </si>
  <si>
    <t>上町5丁目
新市町</t>
  </si>
  <si>
    <t>(注1)平成3年，6年は各年7月1日現在。</t>
  </si>
  <si>
    <t>(注2)飲食業を除いた数値。</t>
  </si>
  <si>
    <t>(注2)バー，酒場等を除く。</t>
  </si>
  <si>
    <t>（各年６月１日現在　金額単位：百万円）</t>
  </si>
  <si>
    <t>（各年６月１日現在　金額単位：百万円）</t>
  </si>
  <si>
    <t>（各年６月１日現在　金額単位：百万円）</t>
  </si>
  <si>
    <t>平成18年4月1日現在</t>
  </si>
  <si>
    <t>平成18年4月1日現在</t>
  </si>
  <si>
    <t>　　507店</t>
  </si>
  <si>
    <t>　　61店</t>
  </si>
  <si>
    <t>　　110店</t>
  </si>
  <si>
    <t>　　58店</t>
  </si>
  <si>
    <t>金物・刃物類</t>
  </si>
  <si>
    <t>衣料・雑貨</t>
  </si>
  <si>
    <t>植木・花</t>
  </si>
  <si>
    <t>一般食料品</t>
  </si>
  <si>
    <t>茶・蜂蜜・漬物・味噌・豆腐・コンニャク・寿司・餅</t>
  </si>
  <si>
    <t>（平成16年商業統計調査）</t>
  </si>
  <si>
    <t>0～2人</t>
  </si>
  <si>
    <t>衣類・生地類・小間物・袋物・工芸・玩具・雑品</t>
  </si>
  <si>
    <t>植木・切花・花苗・蘭</t>
  </si>
  <si>
    <t>焼鳥・てんぷら・お好焼き</t>
  </si>
  <si>
    <t>（平成16年6月1日現在　金額単位：百万円）</t>
  </si>
  <si>
    <t>(注2)総数は飲食業を除いた数値。</t>
  </si>
  <si>
    <t>(注3)飲食業の平成3年分は同4年に実施した調査数値で調査対象からバー，酒場等は除く。</t>
  </si>
  <si>
    <t>(注4)平成6年以降，飲食業は調査対象外となった。</t>
  </si>
  <si>
    <t>(注5)平成5年10月の日本標準産業分類改訂に伴い，改訂後の産業分類により作成した。</t>
  </si>
  <si>
    <t xml:space="preserve"> 産 業 分 類</t>
  </si>
  <si>
    <t xml:space="preserve">産 業 分 類  </t>
  </si>
  <si>
    <t xml:space="preserve">  区分</t>
  </si>
  <si>
    <t xml:space="preserve">産業分類  </t>
  </si>
  <si>
    <t xml:space="preserve">区分  </t>
  </si>
  <si>
    <t xml:space="preserve">  産業分類</t>
  </si>
  <si>
    <t xml:space="preserve"> 大街区域</t>
  </si>
  <si>
    <t xml:space="preserve">大街区域  </t>
  </si>
  <si>
    <t xml:space="preserve">区分 </t>
  </si>
  <si>
    <t xml:space="preserve"> 項目</t>
  </si>
  <si>
    <t xml:space="preserve">曜日 </t>
  </si>
  <si>
    <t>　(注)平成18年版より高知市商工労働行政の概要の区分及び数値に統一した。</t>
  </si>
  <si>
    <t>上町5丁目
南広場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</si>
</sst>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0.000000"/>
    <numFmt numFmtId="233" formatCode="0.00000"/>
    <numFmt numFmtId="234" formatCode="0.0000"/>
    <numFmt numFmtId="235" formatCode="0.0000000"/>
    <numFmt numFmtId="236" formatCode="_ * #,##0.0_ ;_ * \-#,##0.0_ ;_ * &quot;-&quot;?_ ;_ @_ "/>
    <numFmt numFmtId="237" formatCode="&quot;\&quot;#,##0_);[Red]\(&quot;\&quot;#,##0\)"/>
  </numFmts>
  <fonts count="18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0"/>
      <name val="Arial Narrow"/>
      <family val="2"/>
    </font>
    <font>
      <sz val="8.6"/>
      <name val="ＭＳ 明朝"/>
      <family val="1"/>
    </font>
    <font>
      <sz val="8.6"/>
      <name val="Arial Narrow"/>
      <family val="2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distributed" vertical="center"/>
    </xf>
    <xf numFmtId="194" fontId="10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194" fontId="8" fillId="0" borderId="0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4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Fill="1" applyAlignment="1">
      <alignment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17" applyFont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1" fontId="6" fillId="0" borderId="0" xfId="17" applyNumberFormat="1" applyFont="1" applyFill="1" applyAlignment="1">
      <alignment vertical="center"/>
    </xf>
    <xf numFmtId="41" fontId="6" fillId="0" borderId="0" xfId="17" applyNumberFormat="1" applyFont="1" applyAlignment="1">
      <alignment vertical="center"/>
    </xf>
    <xf numFmtId="41" fontId="5" fillId="0" borderId="0" xfId="17" applyNumberFormat="1" applyFont="1" applyAlignment="1">
      <alignment vertical="center"/>
    </xf>
    <xf numFmtId="41" fontId="5" fillId="0" borderId="0" xfId="17" applyNumberFormat="1" applyFont="1" applyFill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19" xfId="0" applyFont="1" applyBorder="1" applyAlignment="1">
      <alignment horizontal="left" vertical="center"/>
    </xf>
    <xf numFmtId="41" fontId="6" fillId="0" borderId="0" xfId="17" applyNumberFormat="1" applyFont="1" applyFill="1" applyAlignment="1">
      <alignment horizontal="center" vertical="center"/>
    </xf>
    <xf numFmtId="41" fontId="5" fillId="0" borderId="0" xfId="17" applyNumberFormat="1" applyFont="1" applyAlignment="1">
      <alignment horizontal="center" vertical="center"/>
    </xf>
    <xf numFmtId="41" fontId="5" fillId="0" borderId="0" xfId="17" applyNumberFormat="1" applyFont="1" applyFill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 indent="2"/>
    </xf>
    <xf numFmtId="206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41" fontId="10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5" fillId="0" borderId="3" xfId="0" applyFont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3" fontId="5" fillId="0" borderId="0" xfId="17" applyNumberFormat="1" applyFont="1" applyAlignment="1">
      <alignment horizontal="right" vertical="center"/>
    </xf>
    <xf numFmtId="43" fontId="8" fillId="0" borderId="0" xfId="0" applyNumberFormat="1" applyFont="1" applyAlignment="1">
      <alignment vertical="center"/>
    </xf>
    <xf numFmtId="193" fontId="5" fillId="0" borderId="0" xfId="0" applyNumberFormat="1" applyFont="1" applyAlignment="1">
      <alignment vertical="center"/>
    </xf>
    <xf numFmtId="193" fontId="6" fillId="0" borderId="0" xfId="0" applyNumberFormat="1" applyFont="1" applyAlignment="1">
      <alignment vertical="center"/>
    </xf>
    <xf numFmtId="193" fontId="8" fillId="0" borderId="0" xfId="0" applyNumberFormat="1" applyFont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38" fontId="5" fillId="0" borderId="0" xfId="17" applyFont="1" applyBorder="1" applyAlignment="1">
      <alignment horizontal="center" vertical="center"/>
    </xf>
    <xf numFmtId="41" fontId="5" fillId="0" borderId="0" xfId="17" applyNumberFormat="1" applyFont="1" applyFill="1" applyAlignment="1">
      <alignment horizontal="right" vertical="center"/>
    </xf>
    <xf numFmtId="0" fontId="5" fillId="0" borderId="11" xfId="0" applyFont="1" applyBorder="1" applyAlignment="1">
      <alignment horizontal="justify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indent="1"/>
    </xf>
    <xf numFmtId="194" fontId="10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 wrapText="1"/>
    </xf>
    <xf numFmtId="0" fontId="5" fillId="0" borderId="9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distributed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right" vertical="center" indent="1"/>
    </xf>
    <xf numFmtId="0" fontId="5" fillId="0" borderId="18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3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distributed" vertical="center" wrapText="1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21" xfId="0" applyFont="1" applyFill="1" applyBorder="1" applyAlignment="1" quotePrefix="1">
      <alignment horizontal="center" vertical="center"/>
    </xf>
    <xf numFmtId="0" fontId="5" fillId="0" borderId="23" xfId="0" applyFont="1" applyFill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center" vertical="center"/>
    </xf>
    <xf numFmtId="206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 textRotation="255"/>
    </xf>
    <xf numFmtId="0" fontId="5" fillId="0" borderId="13" xfId="0" applyFont="1" applyBorder="1" applyAlignment="1">
      <alignment horizontal="distributed" vertical="center" textRotation="255"/>
    </xf>
    <xf numFmtId="0" fontId="5" fillId="0" borderId="10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 textRotation="255"/>
    </xf>
    <xf numFmtId="0" fontId="5" fillId="0" borderId="11" xfId="0" applyFont="1" applyBorder="1" applyAlignment="1">
      <alignment horizontal="distributed" vertical="center" textRotation="255"/>
    </xf>
    <xf numFmtId="0" fontId="5" fillId="0" borderId="26" xfId="0" applyFont="1" applyBorder="1" applyAlignment="1">
      <alignment horizontal="distributed" vertical="center" textRotation="255"/>
    </xf>
    <xf numFmtId="0" fontId="5" fillId="0" borderId="12" xfId="0" applyFont="1" applyBorder="1" applyAlignment="1">
      <alignment horizontal="distributed" vertical="center" textRotation="255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 wrapText="1"/>
    </xf>
    <xf numFmtId="0" fontId="16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657350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18</xdr:col>
      <xdr:colOff>1323975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477500" y="590550"/>
          <a:ext cx="145732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85725</xdr:colOff>
      <xdr:row>16</xdr:row>
      <xdr:rowOff>161925</xdr:rowOff>
    </xdr:to>
    <xdr:sp>
      <xdr:nvSpPr>
        <xdr:cNvPr id="3" name="AutoShape 4"/>
        <xdr:cNvSpPr>
          <a:spLocks/>
        </xdr:cNvSpPr>
      </xdr:nvSpPr>
      <xdr:spPr>
        <a:xfrm flipH="1">
          <a:off x="1657350" y="1657350"/>
          <a:ext cx="85725" cy="10001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7143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9525</xdr:colOff>
      <xdr:row>4</xdr:row>
      <xdr:rowOff>9525</xdr:rowOff>
    </xdr:from>
    <xdr:to>
      <xdr:col>16</xdr:col>
      <xdr:colOff>723900</xdr:colOff>
      <xdr:row>5</xdr:row>
      <xdr:rowOff>180975</xdr:rowOff>
    </xdr:to>
    <xdr:sp>
      <xdr:nvSpPr>
        <xdr:cNvPr id="2" name="Line 2"/>
        <xdr:cNvSpPr>
          <a:spLocks/>
        </xdr:cNvSpPr>
      </xdr:nvSpPr>
      <xdr:spPr>
        <a:xfrm flipH="1">
          <a:off x="11029950" y="590550"/>
          <a:ext cx="7143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33425"/>
          <a:ext cx="14478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9525</xdr:rowOff>
    </xdr:from>
    <xdr:to>
      <xdr:col>14</xdr:col>
      <xdr:colOff>1314450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0344150" y="742950"/>
          <a:ext cx="14287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2573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563225" y="352425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86677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10477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3943350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48577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S36"/>
  <sheetViews>
    <sheetView tabSelected="1" zoomScaleSheetLayoutView="100" workbookViewId="0" topLeftCell="A1">
      <selection activeCell="A1" sqref="A1"/>
    </sheetView>
  </sheetViews>
  <sheetFormatPr defaultColWidth="9.59765625" defaultRowHeight="13.5"/>
  <cols>
    <col min="1" max="1" width="2.796875" style="15" customWidth="1"/>
    <col min="2" max="2" width="32" style="15" bestFit="1" customWidth="1"/>
    <col min="3" max="3" width="10.59765625" style="15" customWidth="1"/>
    <col min="4" max="4" width="11.3984375" style="15" customWidth="1"/>
    <col min="5" max="5" width="13.19921875" style="15" customWidth="1"/>
    <col min="6" max="6" width="10.59765625" style="15" customWidth="1"/>
    <col min="7" max="7" width="11.3984375" style="15" customWidth="1"/>
    <col min="8" max="8" width="13.19921875" style="15" customWidth="1"/>
    <col min="9" max="9" width="10.796875" style="15" customWidth="1"/>
    <col min="10" max="10" width="11.3984375" style="15" customWidth="1"/>
    <col min="11" max="11" width="13.3984375" style="15" customWidth="1"/>
    <col min="12" max="12" width="12.59765625" style="15" customWidth="1"/>
    <col min="13" max="14" width="13.3984375" style="15" customWidth="1"/>
    <col min="15" max="15" width="13" style="15" customWidth="1"/>
    <col min="16" max="17" width="13.3984375" style="15" customWidth="1"/>
    <col min="18" max="18" width="2.796875" style="15" customWidth="1"/>
    <col min="19" max="19" width="28.59765625" style="15" customWidth="1"/>
    <col min="20" max="16384" width="9.19921875" style="15" customWidth="1"/>
  </cols>
  <sheetData>
    <row r="1" spans="10:13" s="6" customFormat="1" ht="18" customHeight="1">
      <c r="J1" s="7" t="s">
        <v>8</v>
      </c>
      <c r="K1" s="8" t="s">
        <v>9</v>
      </c>
      <c r="L1" s="9"/>
      <c r="M1" s="9"/>
    </row>
    <row r="2" spans="8:13" s="6" customFormat="1" ht="12" customHeight="1">
      <c r="H2" s="10"/>
      <c r="I2" s="10"/>
      <c r="J2" s="10"/>
      <c r="K2" s="10"/>
      <c r="L2" s="10"/>
      <c r="M2" s="10"/>
    </row>
    <row r="3" spans="1:19" s="11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305</v>
      </c>
    </row>
    <row r="4" spans="1:19" ht="3.75" customHeight="1">
      <c r="A4" s="12"/>
      <c r="B4" s="12"/>
      <c r="C4" s="13"/>
      <c r="D4" s="13"/>
      <c r="E4" s="13"/>
      <c r="F4" s="13"/>
      <c r="G4" s="13"/>
      <c r="H4" s="13"/>
      <c r="I4" s="12"/>
      <c r="J4" s="13"/>
      <c r="K4" s="13"/>
      <c r="L4" s="13"/>
      <c r="M4" s="13"/>
      <c r="N4" s="13"/>
      <c r="O4" s="13"/>
      <c r="P4" s="13"/>
      <c r="Q4" s="13"/>
      <c r="R4" s="12"/>
      <c r="S4" s="14"/>
    </row>
    <row r="5" spans="1:19" s="11" customFormat="1" ht="13.5" customHeight="1">
      <c r="A5" s="149" t="s">
        <v>10</v>
      </c>
      <c r="B5" s="150"/>
      <c r="C5" s="162" t="s">
        <v>257</v>
      </c>
      <c r="D5" s="162"/>
      <c r="E5" s="163"/>
      <c r="F5" s="154" t="s">
        <v>263</v>
      </c>
      <c r="G5" s="155"/>
      <c r="H5" s="156"/>
      <c r="I5" s="154" t="s">
        <v>264</v>
      </c>
      <c r="J5" s="155"/>
      <c r="K5" s="156"/>
      <c r="L5" s="164">
        <v>14</v>
      </c>
      <c r="M5" s="164"/>
      <c r="N5" s="165"/>
      <c r="O5" s="166">
        <v>16</v>
      </c>
      <c r="P5" s="166"/>
      <c r="Q5" s="167"/>
      <c r="R5" s="170" t="s">
        <v>24</v>
      </c>
      <c r="S5" s="171"/>
    </row>
    <row r="6" spans="1:19" s="11" customFormat="1" ht="12">
      <c r="A6" s="151"/>
      <c r="B6" s="152"/>
      <c r="C6" s="168" t="s">
        <v>2</v>
      </c>
      <c r="D6" s="157" t="s">
        <v>7</v>
      </c>
      <c r="E6" s="20" t="s">
        <v>11</v>
      </c>
      <c r="F6" s="157" t="s">
        <v>2</v>
      </c>
      <c r="G6" s="157" t="s">
        <v>7</v>
      </c>
      <c r="H6" s="20" t="s">
        <v>11</v>
      </c>
      <c r="I6" s="157" t="s">
        <v>2</v>
      </c>
      <c r="J6" s="159" t="s">
        <v>7</v>
      </c>
      <c r="K6" s="22" t="s">
        <v>11</v>
      </c>
      <c r="L6" s="161" t="s">
        <v>2</v>
      </c>
      <c r="M6" s="161" t="s">
        <v>7</v>
      </c>
      <c r="N6" s="23" t="s">
        <v>11</v>
      </c>
      <c r="O6" s="161" t="s">
        <v>2</v>
      </c>
      <c r="P6" s="161" t="s">
        <v>7</v>
      </c>
      <c r="Q6" s="23" t="s">
        <v>11</v>
      </c>
      <c r="R6" s="147"/>
      <c r="S6" s="148"/>
    </row>
    <row r="7" spans="1:19" s="11" customFormat="1" ht="12">
      <c r="A7" s="131" t="s">
        <v>329</v>
      </c>
      <c r="B7" s="55"/>
      <c r="C7" s="169"/>
      <c r="D7" s="158"/>
      <c r="E7" s="27" t="s">
        <v>12</v>
      </c>
      <c r="F7" s="158"/>
      <c r="G7" s="158"/>
      <c r="H7" s="27" t="s">
        <v>12</v>
      </c>
      <c r="I7" s="158"/>
      <c r="J7" s="160"/>
      <c r="K7" s="26" t="s">
        <v>12</v>
      </c>
      <c r="L7" s="161"/>
      <c r="M7" s="161"/>
      <c r="N7" s="28" t="s">
        <v>12</v>
      </c>
      <c r="O7" s="161"/>
      <c r="P7" s="161"/>
      <c r="Q7" s="28" t="s">
        <v>12</v>
      </c>
      <c r="R7" s="25"/>
      <c r="S7" s="29" t="s">
        <v>330</v>
      </c>
    </row>
    <row r="8" spans="1:19" ht="4.5" customHeight="1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28"/>
      <c r="S8" s="33"/>
    </row>
    <row r="9" spans="1:19" s="37" customFormat="1" ht="12" customHeight="1">
      <c r="A9" s="139" t="s">
        <v>13</v>
      </c>
      <c r="B9" s="140"/>
      <c r="C9" s="35">
        <f>SUM(C11,C19)</f>
        <v>7160</v>
      </c>
      <c r="D9" s="35">
        <f>SUM(D11,D19)</f>
        <v>41895</v>
      </c>
      <c r="E9" s="35">
        <f>SUM(E19,E11)</f>
        <v>1284852</v>
      </c>
      <c r="F9" s="35">
        <f aca="true" t="shared" si="0" ref="F9:K9">SUM(F11,F19)</f>
        <v>6631</v>
      </c>
      <c r="G9" s="35">
        <f t="shared" si="0"/>
        <v>40003</v>
      </c>
      <c r="H9" s="35">
        <f t="shared" si="0"/>
        <v>1270134</v>
      </c>
      <c r="I9" s="35">
        <f t="shared" si="0"/>
        <v>6223</v>
      </c>
      <c r="J9" s="35">
        <f t="shared" si="0"/>
        <v>40004</v>
      </c>
      <c r="K9" s="35">
        <f t="shared" si="0"/>
        <v>1306937</v>
      </c>
      <c r="L9" s="35">
        <f>SUM(L11,L19)</f>
        <v>5415</v>
      </c>
      <c r="M9" s="35">
        <f>SUM(M11,M19)</f>
        <v>38245</v>
      </c>
      <c r="N9" s="35">
        <f>SUM(N11,N19)</f>
        <v>1080235</v>
      </c>
      <c r="O9" s="35">
        <f>SUM(O11,O19)</f>
        <v>4908</v>
      </c>
      <c r="P9" s="35">
        <f>SUM(P11,P19)</f>
        <v>36904</v>
      </c>
      <c r="Q9" s="125">
        <f>+Q11+Q19</f>
        <v>1053852</v>
      </c>
      <c r="R9" s="138" t="s">
        <v>13</v>
      </c>
      <c r="S9" s="139"/>
    </row>
    <row r="10" spans="1:19" ht="6" customHeight="1">
      <c r="A10" s="3"/>
      <c r="B10" s="1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8"/>
      <c r="S10" s="32"/>
    </row>
    <row r="11" spans="1:19" s="37" customFormat="1" ht="12" customHeight="1">
      <c r="A11" s="139" t="s">
        <v>0</v>
      </c>
      <c r="B11" s="140"/>
      <c r="C11" s="35">
        <f>SUM(C12:C17)</f>
        <v>1760</v>
      </c>
      <c r="D11" s="35">
        <f>SUM(D12:D17)</f>
        <v>16876</v>
      </c>
      <c r="E11" s="35">
        <f>SUM(E12:E17)</f>
        <v>869285</v>
      </c>
      <c r="F11" s="35">
        <f aca="true" t="shared" si="1" ref="F11:M11">SUM(F12:F17)</f>
        <v>1621</v>
      </c>
      <c r="G11" s="35">
        <f t="shared" si="1"/>
        <v>16527</v>
      </c>
      <c r="H11" s="35">
        <f t="shared" si="1"/>
        <v>841659</v>
      </c>
      <c r="I11" s="35">
        <f t="shared" si="1"/>
        <v>1470</v>
      </c>
      <c r="J11" s="35">
        <f t="shared" si="1"/>
        <v>15064</v>
      </c>
      <c r="K11" s="35">
        <v>819800</v>
      </c>
      <c r="L11" s="35">
        <f t="shared" si="1"/>
        <v>1363</v>
      </c>
      <c r="M11" s="35">
        <f t="shared" si="1"/>
        <v>12947</v>
      </c>
      <c r="N11" s="35">
        <v>650967</v>
      </c>
      <c r="O11" s="35">
        <f>SUM(O12:O17)</f>
        <v>1311</v>
      </c>
      <c r="P11" s="35">
        <f>SUM(P12:P17)</f>
        <v>12520</v>
      </c>
      <c r="Q11" s="125">
        <v>652053</v>
      </c>
      <c r="R11" s="138" t="s">
        <v>0</v>
      </c>
      <c r="S11" s="139"/>
    </row>
    <row r="12" spans="1:19" ht="12.75" customHeight="1">
      <c r="A12" s="4"/>
      <c r="B12" s="59" t="s">
        <v>14</v>
      </c>
      <c r="C12" s="116">
        <v>0</v>
      </c>
      <c r="D12" s="116">
        <v>0</v>
      </c>
      <c r="E12" s="116">
        <v>0</v>
      </c>
      <c r="F12" s="116">
        <v>6</v>
      </c>
      <c r="G12" s="116">
        <v>133</v>
      </c>
      <c r="H12" s="116">
        <v>7219</v>
      </c>
      <c r="I12" s="116">
        <v>5</v>
      </c>
      <c r="J12" s="116">
        <v>99</v>
      </c>
      <c r="K12" s="116">
        <v>7330</v>
      </c>
      <c r="L12" s="39">
        <v>10</v>
      </c>
      <c r="M12" s="39">
        <v>146</v>
      </c>
      <c r="N12" s="105">
        <v>9918</v>
      </c>
      <c r="O12" s="39">
        <v>10</v>
      </c>
      <c r="P12" s="39">
        <v>143</v>
      </c>
      <c r="Q12" s="105">
        <v>8693</v>
      </c>
      <c r="R12" s="127"/>
      <c r="S12" s="5" t="s">
        <v>14</v>
      </c>
    </row>
    <row r="13" spans="1:19" ht="12.75" customHeight="1">
      <c r="A13" s="4"/>
      <c r="B13" s="59" t="s">
        <v>15</v>
      </c>
      <c r="C13" s="39"/>
      <c r="D13" s="39"/>
      <c r="E13" s="39"/>
      <c r="F13" s="116">
        <v>104</v>
      </c>
      <c r="G13" s="116">
        <v>757</v>
      </c>
      <c r="H13" s="116">
        <v>20869</v>
      </c>
      <c r="I13" s="116">
        <v>84</v>
      </c>
      <c r="J13" s="116">
        <v>563</v>
      </c>
      <c r="K13" s="116">
        <v>16488</v>
      </c>
      <c r="L13" s="39">
        <v>67</v>
      </c>
      <c r="M13" s="39">
        <v>422</v>
      </c>
      <c r="N13" s="105">
        <v>12567</v>
      </c>
      <c r="O13" s="39">
        <v>56</v>
      </c>
      <c r="P13" s="39">
        <v>330</v>
      </c>
      <c r="Q13" s="105">
        <v>9295</v>
      </c>
      <c r="R13" s="127"/>
      <c r="S13" s="5" t="s">
        <v>15</v>
      </c>
    </row>
    <row r="14" spans="1:19" ht="12.75" customHeight="1">
      <c r="A14" s="4"/>
      <c r="B14" s="59" t="s">
        <v>16</v>
      </c>
      <c r="C14" s="39"/>
      <c r="D14" s="39"/>
      <c r="E14" s="39"/>
      <c r="F14" s="116">
        <v>422</v>
      </c>
      <c r="G14" s="116">
        <v>4569</v>
      </c>
      <c r="H14" s="116">
        <v>262846</v>
      </c>
      <c r="I14" s="116">
        <v>410</v>
      </c>
      <c r="J14" s="116">
        <v>4124</v>
      </c>
      <c r="K14" s="116">
        <v>242604</v>
      </c>
      <c r="L14" s="39">
        <v>358</v>
      </c>
      <c r="M14" s="39">
        <v>3505</v>
      </c>
      <c r="N14" s="39">
        <v>187568</v>
      </c>
      <c r="O14" s="39">
        <v>370</v>
      </c>
      <c r="P14" s="39">
        <v>3286</v>
      </c>
      <c r="Q14" s="39">
        <v>169261</v>
      </c>
      <c r="R14" s="127"/>
      <c r="S14" s="5" t="s">
        <v>16</v>
      </c>
    </row>
    <row r="15" spans="1:19" ht="27.75" customHeight="1">
      <c r="A15" s="4"/>
      <c r="B15" s="130" t="s">
        <v>260</v>
      </c>
      <c r="C15" s="39">
        <v>1760</v>
      </c>
      <c r="D15" s="39">
        <v>16876</v>
      </c>
      <c r="E15" s="39">
        <v>869285</v>
      </c>
      <c r="F15" s="116">
        <v>313</v>
      </c>
      <c r="G15" s="116">
        <v>3344</v>
      </c>
      <c r="H15" s="116">
        <v>198986</v>
      </c>
      <c r="I15" s="116">
        <v>282</v>
      </c>
      <c r="J15" s="116">
        <v>2997</v>
      </c>
      <c r="K15" s="116">
        <v>184988</v>
      </c>
      <c r="L15" s="39">
        <v>256</v>
      </c>
      <c r="M15" s="39">
        <v>2543</v>
      </c>
      <c r="N15" s="39">
        <v>140800</v>
      </c>
      <c r="O15" s="39">
        <v>250</v>
      </c>
      <c r="P15" s="39">
        <v>2698</v>
      </c>
      <c r="Q15" s="39">
        <v>157729</v>
      </c>
      <c r="R15" s="127"/>
      <c r="S15" s="106" t="s">
        <v>260</v>
      </c>
    </row>
    <row r="16" spans="1:19" ht="12.75" customHeight="1">
      <c r="A16" s="4"/>
      <c r="B16" s="59" t="s">
        <v>17</v>
      </c>
      <c r="C16" s="39"/>
      <c r="D16" s="39"/>
      <c r="E16" s="39"/>
      <c r="F16" s="116">
        <v>388</v>
      </c>
      <c r="G16" s="116">
        <v>3724</v>
      </c>
      <c r="H16" s="116">
        <v>168616</v>
      </c>
      <c r="I16" s="116">
        <v>354</v>
      </c>
      <c r="J16" s="116">
        <v>3436</v>
      </c>
      <c r="K16" s="116">
        <v>178577</v>
      </c>
      <c r="L16" s="39">
        <v>329</v>
      </c>
      <c r="M16" s="39">
        <v>2998</v>
      </c>
      <c r="N16" s="39">
        <v>127513</v>
      </c>
      <c r="O16" s="39">
        <v>315</v>
      </c>
      <c r="P16" s="39">
        <v>2673</v>
      </c>
      <c r="Q16" s="39">
        <v>128497</v>
      </c>
      <c r="R16" s="127"/>
      <c r="S16" s="5" t="s">
        <v>17</v>
      </c>
    </row>
    <row r="17" spans="1:19" ht="12.75" customHeight="1">
      <c r="A17" s="4"/>
      <c r="B17" s="59" t="s">
        <v>18</v>
      </c>
      <c r="C17" s="39"/>
      <c r="D17" s="39"/>
      <c r="E17" s="39"/>
      <c r="F17" s="116">
        <v>388</v>
      </c>
      <c r="G17" s="116">
        <v>4000</v>
      </c>
      <c r="H17" s="116">
        <v>183123</v>
      </c>
      <c r="I17" s="116">
        <v>335</v>
      </c>
      <c r="J17" s="116">
        <v>3845</v>
      </c>
      <c r="K17" s="116">
        <v>189810</v>
      </c>
      <c r="L17" s="39">
        <v>343</v>
      </c>
      <c r="M17" s="39">
        <v>3333</v>
      </c>
      <c r="N17" s="39">
        <v>172601</v>
      </c>
      <c r="O17" s="39">
        <v>310</v>
      </c>
      <c r="P17" s="39">
        <v>3390</v>
      </c>
      <c r="Q17" s="39">
        <v>178577</v>
      </c>
      <c r="R17" s="127"/>
      <c r="S17" s="5" t="s">
        <v>18</v>
      </c>
    </row>
    <row r="18" spans="1:19" ht="6" customHeight="1">
      <c r="A18" s="4"/>
      <c r="B18" s="1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127"/>
      <c r="S18" s="3"/>
    </row>
    <row r="19" spans="1:19" s="37" customFormat="1" ht="10.5" customHeight="1">
      <c r="A19" s="139" t="s">
        <v>1</v>
      </c>
      <c r="B19" s="140"/>
      <c r="C19" s="35">
        <f>SUM(C20:C25)</f>
        <v>5400</v>
      </c>
      <c r="D19" s="35">
        <f>SUM(D20:D25)</f>
        <v>25019</v>
      </c>
      <c r="E19" s="35">
        <f>SUM(E20:E25)</f>
        <v>415567</v>
      </c>
      <c r="F19" s="35">
        <f aca="true" t="shared" si="2" ref="F19:M19">SUM(F20:F25)</f>
        <v>5010</v>
      </c>
      <c r="G19" s="35">
        <f t="shared" si="2"/>
        <v>23476</v>
      </c>
      <c r="H19" s="35">
        <f t="shared" si="2"/>
        <v>428475</v>
      </c>
      <c r="I19" s="35">
        <f t="shared" si="2"/>
        <v>4753</v>
      </c>
      <c r="J19" s="35">
        <f t="shared" si="2"/>
        <v>24940</v>
      </c>
      <c r="K19" s="125">
        <v>487137</v>
      </c>
      <c r="L19" s="35">
        <f t="shared" si="2"/>
        <v>4052</v>
      </c>
      <c r="M19" s="35">
        <f t="shared" si="2"/>
        <v>25298</v>
      </c>
      <c r="N19" s="125">
        <v>429268</v>
      </c>
      <c r="O19" s="35">
        <f>SUM(O20:O25)</f>
        <v>3597</v>
      </c>
      <c r="P19" s="35">
        <f>SUM(P20:P25)</f>
        <v>24384</v>
      </c>
      <c r="Q19" s="35">
        <f>SUM(Q20:Q25)</f>
        <v>401799</v>
      </c>
      <c r="R19" s="138" t="s">
        <v>1</v>
      </c>
      <c r="S19" s="139"/>
    </row>
    <row r="20" spans="1:19" ht="12.75" customHeight="1">
      <c r="A20" s="4"/>
      <c r="B20" s="59" t="s">
        <v>3</v>
      </c>
      <c r="C20" s="39">
        <v>9</v>
      </c>
      <c r="D20" s="39">
        <v>1008</v>
      </c>
      <c r="E20" s="39">
        <v>41020</v>
      </c>
      <c r="F20" s="39">
        <v>9</v>
      </c>
      <c r="G20" s="39">
        <v>938</v>
      </c>
      <c r="H20" s="39">
        <v>41665</v>
      </c>
      <c r="I20" s="39">
        <v>15</v>
      </c>
      <c r="J20" s="39">
        <v>1280</v>
      </c>
      <c r="K20" s="39">
        <v>55866</v>
      </c>
      <c r="L20" s="39">
        <v>14</v>
      </c>
      <c r="M20" s="39">
        <v>1562</v>
      </c>
      <c r="N20" s="39">
        <v>52625</v>
      </c>
      <c r="O20" s="39">
        <v>15</v>
      </c>
      <c r="P20" s="39">
        <v>1332</v>
      </c>
      <c r="Q20" s="39">
        <v>43776</v>
      </c>
      <c r="R20" s="127"/>
      <c r="S20" s="5" t="s">
        <v>3</v>
      </c>
    </row>
    <row r="21" spans="1:19" ht="29.25" customHeight="1">
      <c r="A21" s="4"/>
      <c r="B21" s="130" t="s">
        <v>258</v>
      </c>
      <c r="C21" s="39">
        <v>1062</v>
      </c>
      <c r="D21" s="39">
        <v>3756</v>
      </c>
      <c r="E21" s="39">
        <v>57785</v>
      </c>
      <c r="F21" s="39">
        <v>956</v>
      </c>
      <c r="G21" s="39">
        <v>3230</v>
      </c>
      <c r="H21" s="39">
        <v>51430</v>
      </c>
      <c r="I21" s="39">
        <v>832</v>
      </c>
      <c r="J21" s="39">
        <v>2612</v>
      </c>
      <c r="K21" s="39">
        <v>43667</v>
      </c>
      <c r="L21" s="39">
        <v>706</v>
      </c>
      <c r="M21" s="39">
        <v>2416</v>
      </c>
      <c r="N21" s="39">
        <v>34793</v>
      </c>
      <c r="O21" s="39">
        <v>588</v>
      </c>
      <c r="P21" s="39">
        <v>2160</v>
      </c>
      <c r="Q21" s="39">
        <v>32888</v>
      </c>
      <c r="R21" s="127"/>
      <c r="S21" s="106" t="s">
        <v>258</v>
      </c>
    </row>
    <row r="22" spans="1:19" ht="12.75" customHeight="1">
      <c r="A22" s="4"/>
      <c r="B22" s="59" t="s">
        <v>4</v>
      </c>
      <c r="C22" s="39">
        <v>1834</v>
      </c>
      <c r="D22" s="39">
        <v>8368</v>
      </c>
      <c r="E22" s="39">
        <v>129059</v>
      </c>
      <c r="F22" s="39">
        <v>1707</v>
      </c>
      <c r="G22" s="39">
        <v>8641</v>
      </c>
      <c r="H22" s="39">
        <v>138579</v>
      </c>
      <c r="I22" s="39">
        <v>1624</v>
      </c>
      <c r="J22" s="39">
        <v>9074</v>
      </c>
      <c r="K22" s="39">
        <v>140666</v>
      </c>
      <c r="L22" s="39">
        <v>1407</v>
      </c>
      <c r="M22" s="39">
        <v>9370</v>
      </c>
      <c r="N22" s="39">
        <v>128175</v>
      </c>
      <c r="O22" s="39">
        <v>1283</v>
      </c>
      <c r="P22" s="39">
        <v>9859</v>
      </c>
      <c r="Q22" s="39">
        <v>129276</v>
      </c>
      <c r="R22" s="127"/>
      <c r="S22" s="5" t="s">
        <v>4</v>
      </c>
    </row>
    <row r="23" spans="1:19" ht="14.25" customHeight="1">
      <c r="A23" s="4"/>
      <c r="B23" s="59" t="s">
        <v>5</v>
      </c>
      <c r="C23" s="39">
        <v>314</v>
      </c>
      <c r="D23" s="39">
        <v>2446</v>
      </c>
      <c r="E23" s="39">
        <v>64010</v>
      </c>
      <c r="F23" s="39">
        <v>270</v>
      </c>
      <c r="G23" s="39">
        <v>1659</v>
      </c>
      <c r="H23" s="39">
        <v>52310</v>
      </c>
      <c r="I23" s="39">
        <v>277</v>
      </c>
      <c r="J23" s="39">
        <v>2439</v>
      </c>
      <c r="K23" s="39">
        <v>82895</v>
      </c>
      <c r="L23" s="39">
        <v>251</v>
      </c>
      <c r="M23" s="39">
        <v>2220</v>
      </c>
      <c r="N23" s="39">
        <v>64284</v>
      </c>
      <c r="O23" s="39">
        <v>218</v>
      </c>
      <c r="P23" s="39">
        <v>2118</v>
      </c>
      <c r="Q23" s="39">
        <v>56644</v>
      </c>
      <c r="R23" s="127"/>
      <c r="S23" s="5" t="s">
        <v>5</v>
      </c>
    </row>
    <row r="24" spans="1:19" ht="29.25" customHeight="1">
      <c r="A24" s="4"/>
      <c r="B24" s="130" t="s">
        <v>259</v>
      </c>
      <c r="C24" s="39">
        <v>510</v>
      </c>
      <c r="D24" s="39">
        <v>2166</v>
      </c>
      <c r="E24" s="39">
        <v>36852</v>
      </c>
      <c r="F24" s="39">
        <v>456</v>
      </c>
      <c r="G24" s="39">
        <v>1860</v>
      </c>
      <c r="H24" s="39">
        <v>36338</v>
      </c>
      <c r="I24" s="39">
        <v>425</v>
      </c>
      <c r="J24" s="39">
        <v>2041</v>
      </c>
      <c r="K24" s="39">
        <v>43800</v>
      </c>
      <c r="L24" s="39">
        <v>345</v>
      </c>
      <c r="M24" s="39">
        <v>1907</v>
      </c>
      <c r="N24" s="39">
        <v>39724</v>
      </c>
      <c r="O24" s="39">
        <v>328</v>
      </c>
      <c r="P24" s="39">
        <v>1980</v>
      </c>
      <c r="Q24" s="39">
        <v>37097</v>
      </c>
      <c r="R24" s="127"/>
      <c r="S24" s="106" t="s">
        <v>259</v>
      </c>
    </row>
    <row r="25" spans="1:19" s="13" customFormat="1" ht="12.75" customHeight="1">
      <c r="A25" s="4"/>
      <c r="B25" s="59" t="s">
        <v>6</v>
      </c>
      <c r="C25" s="39">
        <v>1671</v>
      </c>
      <c r="D25" s="39">
        <v>7275</v>
      </c>
      <c r="E25" s="39">
        <v>86841</v>
      </c>
      <c r="F25" s="39">
        <v>1612</v>
      </c>
      <c r="G25" s="39">
        <v>7148</v>
      </c>
      <c r="H25" s="39">
        <v>108153</v>
      </c>
      <c r="I25" s="39">
        <v>1580</v>
      </c>
      <c r="J25" s="39">
        <v>7494</v>
      </c>
      <c r="K25" s="39">
        <v>120240</v>
      </c>
      <c r="L25" s="39">
        <v>1329</v>
      </c>
      <c r="M25" s="39">
        <v>7823</v>
      </c>
      <c r="N25" s="39">
        <v>109666</v>
      </c>
      <c r="O25" s="39">
        <v>1165</v>
      </c>
      <c r="P25" s="39">
        <v>6935</v>
      </c>
      <c r="Q25" s="39">
        <v>102118</v>
      </c>
      <c r="R25" s="127"/>
      <c r="S25" s="5" t="s">
        <v>6</v>
      </c>
    </row>
    <row r="26" spans="1:19" s="13" customFormat="1" ht="6" customHeight="1">
      <c r="A26" s="4"/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127"/>
      <c r="S26" s="3"/>
    </row>
    <row r="27" spans="1:19" s="37" customFormat="1" ht="12.75" customHeight="1">
      <c r="A27" s="153" t="s">
        <v>19</v>
      </c>
      <c r="B27" s="137"/>
      <c r="C27" s="35">
        <v>1959</v>
      </c>
      <c r="D27" s="35">
        <v>7430</v>
      </c>
      <c r="E27" s="35">
        <v>32841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41" t="s">
        <v>19</v>
      </c>
      <c r="S27" s="153"/>
    </row>
    <row r="28" spans="1:19" ht="4.5" customHeight="1">
      <c r="A28" s="12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129"/>
      <c r="S28" s="12"/>
    </row>
    <row r="29" spans="1:19" ht="3.75" customHeight="1">
      <c r="A29" s="1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ht="11.25">
      <c r="A30" s="13" t="s">
        <v>20</v>
      </c>
    </row>
    <row r="31" ht="11.25">
      <c r="A31" s="124" t="s">
        <v>302</v>
      </c>
    </row>
    <row r="32" spans="1:2" ht="11.25">
      <c r="A32" s="43" t="s">
        <v>325</v>
      </c>
      <c r="B32" s="44"/>
    </row>
    <row r="33" ht="11.25">
      <c r="A33" s="43" t="s">
        <v>326</v>
      </c>
    </row>
    <row r="34" ht="9.75" customHeight="1">
      <c r="A34" s="43" t="s">
        <v>327</v>
      </c>
    </row>
    <row r="35" ht="11.25">
      <c r="A35" s="43" t="s">
        <v>328</v>
      </c>
    </row>
    <row r="36" ht="11.25">
      <c r="A36" s="43"/>
    </row>
  </sheetData>
  <mergeCells count="25">
    <mergeCell ref="R5:S6"/>
    <mergeCell ref="A5:B6"/>
    <mergeCell ref="A27:B27"/>
    <mergeCell ref="R9:S9"/>
    <mergeCell ref="A9:B9"/>
    <mergeCell ref="A19:B19"/>
    <mergeCell ref="R27:S27"/>
    <mergeCell ref="R19:S19"/>
    <mergeCell ref="R11:S11"/>
    <mergeCell ref="A11:B11"/>
    <mergeCell ref="L6:L7"/>
    <mergeCell ref="P6:P7"/>
    <mergeCell ref="C5:E5"/>
    <mergeCell ref="F5:H5"/>
    <mergeCell ref="L5:N5"/>
    <mergeCell ref="O5:Q5"/>
    <mergeCell ref="O6:O7"/>
    <mergeCell ref="C6:C7"/>
    <mergeCell ref="M6:M7"/>
    <mergeCell ref="D6:D7"/>
    <mergeCell ref="I5:K5"/>
    <mergeCell ref="F6:F7"/>
    <mergeCell ref="G6:G7"/>
    <mergeCell ref="I6:I7"/>
    <mergeCell ref="J6:J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Q38"/>
  <sheetViews>
    <sheetView zoomScaleSheetLayoutView="100" workbookViewId="0" topLeftCell="A1">
      <selection activeCell="A1" sqref="A1"/>
    </sheetView>
  </sheetViews>
  <sheetFormatPr defaultColWidth="9.59765625" defaultRowHeight="13.5"/>
  <cols>
    <col min="1" max="1" width="15.19921875" style="11" customWidth="1"/>
    <col min="2" max="3" width="13.59765625" style="11" customWidth="1"/>
    <col min="4" max="4" width="14" style="11" customWidth="1"/>
    <col min="5" max="5" width="12.796875" style="11" customWidth="1"/>
    <col min="6" max="6" width="13.3984375" style="11" customWidth="1"/>
    <col min="7" max="7" width="14" style="11" customWidth="1"/>
    <col min="8" max="9" width="13.59765625" style="11" customWidth="1"/>
    <col min="10" max="10" width="15.796875" style="11" customWidth="1"/>
    <col min="11" max="11" width="15.19921875" style="11" customWidth="1"/>
    <col min="12" max="12" width="15" style="11" customWidth="1"/>
    <col min="13" max="13" width="15.796875" style="11" customWidth="1"/>
    <col min="14" max="15" width="15" style="11" customWidth="1"/>
    <col min="16" max="16" width="15.796875" style="11" customWidth="1"/>
    <col min="17" max="17" width="15.19921875" style="11" customWidth="1"/>
    <col min="18" max="16384" width="9.19921875" style="11" customWidth="1"/>
  </cols>
  <sheetData>
    <row r="1" spans="6:12" s="45" customFormat="1" ht="18" customHeight="1">
      <c r="F1" s="9"/>
      <c r="G1" s="9"/>
      <c r="H1" s="9"/>
      <c r="I1" s="7" t="s">
        <v>21</v>
      </c>
      <c r="J1" s="8" t="s">
        <v>22</v>
      </c>
      <c r="K1" s="9"/>
      <c r="L1" s="9"/>
    </row>
    <row r="2" ht="12" customHeight="1"/>
    <row r="3" spans="1:17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306</v>
      </c>
    </row>
    <row r="4" spans="1:17" ht="3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17" ht="13.5" customHeight="1">
      <c r="A5" s="48" t="s">
        <v>23</v>
      </c>
      <c r="B5" s="144" t="s">
        <v>257</v>
      </c>
      <c r="C5" s="144"/>
      <c r="D5" s="145"/>
      <c r="E5" s="154" t="s">
        <v>263</v>
      </c>
      <c r="F5" s="155"/>
      <c r="G5" s="156"/>
      <c r="H5" s="146" t="s">
        <v>264</v>
      </c>
      <c r="I5" s="135"/>
      <c r="J5" s="136"/>
      <c r="K5" s="146">
        <v>14</v>
      </c>
      <c r="L5" s="135"/>
      <c r="M5" s="136"/>
      <c r="N5" s="142">
        <v>16</v>
      </c>
      <c r="O5" s="142"/>
      <c r="P5" s="143"/>
      <c r="Q5" s="51" t="s">
        <v>24</v>
      </c>
    </row>
    <row r="6" spans="1:17" ht="15" customHeight="1">
      <c r="A6" s="52" t="s">
        <v>25</v>
      </c>
      <c r="B6" s="53" t="s">
        <v>2</v>
      </c>
      <c r="C6" s="19" t="s">
        <v>26</v>
      </c>
      <c r="D6" s="19" t="s">
        <v>27</v>
      </c>
      <c r="E6" s="19" t="s">
        <v>2</v>
      </c>
      <c r="F6" s="19" t="s">
        <v>26</v>
      </c>
      <c r="G6" s="19" t="s">
        <v>27</v>
      </c>
      <c r="H6" s="19" t="s">
        <v>2</v>
      </c>
      <c r="I6" s="117" t="s">
        <v>26</v>
      </c>
      <c r="J6" s="53" t="s">
        <v>27</v>
      </c>
      <c r="K6" s="19" t="s">
        <v>2</v>
      </c>
      <c r="L6" s="19" t="s">
        <v>26</v>
      </c>
      <c r="M6" s="19" t="s">
        <v>27</v>
      </c>
      <c r="N6" s="19" t="s">
        <v>2</v>
      </c>
      <c r="O6" s="19" t="s">
        <v>26</v>
      </c>
      <c r="P6" s="21" t="s">
        <v>27</v>
      </c>
      <c r="Q6" s="54" t="s">
        <v>25</v>
      </c>
    </row>
    <row r="7" spans="1:17" ht="4.5" customHeight="1">
      <c r="A7" s="55"/>
      <c r="Q7" s="51"/>
    </row>
    <row r="8" spans="1:17" s="56" customFormat="1" ht="12">
      <c r="A8" s="34" t="s">
        <v>13</v>
      </c>
      <c r="B8" s="57">
        <f aca="true" t="shared" si="0" ref="B8:O8">SUM(B10:B32)</f>
        <v>7160</v>
      </c>
      <c r="C8" s="57">
        <f t="shared" si="0"/>
        <v>41895</v>
      </c>
      <c r="D8" s="57">
        <f t="shared" si="0"/>
        <v>1284852</v>
      </c>
      <c r="E8" s="57">
        <f t="shared" si="0"/>
        <v>6631</v>
      </c>
      <c r="F8" s="57">
        <f t="shared" si="0"/>
        <v>40003</v>
      </c>
      <c r="G8" s="57">
        <f t="shared" si="0"/>
        <v>1270134</v>
      </c>
      <c r="H8" s="57">
        <f t="shared" si="0"/>
        <v>6223</v>
      </c>
      <c r="I8" s="57">
        <f t="shared" si="0"/>
        <v>40004</v>
      </c>
      <c r="J8" s="57">
        <v>1306937</v>
      </c>
      <c r="K8" s="57">
        <f t="shared" si="0"/>
        <v>5415</v>
      </c>
      <c r="L8" s="57">
        <f t="shared" si="0"/>
        <v>38245</v>
      </c>
      <c r="M8" s="58">
        <v>1080235</v>
      </c>
      <c r="N8" s="57">
        <f t="shared" si="0"/>
        <v>4908</v>
      </c>
      <c r="O8" s="57">
        <f t="shared" si="0"/>
        <v>36904</v>
      </c>
      <c r="P8" s="57">
        <v>1053852</v>
      </c>
      <c r="Q8" s="36" t="s">
        <v>13</v>
      </c>
    </row>
    <row r="9" spans="1:17" ht="12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1:17" ht="12">
      <c r="A10" s="59" t="s">
        <v>28</v>
      </c>
      <c r="B10" s="60">
        <v>260</v>
      </c>
      <c r="C10" s="60">
        <v>995</v>
      </c>
      <c r="D10" s="60">
        <v>18727</v>
      </c>
      <c r="E10" s="60">
        <v>238</v>
      </c>
      <c r="F10" s="60">
        <v>983</v>
      </c>
      <c r="G10" s="60">
        <v>16896</v>
      </c>
      <c r="H10" s="60">
        <v>219</v>
      </c>
      <c r="I10" s="60">
        <v>963</v>
      </c>
      <c r="J10" s="60">
        <v>17622</v>
      </c>
      <c r="K10" s="110">
        <v>159</v>
      </c>
      <c r="L10" s="110">
        <v>754</v>
      </c>
      <c r="M10" s="110">
        <v>14311.32</v>
      </c>
      <c r="N10" s="110">
        <v>151</v>
      </c>
      <c r="O10" s="110">
        <v>763</v>
      </c>
      <c r="P10" s="110">
        <v>13183</v>
      </c>
      <c r="Q10" s="61" t="s">
        <v>28</v>
      </c>
    </row>
    <row r="11" spans="1:17" ht="12">
      <c r="A11" s="59" t="s">
        <v>29</v>
      </c>
      <c r="B11" s="60">
        <v>927</v>
      </c>
      <c r="C11" s="60">
        <v>5535</v>
      </c>
      <c r="D11" s="60">
        <v>189061</v>
      </c>
      <c r="E11" s="60">
        <v>870</v>
      </c>
      <c r="F11" s="60">
        <v>5024</v>
      </c>
      <c r="G11" s="60">
        <v>167829</v>
      </c>
      <c r="H11" s="60">
        <v>804</v>
      </c>
      <c r="I11" s="60">
        <v>4705</v>
      </c>
      <c r="J11" s="60">
        <v>172771</v>
      </c>
      <c r="K11" s="110">
        <v>670</v>
      </c>
      <c r="L11" s="110">
        <v>3744</v>
      </c>
      <c r="M11" s="110">
        <v>119047.71</v>
      </c>
      <c r="N11" s="110">
        <v>597</v>
      </c>
      <c r="O11" s="110">
        <v>3416</v>
      </c>
      <c r="P11" s="110">
        <v>104698</v>
      </c>
      <c r="Q11" s="61" t="s">
        <v>29</v>
      </c>
    </row>
    <row r="12" spans="1:17" ht="12">
      <c r="A12" s="59" t="s">
        <v>30</v>
      </c>
      <c r="B12" s="60">
        <v>416</v>
      </c>
      <c r="C12" s="60">
        <v>3207</v>
      </c>
      <c r="D12" s="60">
        <v>165864</v>
      </c>
      <c r="E12" s="60">
        <v>376</v>
      </c>
      <c r="F12" s="60">
        <v>3047</v>
      </c>
      <c r="G12" s="60">
        <v>154774</v>
      </c>
      <c r="H12" s="60">
        <v>374</v>
      </c>
      <c r="I12" s="60">
        <v>2793</v>
      </c>
      <c r="J12" s="60">
        <v>134987</v>
      </c>
      <c r="K12" s="110">
        <v>305</v>
      </c>
      <c r="L12" s="110">
        <v>2382</v>
      </c>
      <c r="M12" s="110">
        <v>111598.29</v>
      </c>
      <c r="N12" s="110">
        <v>290</v>
      </c>
      <c r="O12" s="110">
        <v>1938</v>
      </c>
      <c r="P12" s="110">
        <v>88899</v>
      </c>
      <c r="Q12" s="61" t="s">
        <v>30</v>
      </c>
    </row>
    <row r="13" spans="1:17" ht="12">
      <c r="A13" s="59" t="s">
        <v>31</v>
      </c>
      <c r="B13" s="60">
        <v>399</v>
      </c>
      <c r="C13" s="60">
        <v>1833</v>
      </c>
      <c r="D13" s="60">
        <v>35421</v>
      </c>
      <c r="E13" s="60">
        <v>363</v>
      </c>
      <c r="F13" s="60">
        <v>1604</v>
      </c>
      <c r="G13" s="60">
        <v>45974</v>
      </c>
      <c r="H13" s="60">
        <v>329</v>
      </c>
      <c r="I13" s="60">
        <v>1462</v>
      </c>
      <c r="J13" s="60">
        <v>43008</v>
      </c>
      <c r="K13" s="110">
        <v>283</v>
      </c>
      <c r="L13" s="110">
        <v>1249</v>
      </c>
      <c r="M13" s="110">
        <v>19814.41</v>
      </c>
      <c r="N13" s="110">
        <v>246</v>
      </c>
      <c r="O13" s="110">
        <v>1143</v>
      </c>
      <c r="P13" s="110">
        <v>20472</v>
      </c>
      <c r="Q13" s="61" t="s">
        <v>31</v>
      </c>
    </row>
    <row r="14" spans="1:17" ht="12">
      <c r="A14" s="59" t="s">
        <v>32</v>
      </c>
      <c r="B14" s="60">
        <v>595</v>
      </c>
      <c r="C14" s="60">
        <v>5581</v>
      </c>
      <c r="D14" s="60">
        <v>197004</v>
      </c>
      <c r="E14" s="60">
        <v>532</v>
      </c>
      <c r="F14" s="60">
        <v>4950</v>
      </c>
      <c r="G14" s="60">
        <v>191121</v>
      </c>
      <c r="H14" s="60">
        <v>515</v>
      </c>
      <c r="I14" s="60">
        <v>5404</v>
      </c>
      <c r="J14" s="60">
        <v>214870</v>
      </c>
      <c r="K14" s="110">
        <v>497</v>
      </c>
      <c r="L14" s="110">
        <v>5078</v>
      </c>
      <c r="M14" s="110">
        <v>188601.31</v>
      </c>
      <c r="N14" s="110">
        <v>446</v>
      </c>
      <c r="O14" s="110">
        <v>4946</v>
      </c>
      <c r="P14" s="110">
        <v>197905</v>
      </c>
      <c r="Q14" s="61" t="s">
        <v>32</v>
      </c>
    </row>
    <row r="15" spans="1:17" ht="12">
      <c r="A15" s="59" t="s">
        <v>33</v>
      </c>
      <c r="B15" s="60">
        <v>698</v>
      </c>
      <c r="C15" s="60">
        <v>3710</v>
      </c>
      <c r="D15" s="60">
        <v>117426</v>
      </c>
      <c r="E15" s="60">
        <v>622</v>
      </c>
      <c r="F15" s="60">
        <v>3305</v>
      </c>
      <c r="G15" s="60">
        <v>113638</v>
      </c>
      <c r="H15" s="60">
        <v>550</v>
      </c>
      <c r="I15" s="60">
        <v>3179</v>
      </c>
      <c r="J15" s="60">
        <v>106759</v>
      </c>
      <c r="K15" s="110">
        <v>459</v>
      </c>
      <c r="L15" s="110">
        <v>2640</v>
      </c>
      <c r="M15" s="110">
        <v>78842.23</v>
      </c>
      <c r="N15" s="110">
        <v>380</v>
      </c>
      <c r="O15" s="110">
        <v>2306</v>
      </c>
      <c r="P15" s="110">
        <v>65502</v>
      </c>
      <c r="Q15" s="61" t="s">
        <v>33</v>
      </c>
    </row>
    <row r="16" spans="1:17" ht="12">
      <c r="A16" s="59" t="s">
        <v>34</v>
      </c>
      <c r="B16" s="60">
        <v>244</v>
      </c>
      <c r="C16" s="60">
        <v>857</v>
      </c>
      <c r="D16" s="60">
        <v>10909</v>
      </c>
      <c r="E16" s="60">
        <v>227</v>
      </c>
      <c r="F16" s="60">
        <v>825</v>
      </c>
      <c r="G16" s="60">
        <v>10613</v>
      </c>
      <c r="H16" s="60">
        <v>201</v>
      </c>
      <c r="I16" s="60">
        <v>732</v>
      </c>
      <c r="J16" s="60">
        <v>9053</v>
      </c>
      <c r="K16" s="110">
        <v>149</v>
      </c>
      <c r="L16" s="110">
        <v>653</v>
      </c>
      <c r="M16" s="110">
        <v>5550.69</v>
      </c>
      <c r="N16" s="110">
        <v>133</v>
      </c>
      <c r="O16" s="110">
        <v>645</v>
      </c>
      <c r="P16" s="110">
        <v>6857</v>
      </c>
      <c r="Q16" s="61" t="s">
        <v>34</v>
      </c>
    </row>
    <row r="17" spans="1:17" ht="12">
      <c r="A17" s="59" t="s">
        <v>35</v>
      </c>
      <c r="B17" s="60">
        <v>548</v>
      </c>
      <c r="C17" s="60">
        <v>2478</v>
      </c>
      <c r="D17" s="60">
        <v>53036</v>
      </c>
      <c r="E17" s="60">
        <v>501</v>
      </c>
      <c r="F17" s="60">
        <v>2333</v>
      </c>
      <c r="G17" s="60">
        <v>58751</v>
      </c>
      <c r="H17" s="60">
        <v>459</v>
      </c>
      <c r="I17" s="60">
        <v>2421</v>
      </c>
      <c r="J17" s="60">
        <v>66262</v>
      </c>
      <c r="K17" s="110">
        <v>389</v>
      </c>
      <c r="L17" s="110">
        <v>2318</v>
      </c>
      <c r="M17" s="110">
        <v>38099.1</v>
      </c>
      <c r="N17" s="110">
        <v>347</v>
      </c>
      <c r="O17" s="110">
        <v>2163</v>
      </c>
      <c r="P17" s="110">
        <v>42463</v>
      </c>
      <c r="Q17" s="61" t="s">
        <v>35</v>
      </c>
    </row>
    <row r="18" spans="1:17" ht="12">
      <c r="A18" s="59" t="s">
        <v>36</v>
      </c>
      <c r="B18" s="60">
        <v>715</v>
      </c>
      <c r="C18" s="60">
        <v>4091</v>
      </c>
      <c r="D18" s="60">
        <v>117610</v>
      </c>
      <c r="E18" s="60">
        <v>655</v>
      </c>
      <c r="F18" s="60">
        <v>3968</v>
      </c>
      <c r="G18" s="60">
        <v>111600</v>
      </c>
      <c r="H18" s="60">
        <v>627</v>
      </c>
      <c r="I18" s="60">
        <v>4118</v>
      </c>
      <c r="J18" s="60">
        <v>116543</v>
      </c>
      <c r="K18" s="110">
        <v>531</v>
      </c>
      <c r="L18" s="110">
        <v>3882</v>
      </c>
      <c r="M18" s="110">
        <v>88983.77</v>
      </c>
      <c r="N18" s="110">
        <v>473</v>
      </c>
      <c r="O18" s="110">
        <v>3693</v>
      </c>
      <c r="P18" s="110">
        <v>79959</v>
      </c>
      <c r="Q18" s="61" t="s">
        <v>36</v>
      </c>
    </row>
    <row r="19" spans="1:17" ht="12">
      <c r="A19" s="59" t="s">
        <v>37</v>
      </c>
      <c r="B19" s="60">
        <v>203</v>
      </c>
      <c r="C19" s="60">
        <v>1182</v>
      </c>
      <c r="D19" s="60">
        <v>41262</v>
      </c>
      <c r="E19" s="60">
        <v>192</v>
      </c>
      <c r="F19" s="60">
        <v>1208</v>
      </c>
      <c r="G19" s="60">
        <v>35297</v>
      </c>
      <c r="H19" s="60">
        <v>186</v>
      </c>
      <c r="I19" s="60">
        <v>1154</v>
      </c>
      <c r="J19" s="60">
        <v>31217</v>
      </c>
      <c r="K19" s="110">
        <v>169</v>
      </c>
      <c r="L19" s="110">
        <v>1203</v>
      </c>
      <c r="M19" s="110">
        <v>47374.5</v>
      </c>
      <c r="N19" s="110">
        <v>170</v>
      </c>
      <c r="O19" s="110">
        <v>1398</v>
      </c>
      <c r="P19" s="110">
        <v>48377</v>
      </c>
      <c r="Q19" s="61" t="s">
        <v>37</v>
      </c>
    </row>
    <row r="20" spans="1:17" ht="12">
      <c r="A20" s="59" t="s">
        <v>38</v>
      </c>
      <c r="B20" s="60">
        <v>42</v>
      </c>
      <c r="C20" s="60">
        <v>352</v>
      </c>
      <c r="D20" s="60">
        <v>18796</v>
      </c>
      <c r="E20" s="60">
        <v>33</v>
      </c>
      <c r="F20" s="60">
        <v>550</v>
      </c>
      <c r="G20" s="60">
        <v>20538</v>
      </c>
      <c r="H20" s="60">
        <v>34</v>
      </c>
      <c r="I20" s="60">
        <v>509</v>
      </c>
      <c r="J20" s="60">
        <v>20490</v>
      </c>
      <c r="K20" s="110">
        <v>26</v>
      </c>
      <c r="L20" s="110">
        <v>241</v>
      </c>
      <c r="M20" s="110">
        <v>11070.09</v>
      </c>
      <c r="N20" s="110">
        <v>28</v>
      </c>
      <c r="O20" s="110">
        <v>411</v>
      </c>
      <c r="P20" s="110">
        <v>48585</v>
      </c>
      <c r="Q20" s="61" t="s">
        <v>38</v>
      </c>
    </row>
    <row r="21" spans="1:17" ht="12">
      <c r="A21" s="59" t="s">
        <v>39</v>
      </c>
      <c r="B21" s="60">
        <v>301</v>
      </c>
      <c r="C21" s="60">
        <v>2256</v>
      </c>
      <c r="D21" s="60">
        <v>74554</v>
      </c>
      <c r="E21" s="60">
        <v>290</v>
      </c>
      <c r="F21" s="60">
        <v>2316</v>
      </c>
      <c r="G21" s="60">
        <v>80165</v>
      </c>
      <c r="H21" s="60">
        <v>286</v>
      </c>
      <c r="I21" s="60">
        <v>2309</v>
      </c>
      <c r="J21" s="60">
        <v>82991</v>
      </c>
      <c r="K21" s="110">
        <v>222</v>
      </c>
      <c r="L21" s="110">
        <v>1861</v>
      </c>
      <c r="M21" s="110">
        <v>58828.9</v>
      </c>
      <c r="N21" s="110">
        <v>208</v>
      </c>
      <c r="O21" s="110">
        <v>1815</v>
      </c>
      <c r="P21" s="110">
        <v>51302</v>
      </c>
      <c r="Q21" s="61" t="s">
        <v>39</v>
      </c>
    </row>
    <row r="22" spans="1:17" ht="12">
      <c r="A22" s="59" t="s">
        <v>40</v>
      </c>
      <c r="B22" s="60">
        <v>12</v>
      </c>
      <c r="C22" s="60">
        <v>27</v>
      </c>
      <c r="D22" s="60">
        <v>743</v>
      </c>
      <c r="E22" s="60">
        <v>8</v>
      </c>
      <c r="F22" s="60">
        <v>31</v>
      </c>
      <c r="G22" s="60">
        <v>516</v>
      </c>
      <c r="H22" s="60">
        <v>7</v>
      </c>
      <c r="I22" s="60">
        <v>22</v>
      </c>
      <c r="J22" s="60">
        <v>492</v>
      </c>
      <c r="K22" s="110">
        <v>18</v>
      </c>
      <c r="L22" s="110">
        <v>196</v>
      </c>
      <c r="M22" s="110">
        <v>7636.67</v>
      </c>
      <c r="N22" s="110">
        <v>13</v>
      </c>
      <c r="O22" s="110">
        <v>117</v>
      </c>
      <c r="P22" s="110">
        <v>5530</v>
      </c>
      <c r="Q22" s="61" t="s">
        <v>40</v>
      </c>
    </row>
    <row r="23" spans="1:17" ht="12">
      <c r="A23" s="59" t="s">
        <v>41</v>
      </c>
      <c r="B23" s="60">
        <v>249</v>
      </c>
      <c r="C23" s="60">
        <v>1616</v>
      </c>
      <c r="D23" s="60">
        <v>41756</v>
      </c>
      <c r="E23" s="60">
        <v>232</v>
      </c>
      <c r="F23" s="60">
        <v>1505</v>
      </c>
      <c r="G23" s="60">
        <v>43576</v>
      </c>
      <c r="H23" s="60">
        <v>207</v>
      </c>
      <c r="I23" s="60">
        <v>1409</v>
      </c>
      <c r="J23" s="60">
        <v>42452</v>
      </c>
      <c r="K23" s="110">
        <v>194</v>
      </c>
      <c r="L23" s="110">
        <v>1856</v>
      </c>
      <c r="M23" s="110">
        <v>46672.74</v>
      </c>
      <c r="N23" s="110">
        <v>184</v>
      </c>
      <c r="O23" s="110">
        <v>1819</v>
      </c>
      <c r="P23" s="110">
        <v>47001</v>
      </c>
      <c r="Q23" s="61" t="s">
        <v>41</v>
      </c>
    </row>
    <row r="24" spans="1:17" ht="12">
      <c r="A24" s="59" t="s">
        <v>42</v>
      </c>
      <c r="B24" s="60">
        <v>137</v>
      </c>
      <c r="C24" s="60">
        <v>452</v>
      </c>
      <c r="D24" s="60">
        <v>5684</v>
      </c>
      <c r="E24" s="60">
        <v>121</v>
      </c>
      <c r="F24" s="60">
        <v>368</v>
      </c>
      <c r="G24" s="60">
        <v>5922</v>
      </c>
      <c r="H24" s="60">
        <v>112</v>
      </c>
      <c r="I24" s="60">
        <v>495</v>
      </c>
      <c r="J24" s="60">
        <v>6247</v>
      </c>
      <c r="K24" s="110">
        <v>163</v>
      </c>
      <c r="L24" s="110">
        <v>1405</v>
      </c>
      <c r="M24" s="110">
        <v>26564.83</v>
      </c>
      <c r="N24" s="110">
        <v>160</v>
      </c>
      <c r="O24" s="110">
        <v>1407</v>
      </c>
      <c r="P24" s="110">
        <v>28241</v>
      </c>
      <c r="Q24" s="61" t="s">
        <v>42</v>
      </c>
    </row>
    <row r="25" spans="1:17" ht="12">
      <c r="A25" s="59" t="s">
        <v>43</v>
      </c>
      <c r="B25" s="60">
        <v>179</v>
      </c>
      <c r="C25" s="60">
        <v>905</v>
      </c>
      <c r="D25" s="60">
        <v>15812</v>
      </c>
      <c r="E25" s="60">
        <v>162</v>
      </c>
      <c r="F25" s="60">
        <v>854</v>
      </c>
      <c r="G25" s="60">
        <v>15812</v>
      </c>
      <c r="H25" s="60">
        <v>137</v>
      </c>
      <c r="I25" s="60">
        <v>793</v>
      </c>
      <c r="J25" s="60">
        <v>17436</v>
      </c>
      <c r="K25" s="110">
        <v>133</v>
      </c>
      <c r="L25" s="110">
        <v>875</v>
      </c>
      <c r="M25" s="110">
        <v>12626.04</v>
      </c>
      <c r="N25" s="110">
        <v>129</v>
      </c>
      <c r="O25" s="110">
        <v>881</v>
      </c>
      <c r="P25" s="110">
        <v>12122</v>
      </c>
      <c r="Q25" s="61" t="s">
        <v>43</v>
      </c>
    </row>
    <row r="26" spans="1:17" ht="12">
      <c r="A26" s="59" t="s">
        <v>44</v>
      </c>
      <c r="B26" s="60">
        <v>325</v>
      </c>
      <c r="C26" s="60">
        <v>2001</v>
      </c>
      <c r="D26" s="60">
        <v>42570</v>
      </c>
      <c r="E26" s="60">
        <v>309</v>
      </c>
      <c r="F26" s="60">
        <v>1947</v>
      </c>
      <c r="G26" s="60">
        <v>48314</v>
      </c>
      <c r="H26" s="60">
        <v>295</v>
      </c>
      <c r="I26" s="60">
        <v>2274</v>
      </c>
      <c r="J26" s="60">
        <v>60705</v>
      </c>
      <c r="K26" s="110">
        <v>278</v>
      </c>
      <c r="L26" s="110">
        <v>2326</v>
      </c>
      <c r="M26" s="110">
        <v>58667.82</v>
      </c>
      <c r="N26" s="110">
        <v>279</v>
      </c>
      <c r="O26" s="110">
        <v>2648</v>
      </c>
      <c r="P26" s="110">
        <v>55053</v>
      </c>
      <c r="Q26" s="61" t="s">
        <v>44</v>
      </c>
    </row>
    <row r="27" spans="1:17" ht="12">
      <c r="A27" s="59" t="s">
        <v>45</v>
      </c>
      <c r="B27" s="60">
        <v>250</v>
      </c>
      <c r="C27" s="60">
        <v>1236</v>
      </c>
      <c r="D27" s="60">
        <v>28108</v>
      </c>
      <c r="E27" s="60">
        <v>257</v>
      </c>
      <c r="F27" s="60">
        <v>1442</v>
      </c>
      <c r="G27" s="60">
        <v>32155</v>
      </c>
      <c r="H27" s="60">
        <v>247</v>
      </c>
      <c r="I27" s="60">
        <v>1428</v>
      </c>
      <c r="J27" s="60">
        <v>31186</v>
      </c>
      <c r="K27" s="110">
        <v>218</v>
      </c>
      <c r="L27" s="110">
        <v>1555</v>
      </c>
      <c r="M27" s="110">
        <v>38509.04</v>
      </c>
      <c r="N27" s="110">
        <v>187</v>
      </c>
      <c r="O27" s="110">
        <v>1635</v>
      </c>
      <c r="P27" s="110">
        <v>33850</v>
      </c>
      <c r="Q27" s="61" t="s">
        <v>45</v>
      </c>
    </row>
    <row r="28" spans="1:17" ht="12">
      <c r="A28" s="59" t="s">
        <v>46</v>
      </c>
      <c r="B28" s="60">
        <v>323</v>
      </c>
      <c r="C28" s="60">
        <v>1356</v>
      </c>
      <c r="D28" s="60">
        <v>23056</v>
      </c>
      <c r="E28" s="60">
        <v>313</v>
      </c>
      <c r="F28" s="60">
        <v>1400</v>
      </c>
      <c r="G28" s="60">
        <v>25159</v>
      </c>
      <c r="H28" s="60">
        <v>302</v>
      </c>
      <c r="I28" s="60">
        <v>1323</v>
      </c>
      <c r="J28" s="60">
        <v>27474</v>
      </c>
      <c r="K28" s="110">
        <v>260</v>
      </c>
      <c r="L28" s="110">
        <v>1434</v>
      </c>
      <c r="M28" s="110">
        <v>20437.65</v>
      </c>
      <c r="N28" s="110">
        <v>226</v>
      </c>
      <c r="O28" s="110">
        <v>1283</v>
      </c>
      <c r="P28" s="110">
        <v>19730</v>
      </c>
      <c r="Q28" s="61" t="s">
        <v>46</v>
      </c>
    </row>
    <row r="29" spans="1:17" ht="12">
      <c r="A29" s="59" t="s">
        <v>47</v>
      </c>
      <c r="B29" s="60">
        <v>13</v>
      </c>
      <c r="C29" s="60">
        <v>23</v>
      </c>
      <c r="D29" s="60">
        <v>177</v>
      </c>
      <c r="E29" s="60">
        <v>14</v>
      </c>
      <c r="F29" s="60">
        <v>21</v>
      </c>
      <c r="G29" s="60">
        <v>123</v>
      </c>
      <c r="H29" s="60">
        <v>11</v>
      </c>
      <c r="I29" s="60">
        <v>16</v>
      </c>
      <c r="J29" s="60">
        <v>87</v>
      </c>
      <c r="K29" s="110">
        <v>6</v>
      </c>
      <c r="L29" s="110">
        <v>8</v>
      </c>
      <c r="M29" s="110">
        <v>54.61</v>
      </c>
      <c r="N29" s="110">
        <v>6</v>
      </c>
      <c r="O29" s="110">
        <v>8</v>
      </c>
      <c r="P29" s="110">
        <v>41</v>
      </c>
      <c r="Q29" s="61" t="s">
        <v>47</v>
      </c>
    </row>
    <row r="30" spans="1:17" ht="12">
      <c r="A30" s="59" t="s">
        <v>48</v>
      </c>
      <c r="B30" s="60">
        <v>36</v>
      </c>
      <c r="C30" s="60">
        <v>127</v>
      </c>
      <c r="D30" s="60">
        <v>1423</v>
      </c>
      <c r="E30" s="60">
        <v>32</v>
      </c>
      <c r="F30" s="60">
        <v>107</v>
      </c>
      <c r="G30" s="60">
        <v>1521</v>
      </c>
      <c r="H30" s="60">
        <v>31</v>
      </c>
      <c r="I30" s="60">
        <v>137</v>
      </c>
      <c r="J30" s="60">
        <v>2000</v>
      </c>
      <c r="K30" s="110">
        <v>14</v>
      </c>
      <c r="L30" s="110">
        <v>73</v>
      </c>
      <c r="M30" s="110">
        <v>480.3</v>
      </c>
      <c r="N30" s="110">
        <v>17</v>
      </c>
      <c r="O30" s="110">
        <v>73</v>
      </c>
      <c r="P30" s="110">
        <v>537</v>
      </c>
      <c r="Q30" s="61" t="s">
        <v>48</v>
      </c>
    </row>
    <row r="31" spans="1:17" ht="12">
      <c r="A31" s="59" t="s">
        <v>49</v>
      </c>
      <c r="B31" s="60">
        <v>173</v>
      </c>
      <c r="C31" s="60">
        <v>1322</v>
      </c>
      <c r="D31" s="60">
        <v>59658</v>
      </c>
      <c r="E31" s="60">
        <v>172</v>
      </c>
      <c r="F31" s="60">
        <v>1496</v>
      </c>
      <c r="G31" s="60">
        <v>64122</v>
      </c>
      <c r="H31" s="60">
        <v>169</v>
      </c>
      <c r="I31" s="60">
        <v>1527</v>
      </c>
      <c r="J31" s="60">
        <v>70437</v>
      </c>
      <c r="K31" s="110">
        <v>154</v>
      </c>
      <c r="L31" s="110">
        <v>1460</v>
      </c>
      <c r="M31" s="110">
        <v>62302.57</v>
      </c>
      <c r="N31" s="110">
        <v>135</v>
      </c>
      <c r="O31" s="110">
        <v>1459</v>
      </c>
      <c r="P31" s="110">
        <v>61135</v>
      </c>
      <c r="Q31" s="61" t="s">
        <v>49</v>
      </c>
    </row>
    <row r="32" spans="1:17" ht="12">
      <c r="A32" s="59" t="s">
        <v>50</v>
      </c>
      <c r="B32" s="60">
        <v>115</v>
      </c>
      <c r="C32" s="60">
        <v>753</v>
      </c>
      <c r="D32" s="60">
        <v>26195</v>
      </c>
      <c r="E32" s="60">
        <v>112</v>
      </c>
      <c r="F32" s="60">
        <v>719</v>
      </c>
      <c r="G32" s="60">
        <v>25718</v>
      </c>
      <c r="H32" s="60">
        <v>121</v>
      </c>
      <c r="I32" s="60">
        <v>831</v>
      </c>
      <c r="J32" s="60">
        <v>31837</v>
      </c>
      <c r="K32" s="110">
        <v>118</v>
      </c>
      <c r="L32" s="110">
        <v>1052</v>
      </c>
      <c r="M32" s="110">
        <v>24160.45</v>
      </c>
      <c r="N32" s="110">
        <v>103</v>
      </c>
      <c r="O32" s="110">
        <v>937</v>
      </c>
      <c r="P32" s="110">
        <v>22409</v>
      </c>
      <c r="Q32" s="61" t="s">
        <v>50</v>
      </c>
    </row>
    <row r="33" spans="1:17" ht="4.5" customHeight="1">
      <c r="A33" s="8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88"/>
    </row>
    <row r="34" ht="3.75" customHeight="1"/>
    <row r="35" ht="11.25" customHeight="1">
      <c r="A35" s="15" t="s">
        <v>51</v>
      </c>
    </row>
    <row r="36" s="15" customFormat="1" ht="11.25">
      <c r="A36" s="124" t="s">
        <v>302</v>
      </c>
    </row>
    <row r="37" spans="1:10" s="15" customFormat="1" ht="12" customHeight="1">
      <c r="A37" s="43" t="s">
        <v>303</v>
      </c>
      <c r="B37" s="11"/>
      <c r="C37" s="11"/>
      <c r="D37" s="11"/>
      <c r="E37" s="11"/>
      <c r="F37" s="11"/>
      <c r="G37" s="11"/>
      <c r="H37" s="11"/>
      <c r="I37" s="11"/>
      <c r="J37" s="11"/>
    </row>
    <row r="38" s="15" customFormat="1" ht="11.25">
      <c r="A38" s="43"/>
    </row>
  </sheetData>
  <mergeCells count="5">
    <mergeCell ref="N5:P5"/>
    <mergeCell ref="B5:D5"/>
    <mergeCell ref="E5:G5"/>
    <mergeCell ref="K5:M5"/>
    <mergeCell ref="H5:J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30"/>
  <sheetViews>
    <sheetView zoomScaleSheetLayoutView="75" workbookViewId="0" topLeftCell="A1">
      <selection activeCell="A1" sqref="A1"/>
    </sheetView>
  </sheetViews>
  <sheetFormatPr defaultColWidth="9.19921875" defaultRowHeight="13.5"/>
  <cols>
    <col min="1" max="1" width="2.59765625" style="15" customWidth="1"/>
    <col min="2" max="2" width="27.796875" style="15" customWidth="1"/>
    <col min="3" max="7" width="18.59765625" style="15" customWidth="1"/>
    <col min="8" max="8" width="16" style="15" customWidth="1"/>
    <col min="9" max="10" width="13.3984375" style="15" customWidth="1"/>
    <col min="11" max="11" width="19" style="15" customWidth="1"/>
    <col min="12" max="12" width="16" style="15" customWidth="1"/>
    <col min="13" max="13" width="15.796875" style="15" customWidth="1"/>
    <col min="14" max="14" width="2.59765625" style="15" customWidth="1"/>
    <col min="15" max="15" width="27.796875" style="15" customWidth="1"/>
    <col min="16" max="16" width="10.19921875" style="15" bestFit="1" customWidth="1"/>
    <col min="17" max="16384" width="9.19921875" style="15" customWidth="1"/>
  </cols>
  <sheetData>
    <row r="1" spans="6:11" s="63" customFormat="1" ht="18" customHeight="1">
      <c r="F1" s="9"/>
      <c r="G1" s="7" t="s">
        <v>52</v>
      </c>
      <c r="H1" s="8" t="s">
        <v>319</v>
      </c>
      <c r="I1" s="8"/>
      <c r="J1" s="9"/>
      <c r="K1" s="9"/>
    </row>
    <row r="2" spans="6:11" s="63" customFormat="1" ht="12" customHeight="1">
      <c r="F2" s="9"/>
      <c r="G2" s="9"/>
      <c r="H2" s="7"/>
      <c r="I2" s="8"/>
      <c r="J2" s="9"/>
      <c r="K2" s="9"/>
    </row>
    <row r="3" spans="1:15" s="11" customFormat="1" ht="12" customHeight="1">
      <c r="A3" s="1"/>
      <c r="B3" s="1"/>
      <c r="G3" s="64" t="s">
        <v>53</v>
      </c>
      <c r="H3" s="65" t="s">
        <v>54</v>
      </c>
      <c r="I3" s="65"/>
      <c r="J3" s="65"/>
      <c r="N3" s="1"/>
      <c r="O3" s="1"/>
    </row>
    <row r="4" spans="1:15" s="11" customFormat="1" ht="12" customHeight="1">
      <c r="A4" s="1"/>
      <c r="B4" s="1"/>
      <c r="E4" s="66"/>
      <c r="G4" s="67"/>
      <c r="H4" s="67"/>
      <c r="I4" s="67"/>
      <c r="J4" s="67"/>
      <c r="N4" s="1"/>
      <c r="O4" s="2" t="s">
        <v>324</v>
      </c>
    </row>
    <row r="5" spans="1:15" ht="3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6" s="11" customFormat="1" ht="15" customHeight="1">
      <c r="A6" s="4"/>
      <c r="B6" s="48" t="s">
        <v>333</v>
      </c>
      <c r="C6" s="144" t="s">
        <v>55</v>
      </c>
      <c r="D6" s="144"/>
      <c r="E6" s="144"/>
      <c r="F6" s="144"/>
      <c r="G6" s="144"/>
      <c r="H6" s="133" t="s">
        <v>56</v>
      </c>
      <c r="I6" s="172" t="s">
        <v>57</v>
      </c>
      <c r="J6" s="173"/>
      <c r="K6" s="68" t="s">
        <v>58</v>
      </c>
      <c r="L6" s="69" t="s">
        <v>59</v>
      </c>
      <c r="M6" s="175" t="s">
        <v>261</v>
      </c>
      <c r="N6" s="122" t="s">
        <v>331</v>
      </c>
      <c r="O6" s="16"/>
      <c r="P6" s="1"/>
    </row>
    <row r="7" spans="1:16" s="11" customFormat="1" ht="15" customHeight="1">
      <c r="A7" s="24" t="s">
        <v>334</v>
      </c>
      <c r="B7" s="17"/>
      <c r="C7" s="70" t="s">
        <v>13</v>
      </c>
      <c r="D7" s="71" t="s">
        <v>320</v>
      </c>
      <c r="E7" s="71" t="s">
        <v>60</v>
      </c>
      <c r="F7" s="71" t="s">
        <v>61</v>
      </c>
      <c r="G7" s="118" t="s">
        <v>62</v>
      </c>
      <c r="H7" s="134" t="s">
        <v>13</v>
      </c>
      <c r="I7" s="19" t="s">
        <v>63</v>
      </c>
      <c r="J7" s="19" t="s">
        <v>64</v>
      </c>
      <c r="K7" s="72" t="s">
        <v>65</v>
      </c>
      <c r="L7" s="73" t="s">
        <v>66</v>
      </c>
      <c r="M7" s="176"/>
      <c r="N7" s="51"/>
      <c r="O7" s="29" t="s">
        <v>332</v>
      </c>
      <c r="P7" s="1"/>
    </row>
    <row r="8" spans="1:16" ht="4.5" customHeight="1">
      <c r="A8" s="74"/>
      <c r="B8" s="75"/>
      <c r="N8" s="76"/>
      <c r="O8" s="77"/>
      <c r="P8" s="13"/>
    </row>
    <row r="9" spans="1:15" s="37" customFormat="1" ht="15" customHeight="1">
      <c r="A9" s="139" t="s">
        <v>13</v>
      </c>
      <c r="B9" s="140"/>
      <c r="C9" s="78">
        <f>SUM(D9:G9)</f>
        <v>4908</v>
      </c>
      <c r="D9" s="79">
        <f aca="true" t="shared" si="0" ref="D9:M9">SUM(D11,D19)</f>
        <v>1953</v>
      </c>
      <c r="E9" s="79">
        <f t="shared" si="0"/>
        <v>2016</v>
      </c>
      <c r="F9" s="78">
        <f t="shared" si="0"/>
        <v>852</v>
      </c>
      <c r="G9" s="79">
        <f t="shared" si="0"/>
        <v>87</v>
      </c>
      <c r="H9" s="79">
        <f>SUM(I9:J9)</f>
        <v>36904</v>
      </c>
      <c r="I9" s="79">
        <f t="shared" si="0"/>
        <v>18755</v>
      </c>
      <c r="J9" s="79">
        <f t="shared" si="0"/>
        <v>18149</v>
      </c>
      <c r="K9" s="79">
        <v>1053852</v>
      </c>
      <c r="L9" s="79">
        <v>33537</v>
      </c>
      <c r="M9" s="79">
        <f t="shared" si="0"/>
        <v>479515</v>
      </c>
      <c r="N9" s="138" t="s">
        <v>13</v>
      </c>
      <c r="O9" s="139"/>
    </row>
    <row r="10" spans="1:15" ht="12">
      <c r="A10" s="3"/>
      <c r="B10" s="18"/>
      <c r="C10" s="80"/>
      <c r="D10" s="80"/>
      <c r="E10" s="80"/>
      <c r="F10" s="80"/>
      <c r="G10" s="80"/>
      <c r="H10" s="80"/>
      <c r="I10" s="80"/>
      <c r="J10" s="80"/>
      <c r="K10" s="78"/>
      <c r="L10" s="78"/>
      <c r="M10" s="80"/>
      <c r="N10" s="132"/>
      <c r="O10" s="3"/>
    </row>
    <row r="11" spans="1:15" s="37" customFormat="1" ht="15" customHeight="1">
      <c r="A11" s="139" t="s">
        <v>0</v>
      </c>
      <c r="B11" s="140"/>
      <c r="C11" s="79">
        <f aca="true" t="shared" si="1" ref="C11:C17">SUM(D11:G11)</f>
        <v>1311</v>
      </c>
      <c r="D11" s="79">
        <f>SUM(D12:D17)</f>
        <v>269</v>
      </c>
      <c r="E11" s="79">
        <f>SUM(E12:E17)</f>
        <v>692</v>
      </c>
      <c r="F11" s="79">
        <f>SUM(F12:F17)</f>
        <v>323</v>
      </c>
      <c r="G11" s="79">
        <f>SUM(G12:G17)</f>
        <v>27</v>
      </c>
      <c r="H11" s="79">
        <f>SUM(I11:J11)</f>
        <v>12520</v>
      </c>
      <c r="I11" s="79">
        <f>SUM(I12:I17)</f>
        <v>8454</v>
      </c>
      <c r="J11" s="79">
        <f>SUM(J12:J17)</f>
        <v>4066</v>
      </c>
      <c r="K11" s="79">
        <v>652053</v>
      </c>
      <c r="L11" s="79">
        <f>SUM(L12:L17)</f>
        <v>18188</v>
      </c>
      <c r="M11" s="79">
        <f>SUM(M12:M17)</f>
        <v>0</v>
      </c>
      <c r="N11" s="138" t="s">
        <v>0</v>
      </c>
      <c r="O11" s="139"/>
    </row>
    <row r="12" spans="1:15" ht="15" customHeight="1">
      <c r="A12" s="4"/>
      <c r="B12" s="59" t="s">
        <v>14</v>
      </c>
      <c r="C12" s="80">
        <f t="shared" si="1"/>
        <v>10</v>
      </c>
      <c r="D12" s="80">
        <v>1</v>
      </c>
      <c r="E12" s="80">
        <v>3</v>
      </c>
      <c r="F12" s="80">
        <v>6</v>
      </c>
      <c r="G12" s="80">
        <v>0</v>
      </c>
      <c r="H12" s="80">
        <f aca="true" t="shared" si="2" ref="H12:H25">SUM(I12:J12)</f>
        <v>143</v>
      </c>
      <c r="I12" s="80">
        <v>102</v>
      </c>
      <c r="J12" s="80">
        <v>41</v>
      </c>
      <c r="K12" s="80">
        <v>8693</v>
      </c>
      <c r="L12" s="80">
        <v>0</v>
      </c>
      <c r="M12" s="80">
        <v>0</v>
      </c>
      <c r="N12" s="127"/>
      <c r="O12" s="5" t="s">
        <v>14</v>
      </c>
    </row>
    <row r="13" spans="1:15" ht="15" customHeight="1">
      <c r="A13" s="4"/>
      <c r="B13" s="59" t="s">
        <v>15</v>
      </c>
      <c r="C13" s="80">
        <f t="shared" si="1"/>
        <v>56</v>
      </c>
      <c r="D13" s="80">
        <v>10</v>
      </c>
      <c r="E13" s="80">
        <v>40</v>
      </c>
      <c r="F13" s="80">
        <v>6</v>
      </c>
      <c r="G13" s="80">
        <v>0</v>
      </c>
      <c r="H13" s="80">
        <f t="shared" si="2"/>
        <v>330</v>
      </c>
      <c r="I13" s="80">
        <v>172</v>
      </c>
      <c r="J13" s="80">
        <v>158</v>
      </c>
      <c r="K13" s="80">
        <v>9295</v>
      </c>
      <c r="L13" s="80">
        <v>26</v>
      </c>
      <c r="M13" s="80">
        <v>0</v>
      </c>
      <c r="N13" s="127"/>
      <c r="O13" s="5" t="s">
        <v>15</v>
      </c>
    </row>
    <row r="14" spans="1:15" ht="15" customHeight="1">
      <c r="A14" s="4"/>
      <c r="B14" s="59" t="s">
        <v>16</v>
      </c>
      <c r="C14" s="80">
        <f t="shared" si="1"/>
        <v>370</v>
      </c>
      <c r="D14" s="80">
        <v>88</v>
      </c>
      <c r="E14" s="80">
        <v>182</v>
      </c>
      <c r="F14" s="80">
        <v>94</v>
      </c>
      <c r="G14" s="80">
        <v>6</v>
      </c>
      <c r="H14" s="80">
        <f t="shared" si="2"/>
        <v>3286</v>
      </c>
      <c r="I14" s="80">
        <v>2143</v>
      </c>
      <c r="J14" s="80">
        <v>1143</v>
      </c>
      <c r="K14" s="80">
        <v>169261</v>
      </c>
      <c r="L14" s="80">
        <v>1075</v>
      </c>
      <c r="M14" s="80">
        <v>0</v>
      </c>
      <c r="N14" s="127"/>
      <c r="O14" s="5" t="s">
        <v>16</v>
      </c>
    </row>
    <row r="15" spans="1:15" ht="30" customHeight="1">
      <c r="A15" s="4"/>
      <c r="B15" s="130" t="s">
        <v>260</v>
      </c>
      <c r="C15" s="80">
        <f t="shared" si="1"/>
        <v>250</v>
      </c>
      <c r="D15" s="80">
        <v>37</v>
      </c>
      <c r="E15" s="80">
        <v>133</v>
      </c>
      <c r="F15" s="80">
        <v>74</v>
      </c>
      <c r="G15" s="80">
        <v>6</v>
      </c>
      <c r="H15" s="80">
        <f t="shared" si="2"/>
        <v>2698</v>
      </c>
      <c r="I15" s="80">
        <v>2030</v>
      </c>
      <c r="J15" s="80">
        <v>668</v>
      </c>
      <c r="K15" s="80">
        <v>157729</v>
      </c>
      <c r="L15" s="80">
        <v>5715</v>
      </c>
      <c r="M15" s="80">
        <v>0</v>
      </c>
      <c r="N15" s="127"/>
      <c r="O15" s="106" t="s">
        <v>260</v>
      </c>
    </row>
    <row r="16" spans="1:15" ht="15" customHeight="1">
      <c r="A16" s="4"/>
      <c r="B16" s="59" t="s">
        <v>17</v>
      </c>
      <c r="C16" s="80">
        <f t="shared" si="1"/>
        <v>315</v>
      </c>
      <c r="D16" s="80">
        <v>62</v>
      </c>
      <c r="E16" s="80">
        <v>175</v>
      </c>
      <c r="F16" s="80">
        <v>74</v>
      </c>
      <c r="G16" s="80">
        <v>4</v>
      </c>
      <c r="H16" s="80">
        <f t="shared" si="2"/>
        <v>2673</v>
      </c>
      <c r="I16" s="80">
        <v>2051</v>
      </c>
      <c r="J16" s="80">
        <v>622</v>
      </c>
      <c r="K16" s="80">
        <v>128497</v>
      </c>
      <c r="L16" s="80">
        <v>10300</v>
      </c>
      <c r="M16" s="80">
        <v>0</v>
      </c>
      <c r="N16" s="127"/>
      <c r="O16" s="5" t="s">
        <v>17</v>
      </c>
    </row>
    <row r="17" spans="1:15" ht="15" customHeight="1">
      <c r="A17" s="4"/>
      <c r="B17" s="59" t="s">
        <v>18</v>
      </c>
      <c r="C17" s="80">
        <f t="shared" si="1"/>
        <v>310</v>
      </c>
      <c r="D17" s="80">
        <v>71</v>
      </c>
      <c r="E17" s="80">
        <v>159</v>
      </c>
      <c r="F17" s="80">
        <v>69</v>
      </c>
      <c r="G17" s="80">
        <v>11</v>
      </c>
      <c r="H17" s="80">
        <f t="shared" si="2"/>
        <v>3390</v>
      </c>
      <c r="I17" s="80">
        <v>1956</v>
      </c>
      <c r="J17" s="80">
        <v>1434</v>
      </c>
      <c r="K17" s="80">
        <v>178577</v>
      </c>
      <c r="L17" s="80">
        <v>1072</v>
      </c>
      <c r="M17" s="80">
        <v>0</v>
      </c>
      <c r="N17" s="127"/>
      <c r="O17" s="5" t="s">
        <v>18</v>
      </c>
    </row>
    <row r="18" spans="1:15" ht="15" customHeight="1">
      <c r="A18" s="4"/>
      <c r="B18" s="18"/>
      <c r="C18" s="80"/>
      <c r="D18" s="80"/>
      <c r="E18" s="80"/>
      <c r="F18" s="80"/>
      <c r="G18" s="80"/>
      <c r="H18" s="80"/>
      <c r="I18" s="80"/>
      <c r="J18" s="80"/>
      <c r="K18" s="78"/>
      <c r="L18" s="78"/>
      <c r="M18" s="80"/>
      <c r="N18" s="127"/>
      <c r="O18" s="3"/>
    </row>
    <row r="19" spans="1:15" s="37" customFormat="1" ht="15" customHeight="1">
      <c r="A19" s="139" t="s">
        <v>1</v>
      </c>
      <c r="B19" s="140"/>
      <c r="C19" s="79">
        <f>SUM(C20:C25)</f>
        <v>3597</v>
      </c>
      <c r="D19" s="79">
        <f>SUM(D20:D25)</f>
        <v>1684</v>
      </c>
      <c r="E19" s="79">
        <f>SUM(E20:E25)</f>
        <v>1324</v>
      </c>
      <c r="F19" s="78">
        <f>SUM(F20:F25)</f>
        <v>529</v>
      </c>
      <c r="G19" s="79">
        <f>SUM(G20:G25)</f>
        <v>60</v>
      </c>
      <c r="H19" s="79">
        <f t="shared" si="2"/>
        <v>24384</v>
      </c>
      <c r="I19" s="79">
        <f>SUM(I20:I25)</f>
        <v>10301</v>
      </c>
      <c r="J19" s="79">
        <f>SUM(J20:J25)</f>
        <v>14083</v>
      </c>
      <c r="K19" s="79">
        <f>SUM(K20:K25)</f>
        <v>401799</v>
      </c>
      <c r="L19" s="79">
        <f>SUM(L20:L25)</f>
        <v>15348</v>
      </c>
      <c r="M19" s="79">
        <f>SUM(M20:M25)</f>
        <v>479515</v>
      </c>
      <c r="N19" s="138" t="s">
        <v>1</v>
      </c>
      <c r="O19" s="139"/>
    </row>
    <row r="20" spans="1:16" ht="15" customHeight="1">
      <c r="A20" s="4"/>
      <c r="B20" s="59" t="s">
        <v>3</v>
      </c>
      <c r="C20" s="80">
        <f aca="true" t="shared" si="3" ref="C20:C25">SUM(D20:G20)</f>
        <v>15</v>
      </c>
      <c r="D20" s="80">
        <v>1</v>
      </c>
      <c r="E20" s="80">
        <v>5</v>
      </c>
      <c r="F20" s="80">
        <v>3</v>
      </c>
      <c r="G20" s="80">
        <v>6</v>
      </c>
      <c r="H20" s="80">
        <f t="shared" si="2"/>
        <v>1332</v>
      </c>
      <c r="I20" s="80">
        <v>291</v>
      </c>
      <c r="J20" s="80">
        <v>1041</v>
      </c>
      <c r="K20" s="80">
        <v>43776</v>
      </c>
      <c r="L20" s="80">
        <v>489</v>
      </c>
      <c r="M20" s="80">
        <v>70918</v>
      </c>
      <c r="N20" s="127"/>
      <c r="O20" s="5" t="s">
        <v>3</v>
      </c>
      <c r="P20" s="111"/>
    </row>
    <row r="21" spans="1:16" ht="27.75" customHeight="1">
      <c r="A21" s="4"/>
      <c r="B21" s="130" t="s">
        <v>258</v>
      </c>
      <c r="C21" s="81">
        <f t="shared" si="3"/>
        <v>588</v>
      </c>
      <c r="D21" s="80">
        <v>309</v>
      </c>
      <c r="E21" s="80">
        <v>243</v>
      </c>
      <c r="F21" s="81">
        <v>36</v>
      </c>
      <c r="G21" s="80">
        <v>0</v>
      </c>
      <c r="H21" s="80">
        <f t="shared" si="2"/>
        <v>2160</v>
      </c>
      <c r="I21" s="80">
        <v>637</v>
      </c>
      <c r="J21" s="80">
        <v>1523</v>
      </c>
      <c r="K21" s="80">
        <v>32888</v>
      </c>
      <c r="L21" s="80">
        <v>232</v>
      </c>
      <c r="M21" s="80">
        <v>59609</v>
      </c>
      <c r="N21" s="127"/>
      <c r="O21" s="106" t="s">
        <v>258</v>
      </c>
      <c r="P21" s="111"/>
    </row>
    <row r="22" spans="1:16" ht="15" customHeight="1">
      <c r="A22" s="4"/>
      <c r="B22" s="59" t="s">
        <v>4</v>
      </c>
      <c r="C22" s="80">
        <f t="shared" si="3"/>
        <v>1283</v>
      </c>
      <c r="D22" s="80">
        <v>613</v>
      </c>
      <c r="E22" s="80">
        <v>409</v>
      </c>
      <c r="F22" s="80">
        <v>227</v>
      </c>
      <c r="G22" s="80">
        <v>34</v>
      </c>
      <c r="H22" s="80">
        <f t="shared" si="2"/>
        <v>9859</v>
      </c>
      <c r="I22" s="80">
        <v>3306</v>
      </c>
      <c r="J22" s="80">
        <v>6553</v>
      </c>
      <c r="K22" s="80">
        <v>129276</v>
      </c>
      <c r="L22" s="80">
        <v>668</v>
      </c>
      <c r="M22" s="80">
        <v>142320</v>
      </c>
      <c r="N22" s="127"/>
      <c r="O22" s="5" t="s">
        <v>4</v>
      </c>
      <c r="P22" s="111"/>
    </row>
    <row r="23" spans="1:16" ht="15" customHeight="1">
      <c r="A23" s="4"/>
      <c r="B23" s="59" t="s">
        <v>5</v>
      </c>
      <c r="C23" s="80">
        <f t="shared" si="3"/>
        <v>218</v>
      </c>
      <c r="D23" s="80">
        <v>95</v>
      </c>
      <c r="E23" s="80">
        <v>66</v>
      </c>
      <c r="F23" s="80">
        <v>49</v>
      </c>
      <c r="G23" s="80">
        <v>8</v>
      </c>
      <c r="H23" s="80">
        <f t="shared" si="2"/>
        <v>2118</v>
      </c>
      <c r="I23" s="80">
        <v>1717</v>
      </c>
      <c r="J23" s="80">
        <v>401</v>
      </c>
      <c r="K23" s="80">
        <v>56644</v>
      </c>
      <c r="L23" s="80">
        <v>8597</v>
      </c>
      <c r="M23" s="80">
        <v>14731</v>
      </c>
      <c r="N23" s="127"/>
      <c r="O23" s="5" t="s">
        <v>5</v>
      </c>
      <c r="P23" s="111"/>
    </row>
    <row r="24" spans="1:16" ht="27" customHeight="1">
      <c r="A24" s="4"/>
      <c r="B24" s="130" t="s">
        <v>259</v>
      </c>
      <c r="C24" s="80">
        <f t="shared" si="3"/>
        <v>328</v>
      </c>
      <c r="D24" s="80">
        <v>162</v>
      </c>
      <c r="E24" s="80">
        <v>127</v>
      </c>
      <c r="F24" s="80">
        <v>32</v>
      </c>
      <c r="G24" s="80">
        <v>7</v>
      </c>
      <c r="H24" s="80">
        <f t="shared" si="2"/>
        <v>1980</v>
      </c>
      <c r="I24" s="80">
        <v>1077</v>
      </c>
      <c r="J24" s="80">
        <v>903</v>
      </c>
      <c r="K24" s="80">
        <v>37097</v>
      </c>
      <c r="L24" s="80">
        <v>2423</v>
      </c>
      <c r="M24" s="80">
        <v>68088</v>
      </c>
      <c r="N24" s="127"/>
      <c r="O24" s="106" t="s">
        <v>259</v>
      </c>
      <c r="P24" s="111"/>
    </row>
    <row r="25" spans="1:16" ht="15" customHeight="1">
      <c r="A25" s="4"/>
      <c r="B25" s="59" t="s">
        <v>6</v>
      </c>
      <c r="C25" s="80">
        <f t="shared" si="3"/>
        <v>1165</v>
      </c>
      <c r="D25" s="80">
        <v>504</v>
      </c>
      <c r="E25" s="80">
        <v>474</v>
      </c>
      <c r="F25" s="80">
        <v>182</v>
      </c>
      <c r="G25" s="80">
        <v>5</v>
      </c>
      <c r="H25" s="80">
        <f t="shared" si="2"/>
        <v>6935</v>
      </c>
      <c r="I25" s="80">
        <v>3273</v>
      </c>
      <c r="J25" s="80">
        <v>3662</v>
      </c>
      <c r="K25" s="80">
        <v>102118</v>
      </c>
      <c r="L25" s="80">
        <v>2939</v>
      </c>
      <c r="M25" s="80">
        <v>123849</v>
      </c>
      <c r="N25" s="127"/>
      <c r="O25" s="5" t="s">
        <v>6</v>
      </c>
      <c r="P25" s="111"/>
    </row>
    <row r="26" spans="1:15" ht="4.5" customHeight="1">
      <c r="A26" s="12"/>
      <c r="B26" s="41"/>
      <c r="N26" s="129"/>
      <c r="O26" s="12"/>
    </row>
    <row r="27" spans="1:15" ht="3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ht="12" customHeight="1">
      <c r="A28" s="13" t="s">
        <v>20</v>
      </c>
    </row>
    <row r="29" ht="11.25">
      <c r="A29" s="124"/>
    </row>
    <row r="30" spans="1:8" s="13" customFormat="1" ht="11.25">
      <c r="A30" s="174"/>
      <c r="B30" s="174"/>
      <c r="C30" s="174"/>
      <c r="D30" s="174"/>
      <c r="E30" s="174"/>
      <c r="F30" s="174"/>
      <c r="G30" s="174"/>
      <c r="H30" s="174"/>
    </row>
    <row r="31" s="13" customFormat="1" ht="11.25"/>
    <row r="32" s="13" customFormat="1" ht="11.25"/>
    <row r="33" s="13" customFormat="1" ht="11.25"/>
    <row r="34" s="13" customFormat="1" ht="11.25"/>
    <row r="35" s="13" customFormat="1" ht="11.25"/>
    <row r="36" s="13" customFormat="1" ht="11.25"/>
    <row r="37" s="13" customFormat="1" ht="11.25"/>
    <row r="38" s="13" customFormat="1" ht="11.25"/>
    <row r="39" s="13" customFormat="1" ht="11.25"/>
    <row r="40" s="13" customFormat="1" ht="11.25"/>
    <row r="41" s="13" customFormat="1" ht="11.25"/>
    <row r="42" s="13" customFormat="1" ht="11.25"/>
    <row r="43" s="13" customFormat="1" ht="11.25"/>
    <row r="44" s="13" customFormat="1" ht="11.25"/>
    <row r="45" s="13" customFormat="1" ht="11.25"/>
  </sheetData>
  <mergeCells count="10">
    <mergeCell ref="I6:J6"/>
    <mergeCell ref="A30:H30"/>
    <mergeCell ref="M6:M7"/>
    <mergeCell ref="A19:B19"/>
    <mergeCell ref="C6:G6"/>
    <mergeCell ref="N9:O9"/>
    <mergeCell ref="N11:O11"/>
    <mergeCell ref="N19:O19"/>
    <mergeCell ref="A9:B9"/>
    <mergeCell ref="A11:B1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7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O37"/>
  <sheetViews>
    <sheetView zoomScaleSheetLayoutView="75" workbookViewId="0" topLeftCell="A1">
      <selection activeCell="A1" sqref="A1"/>
    </sheetView>
  </sheetViews>
  <sheetFormatPr defaultColWidth="9.19921875" defaultRowHeight="13.5"/>
  <cols>
    <col min="1" max="1" width="3.796875" style="11" customWidth="1"/>
    <col min="2" max="2" width="22.796875" style="11" customWidth="1"/>
    <col min="3" max="7" width="20" style="11" customWidth="1"/>
    <col min="8" max="8" width="16.19921875" style="11" customWidth="1"/>
    <col min="9" max="10" width="13.3984375" style="11" customWidth="1"/>
    <col min="11" max="11" width="19" style="11" customWidth="1"/>
    <col min="12" max="12" width="16" style="11" customWidth="1"/>
    <col min="13" max="13" width="17.19921875" style="11" customWidth="1"/>
    <col min="14" max="14" width="3.796875" style="11" customWidth="1"/>
    <col min="15" max="15" width="22.796875" style="11" customWidth="1"/>
    <col min="16" max="16384" width="9.19921875" style="11" customWidth="1"/>
  </cols>
  <sheetData>
    <row r="1" spans="7:11" ht="12" customHeight="1">
      <c r="G1" s="64" t="s">
        <v>255</v>
      </c>
      <c r="H1" s="67" t="s">
        <v>54</v>
      </c>
      <c r="I1" s="67"/>
      <c r="J1" s="67"/>
      <c r="K1" s="67"/>
    </row>
    <row r="2" spans="11:15" ht="12">
      <c r="K2" s="85"/>
      <c r="L2" s="85"/>
      <c r="O2" s="2" t="s">
        <v>324</v>
      </c>
    </row>
    <row r="3" spans="1:15" ht="3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 customHeight="1">
      <c r="A4" s="90"/>
      <c r="B4" s="82" t="s">
        <v>333</v>
      </c>
      <c r="C4" s="177" t="s">
        <v>67</v>
      </c>
      <c r="D4" s="178"/>
      <c r="E4" s="178"/>
      <c r="F4" s="178"/>
      <c r="G4" s="179"/>
      <c r="H4" s="180" t="s">
        <v>7</v>
      </c>
      <c r="I4" s="178"/>
      <c r="J4" s="178"/>
      <c r="K4" s="83" t="s">
        <v>68</v>
      </c>
      <c r="L4" s="68" t="s">
        <v>59</v>
      </c>
      <c r="M4" s="175" t="s">
        <v>261</v>
      </c>
      <c r="N4" s="84" t="s">
        <v>331</v>
      </c>
      <c r="O4" s="90"/>
    </row>
    <row r="5" spans="1:15" ht="15" customHeight="1">
      <c r="A5" s="62" t="s">
        <v>335</v>
      </c>
      <c r="B5" s="50"/>
      <c r="C5" s="73" t="s">
        <v>13</v>
      </c>
      <c r="D5" s="71" t="s">
        <v>320</v>
      </c>
      <c r="E5" s="71" t="s">
        <v>60</v>
      </c>
      <c r="F5" s="71" t="s">
        <v>61</v>
      </c>
      <c r="G5" s="118" t="s">
        <v>62</v>
      </c>
      <c r="H5" s="134" t="s">
        <v>13</v>
      </c>
      <c r="I5" s="19" t="s">
        <v>63</v>
      </c>
      <c r="J5" s="19" t="s">
        <v>64</v>
      </c>
      <c r="K5" s="72" t="s">
        <v>65</v>
      </c>
      <c r="L5" s="72" t="s">
        <v>66</v>
      </c>
      <c r="M5" s="176"/>
      <c r="N5" s="49"/>
      <c r="O5" s="29" t="s">
        <v>336</v>
      </c>
    </row>
    <row r="6" spans="1:15" ht="3.75" customHeight="1">
      <c r="A6" s="1"/>
      <c r="B6" s="55"/>
      <c r="N6" s="51"/>
      <c r="O6" s="1"/>
    </row>
    <row r="7" spans="1:15" s="56" customFormat="1" ht="15" customHeight="1">
      <c r="A7" s="139" t="s">
        <v>13</v>
      </c>
      <c r="B7" s="140"/>
      <c r="C7" s="85">
        <f aca="true" t="shared" si="0" ref="C7:J7">SUM(C9:C31)</f>
        <v>4908</v>
      </c>
      <c r="D7" s="85">
        <f t="shared" si="0"/>
        <v>1953</v>
      </c>
      <c r="E7" s="85">
        <f t="shared" si="0"/>
        <v>2016</v>
      </c>
      <c r="F7" s="85">
        <f t="shared" si="0"/>
        <v>852</v>
      </c>
      <c r="G7" s="85">
        <f t="shared" si="0"/>
        <v>87</v>
      </c>
      <c r="H7" s="85">
        <f t="shared" si="0"/>
        <v>36904</v>
      </c>
      <c r="I7" s="85">
        <f t="shared" si="0"/>
        <v>18755</v>
      </c>
      <c r="J7" s="85">
        <f t="shared" si="0"/>
        <v>18149</v>
      </c>
      <c r="K7" s="85">
        <v>1053852</v>
      </c>
      <c r="L7" s="85">
        <v>33536.68</v>
      </c>
      <c r="M7" s="85">
        <v>479515</v>
      </c>
      <c r="N7" s="138" t="s">
        <v>13</v>
      </c>
      <c r="O7" s="139"/>
    </row>
    <row r="8" spans="1:15" s="56" customFormat="1" ht="8.25" customHeight="1">
      <c r="A8" s="126"/>
      <c r="B8" s="3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36"/>
      <c r="O8" s="126"/>
    </row>
    <row r="9" spans="1:15" ht="15" customHeight="1">
      <c r="A9" s="5"/>
      <c r="B9" s="59" t="s">
        <v>69</v>
      </c>
      <c r="C9" s="86">
        <f>SUM(D9:G9)</f>
        <v>151</v>
      </c>
      <c r="D9" s="86">
        <v>67</v>
      </c>
      <c r="E9" s="86">
        <v>64</v>
      </c>
      <c r="F9" s="86">
        <v>19</v>
      </c>
      <c r="G9" s="86">
        <v>1</v>
      </c>
      <c r="H9" s="86">
        <f aca="true" t="shared" si="1" ref="H9:H17">SUM(I9:J9)</f>
        <v>763</v>
      </c>
      <c r="I9" s="86">
        <v>371</v>
      </c>
      <c r="J9" s="86">
        <v>392</v>
      </c>
      <c r="K9" s="87">
        <v>13183</v>
      </c>
      <c r="L9" s="87">
        <v>189.77</v>
      </c>
      <c r="M9" s="86">
        <v>7397</v>
      </c>
      <c r="N9" s="61"/>
      <c r="O9" s="5" t="s">
        <v>69</v>
      </c>
    </row>
    <row r="10" spans="1:15" ht="15" customHeight="1">
      <c r="A10" s="5"/>
      <c r="B10" s="59" t="s">
        <v>70</v>
      </c>
      <c r="C10" s="86">
        <f aca="true" t="shared" si="2" ref="C10:C17">SUM(D10:G10)</f>
        <v>597</v>
      </c>
      <c r="D10" s="86">
        <v>229</v>
      </c>
      <c r="E10" s="86">
        <v>294</v>
      </c>
      <c r="F10" s="86">
        <v>70</v>
      </c>
      <c r="G10" s="86">
        <v>4</v>
      </c>
      <c r="H10" s="86">
        <f t="shared" si="1"/>
        <v>3416</v>
      </c>
      <c r="I10" s="86">
        <v>1357</v>
      </c>
      <c r="J10" s="86">
        <v>2059</v>
      </c>
      <c r="K10" s="87">
        <v>104698</v>
      </c>
      <c r="L10" s="87">
        <v>2320.62</v>
      </c>
      <c r="M10" s="86">
        <v>64361</v>
      </c>
      <c r="N10" s="61"/>
      <c r="O10" s="5" t="s">
        <v>70</v>
      </c>
    </row>
    <row r="11" spans="1:15" ht="15" customHeight="1">
      <c r="A11" s="5"/>
      <c r="B11" s="59" t="s">
        <v>71</v>
      </c>
      <c r="C11" s="86">
        <f t="shared" si="2"/>
        <v>290</v>
      </c>
      <c r="D11" s="86">
        <v>88</v>
      </c>
      <c r="E11" s="86">
        <v>147</v>
      </c>
      <c r="F11" s="86">
        <v>51</v>
      </c>
      <c r="G11" s="86">
        <v>4</v>
      </c>
      <c r="H11" s="86">
        <f t="shared" si="1"/>
        <v>1938</v>
      </c>
      <c r="I11" s="86">
        <v>1210</v>
      </c>
      <c r="J11" s="86">
        <v>728</v>
      </c>
      <c r="K11" s="87">
        <v>88899</v>
      </c>
      <c r="L11" s="87">
        <v>1461.03</v>
      </c>
      <c r="M11" s="86">
        <v>9267</v>
      </c>
      <c r="N11" s="61"/>
      <c r="O11" s="5" t="s">
        <v>71</v>
      </c>
    </row>
    <row r="12" spans="1:15" ht="15" customHeight="1">
      <c r="A12" s="5"/>
      <c r="B12" s="59" t="s">
        <v>72</v>
      </c>
      <c r="C12" s="86">
        <f t="shared" si="2"/>
        <v>246</v>
      </c>
      <c r="D12" s="86">
        <v>105</v>
      </c>
      <c r="E12" s="86">
        <v>111</v>
      </c>
      <c r="F12" s="86">
        <v>30</v>
      </c>
      <c r="G12" s="86">
        <v>0</v>
      </c>
      <c r="H12" s="86">
        <f t="shared" si="1"/>
        <v>1143</v>
      </c>
      <c r="I12" s="86">
        <v>561</v>
      </c>
      <c r="J12" s="86">
        <v>582</v>
      </c>
      <c r="K12" s="87">
        <v>20472</v>
      </c>
      <c r="L12" s="87">
        <v>174.19</v>
      </c>
      <c r="M12" s="86">
        <v>12224</v>
      </c>
      <c r="N12" s="61"/>
      <c r="O12" s="5" t="s">
        <v>72</v>
      </c>
    </row>
    <row r="13" spans="1:15" ht="15" customHeight="1">
      <c r="A13" s="5"/>
      <c r="B13" s="59" t="s">
        <v>73</v>
      </c>
      <c r="C13" s="86">
        <f t="shared" si="2"/>
        <v>446</v>
      </c>
      <c r="D13" s="86">
        <v>120</v>
      </c>
      <c r="E13" s="86">
        <v>193</v>
      </c>
      <c r="F13" s="86">
        <v>118</v>
      </c>
      <c r="G13" s="86">
        <v>15</v>
      </c>
      <c r="H13" s="86">
        <f t="shared" si="1"/>
        <v>4946</v>
      </c>
      <c r="I13" s="86">
        <v>3144</v>
      </c>
      <c r="J13" s="86">
        <v>1802</v>
      </c>
      <c r="K13" s="87">
        <v>197905</v>
      </c>
      <c r="L13" s="87">
        <v>7378.45</v>
      </c>
      <c r="M13" s="86">
        <v>42152</v>
      </c>
      <c r="N13" s="61"/>
      <c r="O13" s="5" t="s">
        <v>73</v>
      </c>
    </row>
    <row r="14" spans="1:15" ht="15" customHeight="1">
      <c r="A14" s="5"/>
      <c r="B14" s="59" t="s">
        <v>33</v>
      </c>
      <c r="C14" s="86">
        <f t="shared" si="2"/>
        <v>380</v>
      </c>
      <c r="D14" s="86">
        <v>165</v>
      </c>
      <c r="E14" s="86">
        <v>158</v>
      </c>
      <c r="F14" s="86">
        <v>53</v>
      </c>
      <c r="G14" s="86">
        <v>4</v>
      </c>
      <c r="H14" s="86">
        <f t="shared" si="1"/>
        <v>2306</v>
      </c>
      <c r="I14" s="86">
        <v>1142</v>
      </c>
      <c r="J14" s="86">
        <v>1164</v>
      </c>
      <c r="K14" s="87">
        <v>65502</v>
      </c>
      <c r="L14" s="87">
        <v>709.56</v>
      </c>
      <c r="M14" s="86">
        <v>28970</v>
      </c>
      <c r="N14" s="61"/>
      <c r="O14" s="5" t="s">
        <v>33</v>
      </c>
    </row>
    <row r="15" spans="1:15" ht="15" customHeight="1">
      <c r="A15" s="5"/>
      <c r="B15" s="59" t="s">
        <v>74</v>
      </c>
      <c r="C15" s="86">
        <f t="shared" si="2"/>
        <v>133</v>
      </c>
      <c r="D15" s="86">
        <v>75</v>
      </c>
      <c r="E15" s="86">
        <v>43</v>
      </c>
      <c r="F15" s="86">
        <v>14</v>
      </c>
      <c r="G15" s="86">
        <v>1</v>
      </c>
      <c r="H15" s="86">
        <f t="shared" si="1"/>
        <v>645</v>
      </c>
      <c r="I15" s="86">
        <v>287</v>
      </c>
      <c r="J15" s="86">
        <v>358</v>
      </c>
      <c r="K15" s="87">
        <v>6857</v>
      </c>
      <c r="L15" s="87">
        <v>116.08</v>
      </c>
      <c r="M15" s="86">
        <v>5061</v>
      </c>
      <c r="N15" s="61"/>
      <c r="O15" s="5" t="s">
        <v>74</v>
      </c>
    </row>
    <row r="16" spans="1:15" ht="15" customHeight="1">
      <c r="A16" s="5"/>
      <c r="B16" s="59" t="s">
        <v>75</v>
      </c>
      <c r="C16" s="86">
        <f t="shared" si="2"/>
        <v>347</v>
      </c>
      <c r="D16" s="86">
        <v>181</v>
      </c>
      <c r="E16" s="86">
        <v>121</v>
      </c>
      <c r="F16" s="86">
        <v>41</v>
      </c>
      <c r="G16" s="87">
        <v>4</v>
      </c>
      <c r="H16" s="86">
        <f t="shared" si="1"/>
        <v>2163</v>
      </c>
      <c r="I16" s="86">
        <v>953</v>
      </c>
      <c r="J16" s="86">
        <v>1210</v>
      </c>
      <c r="K16" s="87">
        <v>42463</v>
      </c>
      <c r="L16" s="87">
        <v>983.83</v>
      </c>
      <c r="M16" s="86">
        <v>36490</v>
      </c>
      <c r="N16" s="61"/>
      <c r="O16" s="5" t="s">
        <v>75</v>
      </c>
    </row>
    <row r="17" spans="1:15" ht="15" customHeight="1">
      <c r="A17" s="5"/>
      <c r="B17" s="59" t="s">
        <v>36</v>
      </c>
      <c r="C17" s="87">
        <f t="shared" si="2"/>
        <v>473</v>
      </c>
      <c r="D17" s="86">
        <v>204</v>
      </c>
      <c r="E17" s="86">
        <v>164</v>
      </c>
      <c r="F17" s="86">
        <v>94</v>
      </c>
      <c r="G17" s="87">
        <v>11</v>
      </c>
      <c r="H17" s="86">
        <f t="shared" si="1"/>
        <v>3693</v>
      </c>
      <c r="I17" s="86">
        <v>1917</v>
      </c>
      <c r="J17" s="86">
        <v>1776</v>
      </c>
      <c r="K17" s="87">
        <v>79959</v>
      </c>
      <c r="L17" s="87">
        <v>5608.59</v>
      </c>
      <c r="M17" s="86">
        <v>37846</v>
      </c>
      <c r="N17" s="61"/>
      <c r="O17" s="5" t="s">
        <v>36</v>
      </c>
    </row>
    <row r="18" spans="1:15" ht="15" customHeight="1">
      <c r="A18" s="5"/>
      <c r="B18" s="59" t="s">
        <v>37</v>
      </c>
      <c r="C18" s="86">
        <f aca="true" t="shared" si="3" ref="C18:C31">SUM(D18:G18)</f>
        <v>170</v>
      </c>
      <c r="D18" s="86">
        <v>66</v>
      </c>
      <c r="E18" s="86">
        <v>62</v>
      </c>
      <c r="F18" s="86">
        <v>39</v>
      </c>
      <c r="G18" s="86">
        <v>3</v>
      </c>
      <c r="H18" s="86">
        <f aca="true" t="shared" si="4" ref="H18:H31">SUM(I18:J18)</f>
        <v>1398</v>
      </c>
      <c r="I18" s="86">
        <v>729</v>
      </c>
      <c r="J18" s="86">
        <v>669</v>
      </c>
      <c r="K18" s="87">
        <v>48377</v>
      </c>
      <c r="L18" s="87">
        <v>1224.31</v>
      </c>
      <c r="M18" s="86">
        <v>11351</v>
      </c>
      <c r="N18" s="61"/>
      <c r="O18" s="5" t="s">
        <v>37</v>
      </c>
    </row>
    <row r="19" spans="1:15" ht="15" customHeight="1">
      <c r="A19" s="5"/>
      <c r="B19" s="59" t="s">
        <v>76</v>
      </c>
      <c r="C19" s="86">
        <f t="shared" si="3"/>
        <v>28</v>
      </c>
      <c r="D19" s="86">
        <v>13</v>
      </c>
      <c r="E19" s="86">
        <v>8</v>
      </c>
      <c r="F19" s="86">
        <v>6</v>
      </c>
      <c r="G19" s="86">
        <v>1</v>
      </c>
      <c r="H19" s="86">
        <f t="shared" si="4"/>
        <v>411</v>
      </c>
      <c r="I19" s="86">
        <v>298</v>
      </c>
      <c r="J19" s="86">
        <v>113</v>
      </c>
      <c r="K19" s="87">
        <v>48585</v>
      </c>
      <c r="L19" s="87">
        <v>2391.98</v>
      </c>
      <c r="M19" s="86">
        <v>669</v>
      </c>
      <c r="N19" s="61"/>
      <c r="O19" s="5" t="s">
        <v>76</v>
      </c>
    </row>
    <row r="20" spans="1:15" ht="15" customHeight="1">
      <c r="A20" s="5"/>
      <c r="B20" s="59" t="s">
        <v>39</v>
      </c>
      <c r="C20" s="86">
        <f t="shared" si="3"/>
        <v>208</v>
      </c>
      <c r="D20" s="86">
        <v>59</v>
      </c>
      <c r="E20" s="86">
        <v>98</v>
      </c>
      <c r="F20" s="86">
        <v>47</v>
      </c>
      <c r="G20" s="86">
        <v>4</v>
      </c>
      <c r="H20" s="86">
        <f t="shared" si="4"/>
        <v>1815</v>
      </c>
      <c r="I20" s="86">
        <v>976</v>
      </c>
      <c r="J20" s="86">
        <v>839</v>
      </c>
      <c r="K20" s="87">
        <v>51302</v>
      </c>
      <c r="L20" s="87">
        <v>1486.76</v>
      </c>
      <c r="M20" s="86">
        <v>23184</v>
      </c>
      <c r="N20" s="61"/>
      <c r="O20" s="5" t="s">
        <v>39</v>
      </c>
    </row>
    <row r="21" spans="1:15" ht="15" customHeight="1">
      <c r="A21" s="5"/>
      <c r="B21" s="59" t="s">
        <v>40</v>
      </c>
      <c r="C21" s="86">
        <f t="shared" si="3"/>
        <v>13</v>
      </c>
      <c r="D21" s="86">
        <v>5</v>
      </c>
      <c r="E21" s="86">
        <v>5</v>
      </c>
      <c r="F21" s="86">
        <v>3</v>
      </c>
      <c r="G21" s="86">
        <v>0</v>
      </c>
      <c r="H21" s="86">
        <f t="shared" si="4"/>
        <v>117</v>
      </c>
      <c r="I21" s="86">
        <v>64</v>
      </c>
      <c r="J21" s="86">
        <v>53</v>
      </c>
      <c r="K21" s="87">
        <v>5530</v>
      </c>
      <c r="L21" s="87">
        <v>124.65</v>
      </c>
      <c r="M21" s="86">
        <v>128</v>
      </c>
      <c r="N21" s="61"/>
      <c r="O21" s="5" t="s">
        <v>40</v>
      </c>
    </row>
    <row r="22" spans="1:15" ht="15" customHeight="1">
      <c r="A22" s="5"/>
      <c r="B22" s="59" t="s">
        <v>77</v>
      </c>
      <c r="C22" s="86">
        <f t="shared" si="3"/>
        <v>184</v>
      </c>
      <c r="D22" s="86">
        <v>65</v>
      </c>
      <c r="E22" s="86">
        <v>75</v>
      </c>
      <c r="F22" s="86">
        <v>37</v>
      </c>
      <c r="G22" s="86">
        <v>7</v>
      </c>
      <c r="H22" s="86">
        <f t="shared" si="4"/>
        <v>1819</v>
      </c>
      <c r="I22" s="86">
        <v>923</v>
      </c>
      <c r="J22" s="86">
        <v>896</v>
      </c>
      <c r="K22" s="87">
        <v>47001</v>
      </c>
      <c r="L22" s="87">
        <v>2429.3</v>
      </c>
      <c r="M22" s="86">
        <v>26671</v>
      </c>
      <c r="N22" s="61"/>
      <c r="O22" s="5" t="s">
        <v>77</v>
      </c>
    </row>
    <row r="23" spans="1:15" ht="15" customHeight="1">
      <c r="A23" s="5"/>
      <c r="B23" s="59" t="s">
        <v>42</v>
      </c>
      <c r="C23" s="86">
        <f t="shared" si="3"/>
        <v>160</v>
      </c>
      <c r="D23" s="86">
        <v>64</v>
      </c>
      <c r="E23" s="86">
        <v>74</v>
      </c>
      <c r="F23" s="86">
        <v>19</v>
      </c>
      <c r="G23" s="86">
        <v>3</v>
      </c>
      <c r="H23" s="86">
        <f t="shared" si="4"/>
        <v>1407</v>
      </c>
      <c r="I23" s="86">
        <v>419</v>
      </c>
      <c r="J23" s="86">
        <v>988</v>
      </c>
      <c r="K23" s="87">
        <v>28241</v>
      </c>
      <c r="L23" s="87">
        <v>96.91</v>
      </c>
      <c r="M23" s="86">
        <v>36469</v>
      </c>
      <c r="N23" s="61"/>
      <c r="O23" s="5" t="s">
        <v>42</v>
      </c>
    </row>
    <row r="24" spans="1:15" ht="15" customHeight="1">
      <c r="A24" s="5"/>
      <c r="B24" s="59" t="s">
        <v>78</v>
      </c>
      <c r="C24" s="86">
        <f t="shared" si="3"/>
        <v>129</v>
      </c>
      <c r="D24" s="86">
        <v>60</v>
      </c>
      <c r="E24" s="86">
        <v>49</v>
      </c>
      <c r="F24" s="86">
        <v>18</v>
      </c>
      <c r="G24" s="86">
        <v>2</v>
      </c>
      <c r="H24" s="86">
        <f t="shared" si="4"/>
        <v>881</v>
      </c>
      <c r="I24" s="86">
        <v>351</v>
      </c>
      <c r="J24" s="86">
        <v>530</v>
      </c>
      <c r="K24" s="87">
        <v>12122</v>
      </c>
      <c r="L24" s="87">
        <v>987.34</v>
      </c>
      <c r="M24" s="86">
        <v>12032</v>
      </c>
      <c r="N24" s="61"/>
      <c r="O24" s="5" t="s">
        <v>78</v>
      </c>
    </row>
    <row r="25" spans="1:15" ht="15" customHeight="1">
      <c r="A25" s="5"/>
      <c r="B25" s="59" t="s">
        <v>44</v>
      </c>
      <c r="C25" s="86">
        <f t="shared" si="3"/>
        <v>279</v>
      </c>
      <c r="D25" s="86">
        <v>112</v>
      </c>
      <c r="E25" s="86">
        <v>90</v>
      </c>
      <c r="F25" s="86">
        <v>70</v>
      </c>
      <c r="G25" s="86">
        <v>7</v>
      </c>
      <c r="H25" s="86">
        <f t="shared" si="4"/>
        <v>2648</v>
      </c>
      <c r="I25" s="86">
        <v>1222</v>
      </c>
      <c r="J25" s="86">
        <v>1426</v>
      </c>
      <c r="K25" s="87">
        <v>55053</v>
      </c>
      <c r="L25" s="87">
        <v>3464.29</v>
      </c>
      <c r="M25" s="86">
        <v>50116</v>
      </c>
      <c r="N25" s="61"/>
      <c r="O25" s="5" t="s">
        <v>44</v>
      </c>
    </row>
    <row r="26" spans="1:15" ht="15" customHeight="1">
      <c r="A26" s="5"/>
      <c r="B26" s="59" t="s">
        <v>79</v>
      </c>
      <c r="C26" s="86">
        <f t="shared" si="3"/>
        <v>187</v>
      </c>
      <c r="D26" s="86">
        <v>78</v>
      </c>
      <c r="E26" s="86">
        <v>71</v>
      </c>
      <c r="F26" s="86">
        <v>31</v>
      </c>
      <c r="G26" s="86">
        <v>7</v>
      </c>
      <c r="H26" s="86">
        <f t="shared" si="4"/>
        <v>1635</v>
      </c>
      <c r="I26" s="86">
        <v>798</v>
      </c>
      <c r="J26" s="86">
        <v>837</v>
      </c>
      <c r="K26" s="87">
        <v>33850</v>
      </c>
      <c r="L26" s="87">
        <v>813.35</v>
      </c>
      <c r="M26" s="86">
        <v>19044</v>
      </c>
      <c r="N26" s="61"/>
      <c r="O26" s="5" t="s">
        <v>79</v>
      </c>
    </row>
    <row r="27" spans="1:15" ht="15" customHeight="1">
      <c r="A27" s="5"/>
      <c r="B27" s="59" t="s">
        <v>46</v>
      </c>
      <c r="C27" s="86">
        <f t="shared" si="3"/>
        <v>226</v>
      </c>
      <c r="D27" s="86">
        <v>108</v>
      </c>
      <c r="E27" s="86">
        <v>86</v>
      </c>
      <c r="F27" s="86">
        <v>29</v>
      </c>
      <c r="G27" s="86">
        <v>3</v>
      </c>
      <c r="H27" s="86">
        <f t="shared" si="4"/>
        <v>1283</v>
      </c>
      <c r="I27" s="86">
        <v>583</v>
      </c>
      <c r="J27" s="86">
        <v>700</v>
      </c>
      <c r="K27" s="87">
        <v>19730</v>
      </c>
      <c r="L27" s="87">
        <v>238.39</v>
      </c>
      <c r="M27" s="86">
        <v>19630</v>
      </c>
      <c r="N27" s="61"/>
      <c r="O27" s="5" t="s">
        <v>46</v>
      </c>
    </row>
    <row r="28" spans="1:15" ht="15" customHeight="1">
      <c r="A28" s="5"/>
      <c r="B28" s="59" t="s">
        <v>80</v>
      </c>
      <c r="C28" s="86">
        <f t="shared" si="3"/>
        <v>6</v>
      </c>
      <c r="D28" s="86">
        <v>6</v>
      </c>
      <c r="E28" s="86">
        <v>0</v>
      </c>
      <c r="F28" s="86">
        <v>0</v>
      </c>
      <c r="G28" s="86">
        <v>0</v>
      </c>
      <c r="H28" s="86">
        <f t="shared" si="4"/>
        <v>8</v>
      </c>
      <c r="I28" s="86">
        <v>3</v>
      </c>
      <c r="J28" s="86">
        <v>5</v>
      </c>
      <c r="K28" s="87">
        <v>41</v>
      </c>
      <c r="L28" s="120">
        <v>0</v>
      </c>
      <c r="M28" s="86">
        <v>74</v>
      </c>
      <c r="N28" s="61"/>
      <c r="O28" s="5" t="s">
        <v>80</v>
      </c>
    </row>
    <row r="29" spans="1:15" ht="15" customHeight="1">
      <c r="A29" s="5"/>
      <c r="B29" s="59" t="s">
        <v>81</v>
      </c>
      <c r="C29" s="86">
        <f t="shared" si="3"/>
        <v>17</v>
      </c>
      <c r="D29" s="86">
        <v>9</v>
      </c>
      <c r="E29" s="86">
        <v>6</v>
      </c>
      <c r="F29" s="86">
        <v>2</v>
      </c>
      <c r="G29" s="86">
        <v>0</v>
      </c>
      <c r="H29" s="86">
        <f t="shared" si="4"/>
        <v>73</v>
      </c>
      <c r="I29" s="86">
        <v>13</v>
      </c>
      <c r="J29" s="86">
        <v>60</v>
      </c>
      <c r="K29" s="87">
        <v>537</v>
      </c>
      <c r="L29" s="87">
        <v>22.39</v>
      </c>
      <c r="M29" s="86">
        <v>1734</v>
      </c>
      <c r="N29" s="61"/>
      <c r="O29" s="5" t="s">
        <v>81</v>
      </c>
    </row>
    <row r="30" spans="1:15" ht="15" customHeight="1">
      <c r="A30" s="5"/>
      <c r="B30" s="59" t="s">
        <v>49</v>
      </c>
      <c r="C30" s="87">
        <f t="shared" si="3"/>
        <v>135</v>
      </c>
      <c r="D30" s="86">
        <v>38</v>
      </c>
      <c r="E30" s="86">
        <v>59</v>
      </c>
      <c r="F30" s="87">
        <v>36</v>
      </c>
      <c r="G30" s="86">
        <v>2</v>
      </c>
      <c r="H30" s="86">
        <f t="shared" si="4"/>
        <v>1459</v>
      </c>
      <c r="I30" s="86">
        <v>892</v>
      </c>
      <c r="J30" s="86">
        <v>567</v>
      </c>
      <c r="K30" s="87">
        <v>61135</v>
      </c>
      <c r="L30" s="87">
        <v>853.77</v>
      </c>
      <c r="M30" s="86">
        <v>8415</v>
      </c>
      <c r="N30" s="61"/>
      <c r="O30" s="5" t="s">
        <v>49</v>
      </c>
    </row>
    <row r="31" spans="1:15" ht="15" customHeight="1">
      <c r="A31" s="5"/>
      <c r="B31" s="59" t="s">
        <v>82</v>
      </c>
      <c r="C31" s="86">
        <f t="shared" si="3"/>
        <v>103</v>
      </c>
      <c r="D31" s="86">
        <v>36</v>
      </c>
      <c r="E31" s="86">
        <v>38</v>
      </c>
      <c r="F31" s="86">
        <v>25</v>
      </c>
      <c r="G31" s="86">
        <v>4</v>
      </c>
      <c r="H31" s="86">
        <f t="shared" si="4"/>
        <v>937</v>
      </c>
      <c r="I31" s="86">
        <v>542</v>
      </c>
      <c r="J31" s="86">
        <v>395</v>
      </c>
      <c r="K31" s="87">
        <v>22409</v>
      </c>
      <c r="L31" s="87">
        <v>461.12</v>
      </c>
      <c r="M31" s="86">
        <v>26230</v>
      </c>
      <c r="N31" s="61"/>
      <c r="O31" s="5" t="s">
        <v>82</v>
      </c>
    </row>
    <row r="32" spans="1:15" ht="3.75" customHeight="1">
      <c r="A32" s="46"/>
      <c r="B32" s="89"/>
      <c r="L32" s="85"/>
      <c r="N32" s="88"/>
      <c r="O32" s="46"/>
    </row>
    <row r="33" spans="1:15" ht="3.7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="15" customFormat="1" ht="11.25">
      <c r="A34" s="13" t="s">
        <v>20</v>
      </c>
    </row>
    <row r="35" s="15" customFormat="1" ht="11.25">
      <c r="A35" s="124"/>
    </row>
    <row r="36" s="15" customFormat="1" ht="11.25">
      <c r="A36" s="43"/>
    </row>
    <row r="37" s="15" customFormat="1" ht="11.25">
      <c r="B37" s="97"/>
    </row>
  </sheetData>
  <mergeCells count="5">
    <mergeCell ref="A7:B7"/>
    <mergeCell ref="M4:M5"/>
    <mergeCell ref="N7:O7"/>
    <mergeCell ref="C4:G4"/>
    <mergeCell ref="H4:J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98" r:id="rId2"/>
  <colBreaks count="1" manualBreakCount="1">
    <brk id="7" max="3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6"/>
  <dimension ref="A1:E73"/>
  <sheetViews>
    <sheetView workbookViewId="0" topLeftCell="A1">
      <selection activeCell="A1" sqref="A1"/>
    </sheetView>
  </sheetViews>
  <sheetFormatPr defaultColWidth="9.59765625" defaultRowHeight="13.5"/>
  <cols>
    <col min="1" max="1" width="18.19921875" style="11" customWidth="1"/>
    <col min="2" max="4" width="37" style="11" customWidth="1"/>
    <col min="5" max="5" width="21.19921875" style="112" bestFit="1" customWidth="1"/>
    <col min="6" max="16384" width="9.19921875" style="11" customWidth="1"/>
  </cols>
  <sheetData>
    <row r="1" spans="1:4" ht="18" customHeight="1">
      <c r="A1" s="181" t="s">
        <v>83</v>
      </c>
      <c r="B1" s="181"/>
      <c r="C1" s="181"/>
      <c r="D1" s="181"/>
    </row>
    <row r="3" ht="12">
      <c r="D3" s="64" t="s">
        <v>307</v>
      </c>
    </row>
    <row r="4" spans="1:4" ht="3.75" customHeight="1">
      <c r="A4" s="46"/>
      <c r="B4" s="46"/>
      <c r="C4" s="46"/>
      <c r="D4" s="46"/>
    </row>
    <row r="5" spans="1:4" ht="12" customHeight="1">
      <c r="A5" s="82" t="s">
        <v>337</v>
      </c>
      <c r="B5" s="182" t="s">
        <v>2</v>
      </c>
      <c r="C5" s="182" t="s">
        <v>84</v>
      </c>
      <c r="D5" s="184" t="s">
        <v>27</v>
      </c>
    </row>
    <row r="6" spans="1:4" ht="12.75" customHeight="1">
      <c r="A6" s="121" t="s">
        <v>24</v>
      </c>
      <c r="B6" s="183"/>
      <c r="C6" s="183"/>
      <c r="D6" s="185"/>
    </row>
    <row r="7" ht="3.75" customHeight="1">
      <c r="A7" s="55"/>
    </row>
    <row r="8" spans="1:4" ht="12" customHeight="1">
      <c r="A8" s="99" t="s">
        <v>265</v>
      </c>
      <c r="B8" s="92">
        <v>17586</v>
      </c>
      <c r="C8" s="92">
        <v>76910</v>
      </c>
      <c r="D8" s="92">
        <v>1912179.35</v>
      </c>
    </row>
    <row r="9" spans="1:4" ht="12" customHeight="1">
      <c r="A9" s="18">
        <v>6</v>
      </c>
      <c r="B9" s="92">
        <v>16083</v>
      </c>
      <c r="C9" s="92">
        <v>74469</v>
      </c>
      <c r="D9" s="80">
        <v>1955553.32</v>
      </c>
    </row>
    <row r="10" spans="1:4" ht="12" customHeight="1">
      <c r="A10" s="107">
        <v>9</v>
      </c>
      <c r="B10" s="92">
        <v>15097</v>
      </c>
      <c r="C10" s="92">
        <v>73950</v>
      </c>
      <c r="D10" s="80">
        <v>1970613.95</v>
      </c>
    </row>
    <row r="11" spans="1:4" ht="12" customHeight="1">
      <c r="A11" s="18">
        <v>14</v>
      </c>
      <c r="B11" s="92">
        <v>13430</v>
      </c>
      <c r="C11" s="92">
        <v>72645</v>
      </c>
      <c r="D11" s="80">
        <v>1705016</v>
      </c>
    </row>
    <row r="12" spans="1:5" s="56" customFormat="1" ht="12" customHeight="1">
      <c r="A12" s="108">
        <v>16</v>
      </c>
      <c r="B12" s="93">
        <f>SUM(B14:B67)</f>
        <v>12539</v>
      </c>
      <c r="C12" s="93">
        <f>SUM(C14:C67)</f>
        <v>70378</v>
      </c>
      <c r="D12" s="115">
        <v>1664090</v>
      </c>
      <c r="E12" s="113"/>
    </row>
    <row r="13" spans="1:4" ht="8.25" customHeight="1">
      <c r="A13" s="18"/>
      <c r="B13" s="92"/>
      <c r="C13" s="92"/>
      <c r="D13" s="80"/>
    </row>
    <row r="14" spans="1:5" s="56" customFormat="1" ht="12" customHeight="1">
      <c r="A14" s="34" t="s">
        <v>85</v>
      </c>
      <c r="B14" s="93">
        <v>4908</v>
      </c>
      <c r="C14" s="93">
        <v>36904</v>
      </c>
      <c r="D14" s="93">
        <v>1053852</v>
      </c>
      <c r="E14" s="113"/>
    </row>
    <row r="15" spans="1:4" ht="12" customHeight="1">
      <c r="A15" s="59" t="s">
        <v>86</v>
      </c>
      <c r="B15" s="92">
        <v>389</v>
      </c>
      <c r="C15" s="92">
        <v>1498</v>
      </c>
      <c r="D15" s="92">
        <v>23427</v>
      </c>
    </row>
    <row r="16" spans="1:4" ht="12" customHeight="1">
      <c r="A16" s="59" t="s">
        <v>87</v>
      </c>
      <c r="B16" s="92">
        <v>330</v>
      </c>
      <c r="C16" s="92">
        <v>1527</v>
      </c>
      <c r="D16" s="92">
        <v>28877</v>
      </c>
    </row>
    <row r="17" spans="1:4" ht="12" customHeight="1">
      <c r="A17" s="59" t="s">
        <v>88</v>
      </c>
      <c r="B17" s="92">
        <v>587</v>
      </c>
      <c r="C17" s="92">
        <v>3753</v>
      </c>
      <c r="D17" s="92">
        <v>114498</v>
      </c>
    </row>
    <row r="18" spans="1:4" ht="12" customHeight="1">
      <c r="A18" s="59" t="s">
        <v>89</v>
      </c>
      <c r="B18" s="92">
        <v>470</v>
      </c>
      <c r="C18" s="92">
        <v>2290</v>
      </c>
      <c r="D18" s="92">
        <v>36283</v>
      </c>
    </row>
    <row r="19" spans="1:4" ht="12" customHeight="1">
      <c r="A19" s="59" t="s">
        <v>90</v>
      </c>
      <c r="B19" s="92">
        <v>519</v>
      </c>
      <c r="C19" s="92">
        <v>2632</v>
      </c>
      <c r="D19" s="92">
        <v>42818</v>
      </c>
    </row>
    <row r="20" spans="1:4" ht="12" customHeight="1">
      <c r="A20" s="59" t="s">
        <v>91</v>
      </c>
      <c r="B20" s="92">
        <v>769</v>
      </c>
      <c r="C20" s="92">
        <v>3894</v>
      </c>
      <c r="D20" s="92">
        <v>86130</v>
      </c>
    </row>
    <row r="21" spans="1:4" ht="12" customHeight="1">
      <c r="A21" s="59" t="s">
        <v>92</v>
      </c>
      <c r="B21" s="92">
        <v>515</v>
      </c>
      <c r="C21" s="92">
        <v>2161</v>
      </c>
      <c r="D21" s="92">
        <v>48524</v>
      </c>
    </row>
    <row r="22" spans="1:4" ht="12" customHeight="1">
      <c r="A22" s="59" t="s">
        <v>93</v>
      </c>
      <c r="B22" s="92">
        <v>349</v>
      </c>
      <c r="C22" s="92">
        <v>1175</v>
      </c>
      <c r="D22" s="92">
        <v>14623</v>
      </c>
    </row>
    <row r="23" spans="1:4" ht="8.25" customHeight="1">
      <c r="A23" s="59"/>
      <c r="B23" s="92"/>
      <c r="C23" s="92"/>
      <c r="D23" s="92"/>
    </row>
    <row r="24" spans="1:4" ht="12" customHeight="1">
      <c r="A24" s="59" t="s">
        <v>94</v>
      </c>
      <c r="B24" s="92">
        <v>76</v>
      </c>
      <c r="C24" s="92">
        <v>188</v>
      </c>
      <c r="D24" s="92">
        <v>3020</v>
      </c>
    </row>
    <row r="25" spans="1:4" ht="12" customHeight="1">
      <c r="A25" s="59" t="s">
        <v>95</v>
      </c>
      <c r="B25" s="92">
        <v>79</v>
      </c>
      <c r="C25" s="92">
        <v>274</v>
      </c>
      <c r="D25" s="92">
        <v>3173</v>
      </c>
    </row>
    <row r="26" spans="1:4" ht="12" customHeight="1">
      <c r="A26" s="59" t="s">
        <v>96</v>
      </c>
      <c r="B26" s="92">
        <v>67</v>
      </c>
      <c r="C26" s="92">
        <v>264</v>
      </c>
      <c r="D26" s="92">
        <v>4489</v>
      </c>
    </row>
    <row r="27" spans="1:4" ht="12" customHeight="1">
      <c r="A27" s="59" t="s">
        <v>97</v>
      </c>
      <c r="B27" s="92">
        <v>71</v>
      </c>
      <c r="C27" s="92">
        <v>178</v>
      </c>
      <c r="D27" s="92">
        <v>2055</v>
      </c>
    </row>
    <row r="28" spans="1:4" ht="12" customHeight="1">
      <c r="A28" s="59" t="s">
        <v>98</v>
      </c>
      <c r="B28" s="92">
        <v>11</v>
      </c>
      <c r="C28" s="92">
        <v>30</v>
      </c>
      <c r="D28" s="92">
        <v>424</v>
      </c>
    </row>
    <row r="29" spans="1:4" ht="12" customHeight="1">
      <c r="A29" s="59" t="s">
        <v>99</v>
      </c>
      <c r="B29" s="92">
        <v>16</v>
      </c>
      <c r="C29" s="92">
        <v>108</v>
      </c>
      <c r="D29" s="92">
        <v>3491</v>
      </c>
    </row>
    <row r="30" spans="1:4" ht="12" customHeight="1">
      <c r="A30" s="59" t="s">
        <v>100</v>
      </c>
      <c r="B30" s="92">
        <v>66</v>
      </c>
      <c r="C30" s="92">
        <v>251</v>
      </c>
      <c r="D30" s="92">
        <v>6282</v>
      </c>
    </row>
    <row r="31" spans="1:4" ht="12" customHeight="1">
      <c r="A31" s="59" t="s">
        <v>101</v>
      </c>
      <c r="B31" s="92">
        <v>84</v>
      </c>
      <c r="C31" s="92">
        <v>446</v>
      </c>
      <c r="D31" s="92">
        <v>19292</v>
      </c>
    </row>
    <row r="32" spans="1:4" ht="12" customHeight="1">
      <c r="A32" s="59" t="s">
        <v>102</v>
      </c>
      <c r="B32" s="92">
        <v>44</v>
      </c>
      <c r="C32" s="92">
        <v>244</v>
      </c>
      <c r="D32" s="92">
        <v>2666</v>
      </c>
    </row>
    <row r="33" spans="1:4" ht="12" customHeight="1">
      <c r="A33" s="59" t="s">
        <v>103</v>
      </c>
      <c r="B33" s="92">
        <v>314</v>
      </c>
      <c r="C33" s="92">
        <v>1600</v>
      </c>
      <c r="D33" s="92">
        <v>22119</v>
      </c>
    </row>
    <row r="34" spans="1:4" ht="12" customHeight="1">
      <c r="A34" s="59" t="s">
        <v>104</v>
      </c>
      <c r="B34" s="92">
        <v>229</v>
      </c>
      <c r="C34" s="92">
        <v>1335</v>
      </c>
      <c r="D34" s="92">
        <v>22422</v>
      </c>
    </row>
    <row r="35" spans="1:4" ht="12" customHeight="1">
      <c r="A35" s="59" t="s">
        <v>105</v>
      </c>
      <c r="B35" s="92">
        <v>74</v>
      </c>
      <c r="C35" s="92">
        <v>263</v>
      </c>
      <c r="D35" s="92">
        <v>3102</v>
      </c>
    </row>
    <row r="36" spans="1:4" ht="12" customHeight="1">
      <c r="A36" s="59" t="s">
        <v>106</v>
      </c>
      <c r="B36" s="92">
        <v>78</v>
      </c>
      <c r="C36" s="92">
        <v>258</v>
      </c>
      <c r="D36" s="92">
        <v>2596</v>
      </c>
    </row>
    <row r="37" spans="1:4" ht="12" customHeight="1">
      <c r="A37" s="59" t="s">
        <v>107</v>
      </c>
      <c r="B37" s="92">
        <v>17</v>
      </c>
      <c r="C37" s="92">
        <v>120</v>
      </c>
      <c r="D37" s="92">
        <v>5509</v>
      </c>
    </row>
    <row r="38" spans="1:4" ht="12" customHeight="1">
      <c r="A38" s="59" t="s">
        <v>108</v>
      </c>
      <c r="B38" s="92">
        <v>47</v>
      </c>
      <c r="C38" s="92">
        <v>112</v>
      </c>
      <c r="D38" s="92">
        <v>1113</v>
      </c>
    </row>
    <row r="39" spans="1:4" ht="12" customHeight="1">
      <c r="A39" s="59" t="s">
        <v>109</v>
      </c>
      <c r="B39" s="92">
        <v>72</v>
      </c>
      <c r="C39" s="92">
        <v>253</v>
      </c>
      <c r="D39" s="92">
        <v>3873</v>
      </c>
    </row>
    <row r="40" spans="1:4" ht="12" customHeight="1">
      <c r="A40" s="59" t="s">
        <v>110</v>
      </c>
      <c r="B40" s="92">
        <v>101</v>
      </c>
      <c r="C40" s="92">
        <v>286</v>
      </c>
      <c r="D40" s="92">
        <v>2926</v>
      </c>
    </row>
    <row r="41" spans="1:4" ht="12" customHeight="1">
      <c r="A41" s="59" t="s">
        <v>111</v>
      </c>
      <c r="B41" s="92">
        <v>12</v>
      </c>
      <c r="C41" s="92">
        <v>37</v>
      </c>
      <c r="D41" s="92">
        <v>354</v>
      </c>
    </row>
    <row r="42" spans="1:4" ht="12" customHeight="1">
      <c r="A42" s="59" t="s">
        <v>112</v>
      </c>
      <c r="B42" s="92">
        <v>10</v>
      </c>
      <c r="C42" s="92">
        <v>30</v>
      </c>
      <c r="D42" s="92">
        <v>247</v>
      </c>
    </row>
    <row r="43" spans="1:4" ht="12" customHeight="1">
      <c r="A43" s="59" t="s">
        <v>113</v>
      </c>
      <c r="B43" s="92">
        <v>70</v>
      </c>
      <c r="C43" s="92">
        <v>365</v>
      </c>
      <c r="D43" s="92">
        <v>4592</v>
      </c>
    </row>
    <row r="44" spans="1:4" ht="12" customHeight="1">
      <c r="A44" s="59" t="s">
        <v>114</v>
      </c>
      <c r="B44" s="92">
        <v>5</v>
      </c>
      <c r="C44" s="92">
        <v>8</v>
      </c>
      <c r="D44" s="92">
        <v>52</v>
      </c>
    </row>
    <row r="45" spans="1:4" ht="12" customHeight="1">
      <c r="A45" s="59" t="s">
        <v>115</v>
      </c>
      <c r="B45" s="92">
        <v>12</v>
      </c>
      <c r="C45" s="92">
        <v>22</v>
      </c>
      <c r="D45" s="92">
        <v>299</v>
      </c>
    </row>
    <row r="46" spans="1:4" ht="12" customHeight="1">
      <c r="A46" s="59" t="s">
        <v>116</v>
      </c>
      <c r="B46" s="92">
        <v>272</v>
      </c>
      <c r="C46" s="92">
        <v>1257</v>
      </c>
      <c r="D46" s="92">
        <v>20311</v>
      </c>
    </row>
    <row r="47" spans="1:4" ht="12" customHeight="1">
      <c r="A47" s="59" t="s">
        <v>117</v>
      </c>
      <c r="B47" s="92">
        <v>37</v>
      </c>
      <c r="C47" s="92">
        <v>73</v>
      </c>
      <c r="D47" s="92">
        <v>531</v>
      </c>
    </row>
    <row r="48" spans="1:4" ht="12" customHeight="1">
      <c r="A48" s="59" t="s">
        <v>118</v>
      </c>
      <c r="B48" s="92">
        <v>139</v>
      </c>
      <c r="C48" s="92">
        <v>659</v>
      </c>
      <c r="D48" s="92">
        <v>8765</v>
      </c>
    </row>
    <row r="49" spans="1:4" ht="12" customHeight="1">
      <c r="A49" s="59" t="s">
        <v>119</v>
      </c>
      <c r="B49" s="92">
        <v>58</v>
      </c>
      <c r="C49" s="92">
        <v>134</v>
      </c>
      <c r="D49" s="92">
        <v>970</v>
      </c>
    </row>
    <row r="50" spans="1:4" ht="12" customHeight="1">
      <c r="A50" s="59" t="s">
        <v>120</v>
      </c>
      <c r="B50" s="92">
        <v>48</v>
      </c>
      <c r="C50" s="92">
        <v>115</v>
      </c>
      <c r="D50" s="92">
        <v>966</v>
      </c>
    </row>
    <row r="51" spans="1:4" ht="12" customHeight="1">
      <c r="A51" s="59" t="s">
        <v>121</v>
      </c>
      <c r="B51" s="92">
        <v>187</v>
      </c>
      <c r="C51" s="92">
        <v>569</v>
      </c>
      <c r="D51" s="92">
        <v>5631</v>
      </c>
    </row>
    <row r="52" spans="1:4" ht="12" customHeight="1">
      <c r="A52" s="59" t="s">
        <v>122</v>
      </c>
      <c r="B52" s="92">
        <v>181</v>
      </c>
      <c r="C52" s="92">
        <v>1008</v>
      </c>
      <c r="D52" s="92">
        <v>14528</v>
      </c>
    </row>
    <row r="53" spans="1:4" ht="12" customHeight="1">
      <c r="A53" s="59" t="s">
        <v>123</v>
      </c>
      <c r="B53" s="92">
        <v>112</v>
      </c>
      <c r="C53" s="92">
        <v>506</v>
      </c>
      <c r="D53" s="92">
        <v>5778</v>
      </c>
    </row>
    <row r="54" spans="1:4" ht="12" customHeight="1">
      <c r="A54" s="59" t="s">
        <v>124</v>
      </c>
      <c r="B54" s="92">
        <v>313</v>
      </c>
      <c r="C54" s="92">
        <v>1226</v>
      </c>
      <c r="D54" s="92">
        <v>20498</v>
      </c>
    </row>
    <row r="55" spans="1:4" ht="12" customHeight="1">
      <c r="A55" s="59" t="s">
        <v>125</v>
      </c>
      <c r="B55" s="92">
        <v>91</v>
      </c>
      <c r="C55" s="92">
        <v>214</v>
      </c>
      <c r="D55" s="92">
        <v>2296</v>
      </c>
    </row>
    <row r="56" spans="1:4" ht="12" customHeight="1">
      <c r="A56" s="59" t="s">
        <v>126</v>
      </c>
      <c r="B56" s="92">
        <v>23</v>
      </c>
      <c r="C56" s="92">
        <v>63</v>
      </c>
      <c r="D56" s="92">
        <v>388</v>
      </c>
    </row>
    <row r="57" spans="1:4" ht="12" customHeight="1">
      <c r="A57" s="59" t="s">
        <v>127</v>
      </c>
      <c r="B57" s="92">
        <v>53</v>
      </c>
      <c r="C57" s="92">
        <v>135</v>
      </c>
      <c r="D57" s="92">
        <v>1669</v>
      </c>
    </row>
    <row r="58" spans="1:4" ht="12" customHeight="1">
      <c r="A58" s="59" t="s">
        <v>128</v>
      </c>
      <c r="B58" s="92">
        <v>51</v>
      </c>
      <c r="C58" s="92">
        <v>191</v>
      </c>
      <c r="D58" s="92">
        <v>2319</v>
      </c>
    </row>
    <row r="59" spans="1:4" ht="12" customHeight="1">
      <c r="A59" s="59" t="s">
        <v>129</v>
      </c>
      <c r="B59" s="92">
        <v>33</v>
      </c>
      <c r="C59" s="92">
        <v>87</v>
      </c>
      <c r="D59" s="92">
        <v>533</v>
      </c>
    </row>
    <row r="60" spans="1:4" ht="12" customHeight="1">
      <c r="A60" s="59" t="s">
        <v>130</v>
      </c>
      <c r="B60" s="92">
        <v>53</v>
      </c>
      <c r="C60" s="92">
        <v>257</v>
      </c>
      <c r="D60" s="92">
        <v>3058</v>
      </c>
    </row>
    <row r="61" spans="1:4" ht="12" customHeight="1">
      <c r="A61" s="59" t="s">
        <v>131</v>
      </c>
      <c r="B61" s="92">
        <v>59</v>
      </c>
      <c r="C61" s="92">
        <v>211</v>
      </c>
      <c r="D61" s="92">
        <v>1800</v>
      </c>
    </row>
    <row r="62" spans="1:4" ht="12" customHeight="1">
      <c r="A62" s="59" t="s">
        <v>132</v>
      </c>
      <c r="B62" s="92">
        <v>56</v>
      </c>
      <c r="C62" s="92">
        <v>148</v>
      </c>
      <c r="D62" s="92">
        <v>1344</v>
      </c>
    </row>
    <row r="63" spans="1:4" ht="12" customHeight="1">
      <c r="A63" s="59" t="s">
        <v>133</v>
      </c>
      <c r="B63" s="92">
        <v>142</v>
      </c>
      <c r="C63" s="92">
        <v>395</v>
      </c>
      <c r="D63" s="92">
        <v>4378</v>
      </c>
    </row>
    <row r="64" spans="1:4" ht="12" customHeight="1">
      <c r="A64" s="59" t="s">
        <v>134</v>
      </c>
      <c r="B64" s="92">
        <v>104</v>
      </c>
      <c r="C64" s="92">
        <v>253</v>
      </c>
      <c r="D64" s="92">
        <v>2100</v>
      </c>
    </row>
    <row r="65" spans="1:4" ht="12" customHeight="1">
      <c r="A65" s="59" t="s">
        <v>135</v>
      </c>
      <c r="B65" s="92">
        <v>51</v>
      </c>
      <c r="C65" s="92">
        <v>141</v>
      </c>
      <c r="D65" s="92">
        <v>1250</v>
      </c>
    </row>
    <row r="66" spans="1:4" ht="12" customHeight="1">
      <c r="A66" s="59" t="s">
        <v>136</v>
      </c>
      <c r="B66" s="92">
        <v>59</v>
      </c>
      <c r="C66" s="92">
        <v>159</v>
      </c>
      <c r="D66" s="92">
        <v>1449</v>
      </c>
    </row>
    <row r="67" spans="1:4" ht="12" customHeight="1">
      <c r="A67" s="59" t="s">
        <v>137</v>
      </c>
      <c r="B67" s="92">
        <v>26</v>
      </c>
      <c r="C67" s="92">
        <v>71</v>
      </c>
      <c r="D67" s="92">
        <v>404</v>
      </c>
    </row>
    <row r="68" spans="1:4" ht="3" customHeight="1">
      <c r="A68" s="89"/>
      <c r="B68" s="94"/>
      <c r="C68" s="46"/>
      <c r="D68" s="46"/>
    </row>
    <row r="69" spans="1:4" ht="3" customHeight="1">
      <c r="A69" s="1"/>
      <c r="B69" s="1"/>
      <c r="C69" s="1"/>
      <c r="D69" s="1"/>
    </row>
    <row r="70" spans="1:5" s="15" customFormat="1" ht="11.25">
      <c r="A70" s="15" t="s">
        <v>138</v>
      </c>
      <c r="B70" s="109"/>
      <c r="C70" s="109"/>
      <c r="D70" s="109"/>
      <c r="E70" s="114"/>
    </row>
    <row r="71" s="15" customFormat="1" ht="11.25">
      <c r="A71" s="124" t="s">
        <v>302</v>
      </c>
    </row>
    <row r="72" spans="1:5" s="15" customFormat="1" ht="11.25">
      <c r="A72" s="43" t="s">
        <v>304</v>
      </c>
      <c r="E72" s="114"/>
    </row>
    <row r="73" spans="1:5" s="15" customFormat="1" ht="11.25">
      <c r="A73" s="43"/>
      <c r="E73" s="114"/>
    </row>
  </sheetData>
  <sheetProtection/>
  <mergeCells count="4">
    <mergeCell ref="A1:D1"/>
    <mergeCell ref="B5:B6"/>
    <mergeCell ref="C5:C6"/>
    <mergeCell ref="D5:D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3"/>
  <dimension ref="A1:E18"/>
  <sheetViews>
    <sheetView workbookViewId="0" topLeftCell="A1">
      <selection activeCell="A1" sqref="A1"/>
    </sheetView>
  </sheetViews>
  <sheetFormatPr defaultColWidth="9.59765625" defaultRowHeight="13.5"/>
  <cols>
    <col min="1" max="1" width="22" style="11" customWidth="1"/>
    <col min="2" max="5" width="25" style="11" customWidth="1"/>
    <col min="6" max="16384" width="9.19921875" style="11" customWidth="1"/>
  </cols>
  <sheetData>
    <row r="1" spans="1:5" s="45" customFormat="1" ht="18" customHeight="1">
      <c r="A1" s="181" t="s">
        <v>139</v>
      </c>
      <c r="B1" s="181"/>
      <c r="C1" s="181"/>
      <c r="D1" s="181"/>
      <c r="E1" s="181"/>
    </row>
    <row r="2" spans="1:5" s="45" customFormat="1" ht="12" customHeight="1">
      <c r="A2" s="9"/>
      <c r="B2" s="9"/>
      <c r="C2" s="9"/>
      <c r="D2" s="9"/>
      <c r="E2" s="9"/>
    </row>
    <row r="3" spans="1:5" ht="12" customHeight="1">
      <c r="A3" s="186" t="s">
        <v>140</v>
      </c>
      <c r="B3" s="186"/>
      <c r="C3" s="186"/>
      <c r="D3" s="186"/>
      <c r="E3" s="186"/>
    </row>
    <row r="4" ht="12">
      <c r="E4" s="11" t="s">
        <v>308</v>
      </c>
    </row>
    <row r="5" spans="1:5" ht="3.75" customHeight="1">
      <c r="A5" s="46"/>
      <c r="B5" s="46"/>
      <c r="C5" s="46"/>
      <c r="D5" s="46"/>
      <c r="E5" s="46"/>
    </row>
    <row r="6" spans="1:5" ht="18" customHeight="1">
      <c r="A6" s="48" t="s">
        <v>339</v>
      </c>
      <c r="B6" s="189" t="s">
        <v>141</v>
      </c>
      <c r="C6" s="190" t="s">
        <v>142</v>
      </c>
      <c r="D6" s="190" t="s">
        <v>143</v>
      </c>
      <c r="E6" s="187" t="s">
        <v>144</v>
      </c>
    </row>
    <row r="7" spans="1:5" ht="18" customHeight="1">
      <c r="A7" s="50" t="s">
        <v>338</v>
      </c>
      <c r="B7" s="169"/>
      <c r="C7" s="158"/>
      <c r="D7" s="158"/>
      <c r="E7" s="160"/>
    </row>
    <row r="8" spans="1:5" ht="3" customHeight="1">
      <c r="A8" s="55"/>
      <c r="B8" s="96"/>
      <c r="C8" s="96"/>
      <c r="D8" s="96"/>
      <c r="E8" s="96"/>
    </row>
    <row r="9" spans="1:5" ht="21" customHeight="1">
      <c r="A9" s="59" t="s">
        <v>145</v>
      </c>
      <c r="B9" s="3" t="s">
        <v>146</v>
      </c>
      <c r="C9" s="3" t="s">
        <v>147</v>
      </c>
      <c r="D9" s="3" t="s">
        <v>148</v>
      </c>
      <c r="E9" s="3" t="s">
        <v>262</v>
      </c>
    </row>
    <row r="10" spans="1:5" ht="21" customHeight="1">
      <c r="A10" s="59" t="s">
        <v>149</v>
      </c>
      <c r="B10" s="119" t="s">
        <v>253</v>
      </c>
      <c r="C10" s="3" t="s">
        <v>249</v>
      </c>
      <c r="D10" s="3" t="s">
        <v>250</v>
      </c>
      <c r="E10" s="3" t="s">
        <v>251</v>
      </c>
    </row>
    <row r="11" spans="1:5" ht="21" customHeight="1">
      <c r="A11" s="103" t="s">
        <v>252</v>
      </c>
      <c r="B11" s="3" t="s">
        <v>310</v>
      </c>
      <c r="C11" s="3" t="s">
        <v>311</v>
      </c>
      <c r="D11" s="3" t="s">
        <v>312</v>
      </c>
      <c r="E11" s="3" t="s">
        <v>313</v>
      </c>
    </row>
    <row r="12" spans="1:5" ht="21" customHeight="1">
      <c r="A12" s="188" t="s">
        <v>150</v>
      </c>
      <c r="B12" s="96" t="s">
        <v>267</v>
      </c>
      <c r="C12" s="96"/>
      <c r="D12" s="96"/>
      <c r="E12" s="96"/>
    </row>
    <row r="13" spans="1:5" ht="21" customHeight="1">
      <c r="A13" s="188"/>
      <c r="B13" s="62" t="s">
        <v>151</v>
      </c>
      <c r="C13" s="62"/>
      <c r="D13" s="62"/>
      <c r="E13" s="62"/>
    </row>
    <row r="14" spans="1:2" ht="21" customHeight="1">
      <c r="A14" s="104" t="s">
        <v>152</v>
      </c>
      <c r="B14" s="11" t="s">
        <v>268</v>
      </c>
    </row>
    <row r="15" spans="1:5" ht="3.75" customHeight="1">
      <c r="A15" s="89"/>
      <c r="B15" s="46"/>
      <c r="C15" s="46"/>
      <c r="D15" s="46"/>
      <c r="E15" s="46"/>
    </row>
    <row r="16" spans="1:5" ht="3" customHeight="1">
      <c r="A16" s="1"/>
      <c r="B16" s="1"/>
      <c r="C16" s="1"/>
      <c r="D16" s="1"/>
      <c r="E16" s="1"/>
    </row>
    <row r="17" s="15" customFormat="1" ht="12.75" customHeight="1">
      <c r="A17" s="15" t="s">
        <v>269</v>
      </c>
    </row>
    <row r="18" s="15" customFormat="1" ht="11.25" customHeight="1">
      <c r="A18" s="43" t="s">
        <v>294</v>
      </c>
    </row>
  </sheetData>
  <mergeCells count="7">
    <mergeCell ref="A1:E1"/>
    <mergeCell ref="A3:E3"/>
    <mergeCell ref="E6:E7"/>
    <mergeCell ref="A12:A13"/>
    <mergeCell ref="B6:B7"/>
    <mergeCell ref="C6:C7"/>
    <mergeCell ref="D6:D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4"/>
  <dimension ref="A1:G21"/>
  <sheetViews>
    <sheetView workbookViewId="0" topLeftCell="A1">
      <selection activeCell="A1" sqref="A1"/>
    </sheetView>
  </sheetViews>
  <sheetFormatPr defaultColWidth="9.59765625" defaultRowHeight="13.5"/>
  <cols>
    <col min="1" max="1" width="20" style="11" customWidth="1"/>
    <col min="2" max="2" width="62.796875" style="11" customWidth="1"/>
    <col min="3" max="4" width="10" style="11" customWidth="1"/>
    <col min="5" max="5" width="10.19921875" style="11" customWidth="1"/>
    <col min="6" max="6" width="10" style="11" customWidth="1"/>
    <col min="7" max="16384" width="9.19921875" style="11" customWidth="1"/>
  </cols>
  <sheetData>
    <row r="1" spans="1:6" ht="17.25">
      <c r="A1" s="186" t="s">
        <v>153</v>
      </c>
      <c r="B1" s="197"/>
      <c r="C1" s="197"/>
      <c r="D1" s="197"/>
      <c r="E1" s="197"/>
      <c r="F1" s="197"/>
    </row>
    <row r="2" spans="4:6" ht="13.5" customHeight="1">
      <c r="D2" s="200" t="s">
        <v>309</v>
      </c>
      <c r="E2" s="200"/>
      <c r="F2" s="200"/>
    </row>
    <row r="3" spans="1:6" ht="2.25" customHeight="1">
      <c r="A3" s="46"/>
      <c r="B3" s="46"/>
      <c r="C3" s="46"/>
      <c r="D3" s="46"/>
      <c r="E3" s="98"/>
      <c r="F3" s="98"/>
    </row>
    <row r="4" spans="1:6" ht="21" customHeight="1">
      <c r="A4" s="201" t="s">
        <v>154</v>
      </c>
      <c r="B4" s="201"/>
      <c r="C4" s="191" t="s">
        <v>155</v>
      </c>
      <c r="D4" s="191" t="s">
        <v>156</v>
      </c>
      <c r="E4" s="191" t="s">
        <v>157</v>
      </c>
      <c r="F4" s="194" t="s">
        <v>158</v>
      </c>
    </row>
    <row r="5" spans="1:6" ht="21" customHeight="1">
      <c r="A5" s="202"/>
      <c r="B5" s="202"/>
      <c r="C5" s="192"/>
      <c r="D5" s="192"/>
      <c r="E5" s="192"/>
      <c r="F5" s="195"/>
    </row>
    <row r="6" spans="1:6" ht="21" customHeight="1">
      <c r="A6" s="198" t="s">
        <v>160</v>
      </c>
      <c r="B6" s="198"/>
      <c r="C6" s="199"/>
      <c r="D6" s="193"/>
      <c r="E6" s="193"/>
      <c r="F6" s="196"/>
    </row>
    <row r="7" spans="1:2" ht="9" customHeight="1">
      <c r="A7" s="95"/>
      <c r="B7" s="95"/>
    </row>
    <row r="8" spans="1:7" ht="21" customHeight="1">
      <c r="A8" s="59" t="s">
        <v>161</v>
      </c>
      <c r="B8" s="99" t="s">
        <v>162</v>
      </c>
      <c r="C8" s="92">
        <v>202</v>
      </c>
      <c r="D8" s="92">
        <v>30</v>
      </c>
      <c r="E8" s="92">
        <v>42</v>
      </c>
      <c r="F8" s="92">
        <v>24</v>
      </c>
      <c r="G8" s="92"/>
    </row>
    <row r="9" spans="1:7" ht="21" customHeight="1">
      <c r="A9" s="59" t="s">
        <v>163</v>
      </c>
      <c r="B9" s="99" t="s">
        <v>164</v>
      </c>
      <c r="C9" s="92">
        <v>33</v>
      </c>
      <c r="D9" s="92">
        <v>7</v>
      </c>
      <c r="E9" s="92">
        <v>19</v>
      </c>
      <c r="F9" s="92">
        <v>12</v>
      </c>
      <c r="G9" s="92"/>
    </row>
    <row r="10" spans="1:7" ht="21" customHeight="1">
      <c r="A10" s="59" t="s">
        <v>314</v>
      </c>
      <c r="B10" s="99" t="s">
        <v>254</v>
      </c>
      <c r="C10" s="92">
        <v>13</v>
      </c>
      <c r="D10" s="92">
        <v>0</v>
      </c>
      <c r="E10" s="92">
        <v>1</v>
      </c>
      <c r="F10" s="92">
        <v>0</v>
      </c>
      <c r="G10" s="92"/>
    </row>
    <row r="11" spans="1:7" ht="21" customHeight="1">
      <c r="A11" s="59" t="s">
        <v>315</v>
      </c>
      <c r="B11" s="99" t="s">
        <v>321</v>
      </c>
      <c r="C11" s="92">
        <v>44</v>
      </c>
      <c r="D11" s="92">
        <v>2</v>
      </c>
      <c r="E11" s="92">
        <v>2</v>
      </c>
      <c r="F11" s="92">
        <v>2</v>
      </c>
      <c r="G11" s="92"/>
    </row>
    <row r="12" spans="1:7" ht="21" customHeight="1">
      <c r="A12" s="59" t="s">
        <v>316</v>
      </c>
      <c r="B12" s="99" t="s">
        <v>322</v>
      </c>
      <c r="C12" s="92">
        <v>89</v>
      </c>
      <c r="D12" s="92">
        <v>5</v>
      </c>
      <c r="E12" s="92">
        <v>11</v>
      </c>
      <c r="F12" s="92">
        <v>6</v>
      </c>
      <c r="G12" s="92"/>
    </row>
    <row r="13" spans="1:7" ht="21" customHeight="1">
      <c r="A13" s="59" t="s">
        <v>165</v>
      </c>
      <c r="B13" s="99" t="s">
        <v>166</v>
      </c>
      <c r="C13" s="92">
        <v>9</v>
      </c>
      <c r="D13" s="92">
        <v>0</v>
      </c>
      <c r="E13" s="92">
        <v>0</v>
      </c>
      <c r="F13" s="92">
        <v>0</v>
      </c>
      <c r="G13" s="92"/>
    </row>
    <row r="14" spans="1:7" ht="21" customHeight="1">
      <c r="A14" s="59" t="s">
        <v>167</v>
      </c>
      <c r="B14" s="99" t="s">
        <v>168</v>
      </c>
      <c r="C14" s="92">
        <v>8</v>
      </c>
      <c r="D14" s="92">
        <v>0</v>
      </c>
      <c r="E14" s="92">
        <v>1</v>
      </c>
      <c r="F14" s="92">
        <v>0</v>
      </c>
      <c r="G14" s="92"/>
    </row>
    <row r="15" spans="1:7" ht="21" customHeight="1">
      <c r="A15" s="59" t="s">
        <v>169</v>
      </c>
      <c r="B15" s="99" t="s">
        <v>170</v>
      </c>
      <c r="C15" s="92">
        <v>17</v>
      </c>
      <c r="D15" s="92">
        <v>4</v>
      </c>
      <c r="E15" s="92">
        <v>6</v>
      </c>
      <c r="F15" s="92">
        <v>4</v>
      </c>
      <c r="G15" s="92"/>
    </row>
    <row r="16" spans="1:7" ht="21" customHeight="1">
      <c r="A16" s="59" t="s">
        <v>171</v>
      </c>
      <c r="B16" s="99" t="s">
        <v>318</v>
      </c>
      <c r="C16" s="92">
        <v>67</v>
      </c>
      <c r="D16" s="92">
        <v>12</v>
      </c>
      <c r="E16" s="92">
        <v>19</v>
      </c>
      <c r="F16" s="92">
        <v>7</v>
      </c>
      <c r="G16" s="92"/>
    </row>
    <row r="17" spans="1:7" ht="21" customHeight="1">
      <c r="A17" s="59" t="s">
        <v>317</v>
      </c>
      <c r="B17" s="99" t="s">
        <v>323</v>
      </c>
      <c r="C17" s="92">
        <v>25</v>
      </c>
      <c r="D17" s="92">
        <v>1</v>
      </c>
      <c r="E17" s="92">
        <v>9</v>
      </c>
      <c r="F17" s="92">
        <v>3</v>
      </c>
      <c r="G17" s="92"/>
    </row>
    <row r="18" spans="1:6" ht="3" customHeight="1">
      <c r="A18" s="89"/>
      <c r="B18" s="89"/>
      <c r="C18" s="46" t="s">
        <v>256</v>
      </c>
      <c r="D18" s="46"/>
      <c r="E18" s="46"/>
      <c r="F18" s="46"/>
    </row>
    <row r="19" spans="1:6" ht="3.75" customHeight="1">
      <c r="A19" s="1"/>
      <c r="B19" s="1"/>
      <c r="C19" s="1"/>
      <c r="D19" s="1"/>
      <c r="E19" s="1"/>
      <c r="F19" s="1"/>
    </row>
    <row r="20" spans="1:7" ht="12" customHeight="1">
      <c r="A20" s="15" t="s">
        <v>269</v>
      </c>
      <c r="C20" s="92"/>
      <c r="D20" s="92"/>
      <c r="E20" s="92"/>
      <c r="F20" s="92"/>
      <c r="G20" s="92"/>
    </row>
    <row r="21" ht="12">
      <c r="A21" s="15" t="s">
        <v>340</v>
      </c>
    </row>
  </sheetData>
  <mergeCells count="8">
    <mergeCell ref="E4:E6"/>
    <mergeCell ref="F4:F6"/>
    <mergeCell ref="A1:F1"/>
    <mergeCell ref="A6:B6"/>
    <mergeCell ref="C4:C6"/>
    <mergeCell ref="D4:D6"/>
    <mergeCell ref="D2:F2"/>
    <mergeCell ref="A4:B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5"/>
  <dimension ref="A1:P79"/>
  <sheetViews>
    <sheetView workbookViewId="0" topLeftCell="A1">
      <selection activeCell="A1" sqref="A1"/>
    </sheetView>
  </sheetViews>
  <sheetFormatPr defaultColWidth="9.59765625" defaultRowHeight="13.5"/>
  <cols>
    <col min="1" max="1" width="4" style="11" customWidth="1"/>
    <col min="2" max="2" width="6.3984375" style="11" customWidth="1"/>
    <col min="3" max="8" width="5.59765625" style="11" customWidth="1"/>
    <col min="9" max="9" width="9" style="11" customWidth="1"/>
    <col min="10" max="10" width="7.3984375" style="11" customWidth="1"/>
    <col min="11" max="11" width="11" style="11" customWidth="1"/>
    <col min="12" max="12" width="11.3984375" style="11" customWidth="1"/>
    <col min="13" max="13" width="10.59765625" style="11" customWidth="1"/>
    <col min="14" max="15" width="10.3984375" style="11" customWidth="1"/>
    <col min="16" max="16" width="8.796875" style="11" customWidth="1"/>
    <col min="17" max="16384" width="9.19921875" style="11" customWidth="1"/>
  </cols>
  <sheetData>
    <row r="1" spans="1:16" s="6" customFormat="1" ht="18" customHeight="1">
      <c r="A1" s="181" t="s">
        <v>172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5" s="6" customFormat="1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0.5" customHeight="1">
      <c r="A3" s="186" t="s">
        <v>173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5" ht="3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6" ht="13.5" customHeight="1">
      <c r="A5" s="1"/>
      <c r="B5" s="203" t="s">
        <v>174</v>
      </c>
      <c r="C5" s="210" t="s">
        <v>175</v>
      </c>
      <c r="D5" s="212" t="s">
        <v>176</v>
      </c>
      <c r="E5" s="212" t="s">
        <v>177</v>
      </c>
      <c r="F5" s="212" t="s">
        <v>178</v>
      </c>
      <c r="G5" s="212" t="s">
        <v>179</v>
      </c>
      <c r="H5" s="212" t="s">
        <v>180</v>
      </c>
      <c r="I5" s="212" t="s">
        <v>181</v>
      </c>
      <c r="J5" s="212" t="s">
        <v>182</v>
      </c>
      <c r="K5" s="212" t="s">
        <v>156</v>
      </c>
      <c r="L5" s="212" t="s">
        <v>183</v>
      </c>
      <c r="M5" s="212" t="s">
        <v>157</v>
      </c>
      <c r="N5" s="212" t="s">
        <v>158</v>
      </c>
      <c r="O5" s="207" t="s">
        <v>159</v>
      </c>
      <c r="P5" s="206" t="s">
        <v>299</v>
      </c>
    </row>
    <row r="6" spans="1:16" ht="14.25" customHeight="1">
      <c r="A6" s="202" t="s">
        <v>10</v>
      </c>
      <c r="B6" s="204"/>
      <c r="C6" s="210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07"/>
      <c r="P6" s="207"/>
    </row>
    <row r="7" spans="1:16" ht="14.25" customHeight="1">
      <c r="A7" s="205"/>
      <c r="B7" s="50"/>
      <c r="C7" s="211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08"/>
      <c r="P7" s="208"/>
    </row>
    <row r="8" spans="2:16" ht="3.75" customHeight="1">
      <c r="B8" s="95"/>
      <c r="P8" s="96"/>
    </row>
    <row r="9" spans="1:5" ht="12" customHeight="1">
      <c r="A9" s="209" t="s">
        <v>184</v>
      </c>
      <c r="B9" s="188" t="s">
        <v>185</v>
      </c>
      <c r="C9" s="91" t="s">
        <v>186</v>
      </c>
      <c r="D9" s="91" t="s">
        <v>187</v>
      </c>
      <c r="E9" s="91" t="s">
        <v>188</v>
      </c>
    </row>
    <row r="10" spans="1:5" ht="12" customHeight="1">
      <c r="A10" s="209"/>
      <c r="B10" s="188"/>
      <c r="C10" s="91" t="s">
        <v>189</v>
      </c>
      <c r="D10" s="91" t="s">
        <v>190</v>
      </c>
      <c r="E10" s="91" t="s">
        <v>191</v>
      </c>
    </row>
    <row r="11" spans="2:8" ht="12" customHeight="1">
      <c r="B11" s="188" t="s">
        <v>192</v>
      </c>
      <c r="C11" s="91" t="s">
        <v>186</v>
      </c>
      <c r="D11" s="91" t="s">
        <v>187</v>
      </c>
      <c r="E11" s="91" t="s">
        <v>188</v>
      </c>
      <c r="F11" s="186" t="s">
        <v>193</v>
      </c>
      <c r="G11" s="186" t="s">
        <v>194</v>
      </c>
      <c r="H11" s="91" t="s">
        <v>195</v>
      </c>
    </row>
    <row r="12" spans="2:8" ht="12" customHeight="1">
      <c r="B12" s="188"/>
      <c r="C12" s="91" t="s">
        <v>189</v>
      </c>
      <c r="D12" s="91" t="s">
        <v>190</v>
      </c>
      <c r="E12" s="91" t="s">
        <v>191</v>
      </c>
      <c r="F12" s="186"/>
      <c r="G12" s="186"/>
      <c r="H12" s="91" t="s">
        <v>196</v>
      </c>
    </row>
    <row r="13" spans="2:8" ht="3" customHeight="1">
      <c r="B13" s="59"/>
      <c r="C13" s="91"/>
      <c r="D13" s="91"/>
      <c r="E13" s="91"/>
      <c r="F13" s="91"/>
      <c r="G13" s="91"/>
      <c r="H13" s="91"/>
    </row>
    <row r="14" spans="1:5" ht="12" customHeight="1">
      <c r="A14" s="209" t="s">
        <v>197</v>
      </c>
      <c r="B14" s="188" t="s">
        <v>192</v>
      </c>
      <c r="C14" s="91" t="s">
        <v>186</v>
      </c>
      <c r="D14" s="91" t="s">
        <v>187</v>
      </c>
      <c r="E14" s="91" t="s">
        <v>188</v>
      </c>
    </row>
    <row r="15" spans="1:5" ht="12" customHeight="1">
      <c r="A15" s="209"/>
      <c r="B15" s="188"/>
      <c r="C15" s="91" t="s">
        <v>189</v>
      </c>
      <c r="D15" s="91" t="s">
        <v>190</v>
      </c>
      <c r="E15" s="91" t="s">
        <v>191</v>
      </c>
    </row>
    <row r="16" spans="2:8" ht="3" customHeight="1">
      <c r="B16" s="59"/>
      <c r="C16" s="91"/>
      <c r="D16" s="91"/>
      <c r="E16" s="91"/>
      <c r="F16" s="91"/>
      <c r="G16" s="91"/>
      <c r="H16" s="91"/>
    </row>
    <row r="17" spans="1:6" ht="12" customHeight="1">
      <c r="A17" s="209" t="s">
        <v>198</v>
      </c>
      <c r="B17" s="188" t="s">
        <v>199</v>
      </c>
      <c r="C17" s="91" t="s">
        <v>186</v>
      </c>
      <c r="D17" s="91" t="s">
        <v>187</v>
      </c>
      <c r="E17" s="91" t="s">
        <v>188</v>
      </c>
      <c r="F17" s="91" t="s">
        <v>200</v>
      </c>
    </row>
    <row r="18" spans="1:6" ht="12" customHeight="1">
      <c r="A18" s="209"/>
      <c r="B18" s="188"/>
      <c r="C18" s="91" t="s">
        <v>189</v>
      </c>
      <c r="D18" s="91" t="s">
        <v>190</v>
      </c>
      <c r="E18" s="91" t="s">
        <v>191</v>
      </c>
      <c r="F18" s="91" t="s">
        <v>196</v>
      </c>
    </row>
    <row r="19" spans="2:8" ht="3" customHeight="1">
      <c r="B19" s="59"/>
      <c r="C19" s="91"/>
      <c r="D19" s="91"/>
      <c r="E19" s="91"/>
      <c r="F19" s="91"/>
      <c r="G19" s="91"/>
      <c r="H19" s="91"/>
    </row>
    <row r="20" spans="1:7" ht="12" customHeight="1">
      <c r="A20" s="209" t="s">
        <v>201</v>
      </c>
      <c r="B20" s="188" t="s">
        <v>199</v>
      </c>
      <c r="C20" s="186" t="s">
        <v>189</v>
      </c>
      <c r="D20" s="186" t="s">
        <v>202</v>
      </c>
      <c r="E20" s="186" t="s">
        <v>191</v>
      </c>
      <c r="F20" s="91" t="s">
        <v>186</v>
      </c>
      <c r="G20" s="186" t="s">
        <v>187</v>
      </c>
    </row>
    <row r="21" spans="1:7" ht="12" customHeight="1">
      <c r="A21" s="209"/>
      <c r="B21" s="188"/>
      <c r="C21" s="186"/>
      <c r="D21" s="186"/>
      <c r="E21" s="186"/>
      <c r="F21" s="91" t="s">
        <v>188</v>
      </c>
      <c r="G21" s="186"/>
    </row>
    <row r="22" spans="2:8" ht="3" customHeight="1">
      <c r="B22" s="59"/>
      <c r="C22" s="91"/>
      <c r="D22" s="91"/>
      <c r="E22" s="91"/>
      <c r="F22" s="91"/>
      <c r="G22" s="91"/>
      <c r="H22" s="91"/>
    </row>
    <row r="23" spans="1:6" ht="12" customHeight="1">
      <c r="A23" s="209" t="s">
        <v>203</v>
      </c>
      <c r="B23" s="188" t="s">
        <v>204</v>
      </c>
      <c r="C23" s="186" t="s">
        <v>205</v>
      </c>
      <c r="D23" s="186" t="s">
        <v>206</v>
      </c>
      <c r="E23" s="186" t="s">
        <v>202</v>
      </c>
      <c r="F23" s="91" t="s">
        <v>207</v>
      </c>
    </row>
    <row r="24" spans="1:6" ht="12" customHeight="1">
      <c r="A24" s="209"/>
      <c r="B24" s="188"/>
      <c r="C24" s="186"/>
      <c r="D24" s="186"/>
      <c r="E24" s="186"/>
      <c r="F24" s="91" t="s">
        <v>208</v>
      </c>
    </row>
    <row r="25" spans="2:6" ht="12" customHeight="1">
      <c r="B25" s="188" t="s">
        <v>199</v>
      </c>
      <c r="C25" s="186" t="s">
        <v>187</v>
      </c>
      <c r="D25" s="186" t="s">
        <v>189</v>
      </c>
      <c r="E25" s="186" t="s">
        <v>191</v>
      </c>
      <c r="F25" s="186" t="s">
        <v>188</v>
      </c>
    </row>
    <row r="26" spans="2:6" ht="12" customHeight="1">
      <c r="B26" s="188"/>
      <c r="C26" s="186"/>
      <c r="D26" s="186"/>
      <c r="E26" s="186"/>
      <c r="F26" s="186"/>
    </row>
    <row r="27" spans="2:9" ht="12" customHeight="1">
      <c r="B27" s="188" t="s">
        <v>209</v>
      </c>
      <c r="I27" s="91" t="s">
        <v>210</v>
      </c>
    </row>
    <row r="28" spans="2:9" ht="12" customHeight="1">
      <c r="B28" s="188"/>
      <c r="I28" s="64" t="s">
        <v>211</v>
      </c>
    </row>
    <row r="29" spans="2:15" ht="12" customHeight="1">
      <c r="B29" s="188" t="s">
        <v>212</v>
      </c>
      <c r="I29" s="91" t="s">
        <v>210</v>
      </c>
      <c r="O29" s="186" t="s">
        <v>213</v>
      </c>
    </row>
    <row r="30" spans="2:15" ht="12" customHeight="1">
      <c r="B30" s="188"/>
      <c r="I30" s="64" t="s">
        <v>211</v>
      </c>
      <c r="O30" s="186"/>
    </row>
    <row r="31" spans="2:15" ht="12" customHeight="1">
      <c r="B31" s="188" t="s">
        <v>214</v>
      </c>
      <c r="I31" s="91" t="s">
        <v>210</v>
      </c>
      <c r="L31" s="186" t="s">
        <v>215</v>
      </c>
      <c r="O31" s="186" t="s">
        <v>213</v>
      </c>
    </row>
    <row r="32" spans="2:15" ht="12" customHeight="1">
      <c r="B32" s="188"/>
      <c r="I32" s="64" t="s">
        <v>211</v>
      </c>
      <c r="L32" s="186"/>
      <c r="O32" s="186"/>
    </row>
    <row r="33" spans="2:15" ht="12" customHeight="1">
      <c r="B33" s="188" t="s">
        <v>216</v>
      </c>
      <c r="I33" s="186" t="s">
        <v>217</v>
      </c>
      <c r="L33" s="186" t="s">
        <v>215</v>
      </c>
      <c r="O33" s="186" t="s">
        <v>213</v>
      </c>
    </row>
    <row r="34" spans="2:15" ht="12" customHeight="1">
      <c r="B34" s="188"/>
      <c r="I34" s="186"/>
      <c r="L34" s="186"/>
      <c r="O34" s="186"/>
    </row>
    <row r="35" spans="1:15" ht="12" customHeight="1">
      <c r="A35" s="209" t="s">
        <v>218</v>
      </c>
      <c r="B35" s="188" t="s">
        <v>219</v>
      </c>
      <c r="I35" s="91" t="s">
        <v>217</v>
      </c>
      <c r="K35" s="220" t="s">
        <v>341</v>
      </c>
      <c r="L35" s="186" t="s">
        <v>221</v>
      </c>
      <c r="M35" s="11" t="s">
        <v>222</v>
      </c>
      <c r="N35" s="186" t="s">
        <v>175</v>
      </c>
      <c r="O35" s="186" t="s">
        <v>213</v>
      </c>
    </row>
    <row r="36" spans="1:15" ht="12" customHeight="1">
      <c r="A36" s="209"/>
      <c r="B36" s="188"/>
      <c r="I36" s="91" t="s">
        <v>266</v>
      </c>
      <c r="K36" s="220"/>
      <c r="L36" s="186"/>
      <c r="M36" s="11" t="s">
        <v>223</v>
      </c>
      <c r="N36" s="186"/>
      <c r="O36" s="186"/>
    </row>
    <row r="37" spans="2:15" ht="12" customHeight="1">
      <c r="B37" s="188" t="s">
        <v>224</v>
      </c>
      <c r="I37" s="186" t="s">
        <v>217</v>
      </c>
      <c r="J37" s="186" t="s">
        <v>225</v>
      </c>
      <c r="K37" s="217" t="s">
        <v>301</v>
      </c>
      <c r="L37" s="186" t="s">
        <v>226</v>
      </c>
      <c r="M37" s="209" t="s">
        <v>280</v>
      </c>
      <c r="N37" s="91" t="s">
        <v>175</v>
      </c>
      <c r="O37" s="186" t="s">
        <v>213</v>
      </c>
    </row>
    <row r="38" spans="2:15" ht="12" customHeight="1">
      <c r="B38" s="188"/>
      <c r="I38" s="186"/>
      <c r="J38" s="186"/>
      <c r="K38" s="218"/>
      <c r="L38" s="186"/>
      <c r="M38" s="209"/>
      <c r="N38" s="91" t="s">
        <v>33</v>
      </c>
      <c r="O38" s="186"/>
    </row>
    <row r="39" spans="2:15" ht="12" customHeight="1">
      <c r="B39" s="214"/>
      <c r="I39" s="219"/>
      <c r="J39" s="219"/>
      <c r="K39" s="218"/>
      <c r="L39" s="219"/>
      <c r="M39" s="209"/>
      <c r="N39" s="91" t="s">
        <v>278</v>
      </c>
      <c r="O39" s="219"/>
    </row>
    <row r="40" spans="1:15" ht="12" customHeight="1">
      <c r="A40" s="209" t="s">
        <v>274</v>
      </c>
      <c r="B40" s="214"/>
      <c r="I40" s="186" t="s">
        <v>217</v>
      </c>
      <c r="J40" s="91"/>
      <c r="K40" s="217" t="s">
        <v>301</v>
      </c>
      <c r="L40" s="186" t="s">
        <v>226</v>
      </c>
      <c r="M40" s="209" t="s">
        <v>279</v>
      </c>
      <c r="N40" s="91" t="s">
        <v>175</v>
      </c>
      <c r="O40" s="186" t="s">
        <v>213</v>
      </c>
    </row>
    <row r="41" spans="1:15" ht="12" customHeight="1">
      <c r="A41" s="222"/>
      <c r="B41" s="214"/>
      <c r="I41" s="186"/>
      <c r="J41" s="91"/>
      <c r="K41" s="218"/>
      <c r="L41" s="186"/>
      <c r="M41" s="209"/>
      <c r="N41" s="91" t="s">
        <v>33</v>
      </c>
      <c r="O41" s="186"/>
    </row>
    <row r="42" spans="1:15" ht="12" customHeight="1">
      <c r="A42" s="222"/>
      <c r="B42" s="214"/>
      <c r="I42" s="219"/>
      <c r="J42" s="91"/>
      <c r="K42" s="218"/>
      <c r="L42" s="219"/>
      <c r="M42" s="209"/>
      <c r="N42" s="91" t="s">
        <v>278</v>
      </c>
      <c r="O42" s="186"/>
    </row>
    <row r="43" spans="2:14" ht="12" customHeight="1">
      <c r="B43" s="188" t="s">
        <v>227</v>
      </c>
      <c r="I43" s="91" t="s">
        <v>217</v>
      </c>
      <c r="N43" s="186" t="s">
        <v>33</v>
      </c>
    </row>
    <row r="44" spans="2:14" ht="12" customHeight="1">
      <c r="B44" s="188"/>
      <c r="I44" s="91" t="s">
        <v>228</v>
      </c>
      <c r="N44" s="186"/>
    </row>
    <row r="45" spans="2:14" ht="15.75" customHeight="1">
      <c r="B45" s="59" t="s">
        <v>281</v>
      </c>
      <c r="I45" s="91" t="s">
        <v>228</v>
      </c>
      <c r="N45" s="91" t="s">
        <v>33</v>
      </c>
    </row>
    <row r="46" spans="2:14" ht="12" customHeight="1">
      <c r="B46" s="188" t="s">
        <v>229</v>
      </c>
      <c r="I46" s="186" t="s">
        <v>228</v>
      </c>
      <c r="K46" s="91" t="s">
        <v>275</v>
      </c>
      <c r="L46" s="186" t="s">
        <v>230</v>
      </c>
      <c r="M46" s="209" t="s">
        <v>282</v>
      </c>
      <c r="N46" s="91" t="s">
        <v>231</v>
      </c>
    </row>
    <row r="47" spans="2:14" ht="12" customHeight="1">
      <c r="B47" s="188"/>
      <c r="I47" s="186"/>
      <c r="K47" s="64" t="s">
        <v>232</v>
      </c>
      <c r="L47" s="186"/>
      <c r="M47" s="209"/>
      <c r="N47" s="91" t="s">
        <v>233</v>
      </c>
    </row>
    <row r="48" spans="2:15" ht="12" customHeight="1">
      <c r="B48" s="188" t="s">
        <v>283</v>
      </c>
      <c r="I48" s="186" t="s">
        <v>228</v>
      </c>
      <c r="K48" s="91" t="s">
        <v>275</v>
      </c>
      <c r="L48" s="186" t="s">
        <v>230</v>
      </c>
      <c r="M48" s="209" t="s">
        <v>282</v>
      </c>
      <c r="N48" s="91" t="s">
        <v>231</v>
      </c>
      <c r="O48" s="186" t="s">
        <v>285</v>
      </c>
    </row>
    <row r="49" spans="2:15" ht="12" customHeight="1">
      <c r="B49" s="188"/>
      <c r="I49" s="186"/>
      <c r="K49" s="64" t="s">
        <v>284</v>
      </c>
      <c r="L49" s="186"/>
      <c r="M49" s="209"/>
      <c r="N49" s="91" t="s">
        <v>233</v>
      </c>
      <c r="O49" s="186"/>
    </row>
    <row r="50" spans="2:15" ht="12" customHeight="1">
      <c r="B50" s="188" t="s">
        <v>234</v>
      </c>
      <c r="I50" s="186" t="s">
        <v>228</v>
      </c>
      <c r="K50" s="91" t="s">
        <v>300</v>
      </c>
      <c r="L50" s="65" t="s">
        <v>286</v>
      </c>
      <c r="M50" s="209" t="s">
        <v>282</v>
      </c>
      <c r="N50" s="91" t="s">
        <v>231</v>
      </c>
      <c r="O50" s="186" t="s">
        <v>285</v>
      </c>
    </row>
    <row r="51" spans="2:15" ht="12" customHeight="1">
      <c r="B51" s="188"/>
      <c r="I51" s="186"/>
      <c r="K51" s="64" t="s">
        <v>276</v>
      </c>
      <c r="L51" s="64" t="s">
        <v>287</v>
      </c>
      <c r="M51" s="209"/>
      <c r="N51" s="91" t="s">
        <v>233</v>
      </c>
      <c r="O51" s="186"/>
    </row>
    <row r="52" spans="2:15" ht="12" customHeight="1">
      <c r="B52" s="188" t="s">
        <v>235</v>
      </c>
      <c r="I52" s="186" t="s">
        <v>228</v>
      </c>
      <c r="K52" s="91" t="s">
        <v>275</v>
      </c>
      <c r="L52" s="65" t="s">
        <v>286</v>
      </c>
      <c r="M52" s="209" t="s">
        <v>282</v>
      </c>
      <c r="N52" s="91" t="s">
        <v>231</v>
      </c>
      <c r="O52" s="11" t="s">
        <v>285</v>
      </c>
    </row>
    <row r="53" spans="2:15" ht="12" customHeight="1">
      <c r="B53" s="188"/>
      <c r="I53" s="186"/>
      <c r="K53" s="64" t="s">
        <v>276</v>
      </c>
      <c r="L53" s="64" t="s">
        <v>287</v>
      </c>
      <c r="M53" s="209"/>
      <c r="N53" s="91" t="s">
        <v>233</v>
      </c>
      <c r="O53" s="91" t="s">
        <v>236</v>
      </c>
    </row>
    <row r="54" spans="2:15" ht="12" customHeight="1">
      <c r="B54" s="188" t="s">
        <v>277</v>
      </c>
      <c r="I54" s="186" t="s">
        <v>228</v>
      </c>
      <c r="K54" s="91" t="s">
        <v>275</v>
      </c>
      <c r="L54" s="91" t="s">
        <v>286</v>
      </c>
      <c r="M54" s="209" t="s">
        <v>282</v>
      </c>
      <c r="N54" s="91" t="s">
        <v>231</v>
      </c>
      <c r="O54" s="186" t="s">
        <v>289</v>
      </c>
    </row>
    <row r="55" spans="2:15" ht="12" customHeight="1">
      <c r="B55" s="188"/>
      <c r="I55" s="186"/>
      <c r="K55" s="64" t="s">
        <v>276</v>
      </c>
      <c r="L55" s="64" t="s">
        <v>288</v>
      </c>
      <c r="M55" s="209"/>
      <c r="N55" s="91" t="s">
        <v>233</v>
      </c>
      <c r="O55" s="186"/>
    </row>
    <row r="56" spans="2:14" ht="12" customHeight="1">
      <c r="B56" s="188" t="s">
        <v>237</v>
      </c>
      <c r="I56" s="186" t="s">
        <v>228</v>
      </c>
      <c r="K56" s="91" t="s">
        <v>275</v>
      </c>
      <c r="L56" s="91" t="s">
        <v>286</v>
      </c>
      <c r="M56" s="186" t="s">
        <v>238</v>
      </c>
      <c r="N56" s="91" t="s">
        <v>231</v>
      </c>
    </row>
    <row r="57" spans="2:14" ht="12" customHeight="1">
      <c r="B57" s="188"/>
      <c r="I57" s="186"/>
      <c r="K57" s="64" t="s">
        <v>276</v>
      </c>
      <c r="L57" s="64" t="s">
        <v>288</v>
      </c>
      <c r="M57" s="186"/>
      <c r="N57" s="91" t="s">
        <v>233</v>
      </c>
    </row>
    <row r="58" spans="2:14" ht="12" customHeight="1">
      <c r="B58" s="188" t="s">
        <v>239</v>
      </c>
      <c r="I58" s="186" t="s">
        <v>228</v>
      </c>
      <c r="K58" s="11" t="s">
        <v>240</v>
      </c>
      <c r="L58" s="91" t="s">
        <v>286</v>
      </c>
      <c r="M58" s="186" t="s">
        <v>238</v>
      </c>
      <c r="N58" s="91" t="s">
        <v>231</v>
      </c>
    </row>
    <row r="59" spans="2:14" ht="12" customHeight="1">
      <c r="B59" s="188"/>
      <c r="I59" s="186"/>
      <c r="K59" s="64" t="s">
        <v>241</v>
      </c>
      <c r="L59" s="64" t="s">
        <v>288</v>
      </c>
      <c r="M59" s="186"/>
      <c r="N59" s="91" t="s">
        <v>233</v>
      </c>
    </row>
    <row r="60" spans="2:15" ht="12" customHeight="1">
      <c r="B60" s="188" t="s">
        <v>242</v>
      </c>
      <c r="I60" s="186" t="s">
        <v>228</v>
      </c>
      <c r="K60" s="11" t="s">
        <v>243</v>
      </c>
      <c r="L60" s="186" t="s">
        <v>289</v>
      </c>
      <c r="M60" s="186" t="s">
        <v>238</v>
      </c>
      <c r="N60" s="91" t="s">
        <v>231</v>
      </c>
      <c r="O60" s="91" t="s">
        <v>244</v>
      </c>
    </row>
    <row r="61" spans="2:15" ht="12" customHeight="1">
      <c r="B61" s="188"/>
      <c r="I61" s="186"/>
      <c r="K61" s="64" t="s">
        <v>220</v>
      </c>
      <c r="L61" s="186"/>
      <c r="M61" s="186"/>
      <c r="N61" s="91" t="s">
        <v>233</v>
      </c>
      <c r="O61" s="91" t="s">
        <v>245</v>
      </c>
    </row>
    <row r="62" spans="2:15" ht="12" customHeight="1">
      <c r="B62" s="188" t="s">
        <v>246</v>
      </c>
      <c r="I62" s="186" t="s">
        <v>228</v>
      </c>
      <c r="K62" s="11" t="s">
        <v>243</v>
      </c>
      <c r="M62" s="209" t="s">
        <v>290</v>
      </c>
      <c r="N62" s="91" t="s">
        <v>231</v>
      </c>
      <c r="O62" s="91" t="s">
        <v>244</v>
      </c>
    </row>
    <row r="63" spans="2:15" ht="12" customHeight="1">
      <c r="B63" s="188"/>
      <c r="I63" s="186"/>
      <c r="K63" s="64" t="s">
        <v>220</v>
      </c>
      <c r="M63" s="209"/>
      <c r="N63" s="91" t="s">
        <v>233</v>
      </c>
      <c r="O63" s="91" t="s">
        <v>245</v>
      </c>
    </row>
    <row r="64" spans="2:15" ht="12" customHeight="1">
      <c r="B64" s="188" t="s">
        <v>247</v>
      </c>
      <c r="I64" s="186" t="s">
        <v>228</v>
      </c>
      <c r="K64" s="11" t="s">
        <v>243</v>
      </c>
      <c r="L64" s="100" t="s">
        <v>248</v>
      </c>
      <c r="M64" s="186" t="s">
        <v>213</v>
      </c>
      <c r="N64" s="91" t="s">
        <v>231</v>
      </c>
      <c r="O64" s="91" t="s">
        <v>244</v>
      </c>
    </row>
    <row r="65" spans="2:15" ht="12" customHeight="1">
      <c r="B65" s="188"/>
      <c r="I65" s="186"/>
      <c r="K65" s="64" t="s">
        <v>220</v>
      </c>
      <c r="L65" s="64" t="s">
        <v>245</v>
      </c>
      <c r="M65" s="186"/>
      <c r="N65" s="91" t="s">
        <v>233</v>
      </c>
      <c r="O65" s="91" t="s">
        <v>245</v>
      </c>
    </row>
    <row r="66" spans="1:16" ht="12" customHeight="1">
      <c r="A66" s="209" t="s">
        <v>270</v>
      </c>
      <c r="B66" s="188" t="s">
        <v>271</v>
      </c>
      <c r="I66" s="186" t="s">
        <v>228</v>
      </c>
      <c r="K66" s="66" t="s">
        <v>243</v>
      </c>
      <c r="L66" s="100" t="s">
        <v>248</v>
      </c>
      <c r="M66" s="186" t="s">
        <v>213</v>
      </c>
      <c r="N66" s="91" t="s">
        <v>231</v>
      </c>
      <c r="O66" s="91" t="s">
        <v>244</v>
      </c>
      <c r="P66" s="91" t="s">
        <v>291</v>
      </c>
    </row>
    <row r="67" spans="1:16" ht="12" customHeight="1">
      <c r="A67" s="209"/>
      <c r="B67" s="188"/>
      <c r="I67" s="186"/>
      <c r="K67" s="64" t="s">
        <v>220</v>
      </c>
      <c r="L67" s="64" t="s">
        <v>245</v>
      </c>
      <c r="M67" s="186"/>
      <c r="N67" s="91" t="s">
        <v>233</v>
      </c>
      <c r="O67" s="91" t="s">
        <v>245</v>
      </c>
      <c r="P67" s="91" t="s">
        <v>292</v>
      </c>
    </row>
    <row r="68" spans="1:16" ht="12" customHeight="1">
      <c r="A68" s="221"/>
      <c r="B68" s="188" t="s">
        <v>272</v>
      </c>
      <c r="I68" s="186" t="s">
        <v>228</v>
      </c>
      <c r="K68" s="66" t="s">
        <v>243</v>
      </c>
      <c r="L68" s="123" t="s">
        <v>248</v>
      </c>
      <c r="M68" s="216" t="s">
        <v>213</v>
      </c>
      <c r="N68" s="91" t="s">
        <v>231</v>
      </c>
      <c r="O68" s="186" t="s">
        <v>289</v>
      </c>
      <c r="P68" s="91" t="s">
        <v>291</v>
      </c>
    </row>
    <row r="69" spans="1:16" ht="12" customHeight="1">
      <c r="A69" s="221"/>
      <c r="B69" s="214"/>
      <c r="C69" s="1"/>
      <c r="D69" s="1"/>
      <c r="E69" s="1"/>
      <c r="F69" s="1"/>
      <c r="G69" s="1"/>
      <c r="H69" s="1"/>
      <c r="I69" s="215"/>
      <c r="J69" s="1"/>
      <c r="K69" s="2" t="s">
        <v>273</v>
      </c>
      <c r="L69" s="2" t="s">
        <v>245</v>
      </c>
      <c r="M69" s="216"/>
      <c r="N69" s="3" t="s">
        <v>233</v>
      </c>
      <c r="O69" s="215"/>
      <c r="P69" s="3" t="s">
        <v>293</v>
      </c>
    </row>
    <row r="70" spans="1:16" ht="3.75" customHeight="1">
      <c r="A70" s="46"/>
      <c r="B70" s="46"/>
      <c r="C70" s="88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3:16" ht="3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3" s="15" customFormat="1" ht="11.25">
      <c r="A72" s="15" t="s">
        <v>269</v>
      </c>
      <c r="C72" s="101"/>
    </row>
    <row r="73" spans="1:3" s="15" customFormat="1" ht="11.25" customHeight="1">
      <c r="A73" s="43" t="s">
        <v>295</v>
      </c>
      <c r="C73" s="101"/>
    </row>
    <row r="74" s="15" customFormat="1" ht="11.25" customHeight="1">
      <c r="A74" s="43" t="s">
        <v>296</v>
      </c>
    </row>
    <row r="75" s="15" customFormat="1" ht="11.25" customHeight="1">
      <c r="A75" s="43" t="s">
        <v>297</v>
      </c>
    </row>
    <row r="76" s="15" customFormat="1" ht="11.25" customHeight="1">
      <c r="A76" s="43" t="s">
        <v>298</v>
      </c>
    </row>
    <row r="77" ht="12">
      <c r="A77" s="97"/>
    </row>
    <row r="78" ht="12">
      <c r="A78" s="101"/>
    </row>
    <row r="79" ht="12">
      <c r="A79" s="15"/>
    </row>
  </sheetData>
  <mergeCells count="119">
    <mergeCell ref="I54:I55"/>
    <mergeCell ref="O50:O51"/>
    <mergeCell ref="A3:P3"/>
    <mergeCell ref="A1:P1"/>
    <mergeCell ref="O37:O39"/>
    <mergeCell ref="A40:B42"/>
    <mergeCell ref="I40:I42"/>
    <mergeCell ref="K40:K42"/>
    <mergeCell ref="L40:L42"/>
    <mergeCell ref="M40:M42"/>
    <mergeCell ref="O68:O69"/>
    <mergeCell ref="A68:A69"/>
    <mergeCell ref="O48:O49"/>
    <mergeCell ref="M54:M55"/>
    <mergeCell ref="O54:O55"/>
    <mergeCell ref="L60:L61"/>
    <mergeCell ref="B54:B55"/>
    <mergeCell ref="M64:M65"/>
    <mergeCell ref="M50:M51"/>
    <mergeCell ref="M52:M53"/>
    <mergeCell ref="O40:O42"/>
    <mergeCell ref="B37:B39"/>
    <mergeCell ref="I64:I65"/>
    <mergeCell ref="L31:L32"/>
    <mergeCell ref="L33:L34"/>
    <mergeCell ref="L35:L36"/>
    <mergeCell ref="L46:L47"/>
    <mergeCell ref="M60:M61"/>
    <mergeCell ref="N35:N36"/>
    <mergeCell ref="N43:N44"/>
    <mergeCell ref="O29:O30"/>
    <mergeCell ref="O31:O32"/>
    <mergeCell ref="O33:O34"/>
    <mergeCell ref="O35:O36"/>
    <mergeCell ref="M56:M57"/>
    <mergeCell ref="M58:M59"/>
    <mergeCell ref="M62:M63"/>
    <mergeCell ref="M37:M39"/>
    <mergeCell ref="M48:M49"/>
    <mergeCell ref="M46:M47"/>
    <mergeCell ref="G11:G12"/>
    <mergeCell ref="K37:K39"/>
    <mergeCell ref="L37:L39"/>
    <mergeCell ref="I48:I49"/>
    <mergeCell ref="L48:L49"/>
    <mergeCell ref="I37:I39"/>
    <mergeCell ref="J37:J39"/>
    <mergeCell ref="K35:K36"/>
    <mergeCell ref="B62:B63"/>
    <mergeCell ref="B64:B65"/>
    <mergeCell ref="I46:I47"/>
    <mergeCell ref="I50:I51"/>
    <mergeCell ref="I52:I53"/>
    <mergeCell ref="I56:I57"/>
    <mergeCell ref="I58:I59"/>
    <mergeCell ref="I60:I61"/>
    <mergeCell ref="I62:I63"/>
    <mergeCell ref="B52:B53"/>
    <mergeCell ref="B56:B57"/>
    <mergeCell ref="B58:B59"/>
    <mergeCell ref="B60:B61"/>
    <mergeCell ref="B43:B44"/>
    <mergeCell ref="B46:B47"/>
    <mergeCell ref="B50:B51"/>
    <mergeCell ref="B48:B49"/>
    <mergeCell ref="B33:B34"/>
    <mergeCell ref="B35:B36"/>
    <mergeCell ref="A35:A36"/>
    <mergeCell ref="I33:I34"/>
    <mergeCell ref="F25:F26"/>
    <mergeCell ref="B27:B28"/>
    <mergeCell ref="B29:B30"/>
    <mergeCell ref="B31:B32"/>
    <mergeCell ref="B25:B26"/>
    <mergeCell ref="C25:C26"/>
    <mergeCell ref="D25:D26"/>
    <mergeCell ref="E25:E26"/>
    <mergeCell ref="E20:E21"/>
    <mergeCell ref="G20:G21"/>
    <mergeCell ref="A23:A24"/>
    <mergeCell ref="B23:B24"/>
    <mergeCell ref="C23:C24"/>
    <mergeCell ref="D23:D24"/>
    <mergeCell ref="E23:E24"/>
    <mergeCell ref="A20:A21"/>
    <mergeCell ref="B20:B21"/>
    <mergeCell ref="C20:C21"/>
    <mergeCell ref="D20:D21"/>
    <mergeCell ref="A14:A15"/>
    <mergeCell ref="B14:B15"/>
    <mergeCell ref="A17:A18"/>
    <mergeCell ref="B17:B18"/>
    <mergeCell ref="A9:A10"/>
    <mergeCell ref="B9:B10"/>
    <mergeCell ref="B11:B12"/>
    <mergeCell ref="F11:F12"/>
    <mergeCell ref="O5:O7"/>
    <mergeCell ref="G5:G7"/>
    <mergeCell ref="H5:H7"/>
    <mergeCell ref="I5:I7"/>
    <mergeCell ref="K5:K7"/>
    <mergeCell ref="J5:J7"/>
    <mergeCell ref="L5:L7"/>
    <mergeCell ref="M5:M7"/>
    <mergeCell ref="B68:B69"/>
    <mergeCell ref="I66:I67"/>
    <mergeCell ref="I68:I69"/>
    <mergeCell ref="M68:M69"/>
    <mergeCell ref="M66:M67"/>
    <mergeCell ref="B5:B6"/>
    <mergeCell ref="A6:A7"/>
    <mergeCell ref="P5:P7"/>
    <mergeCell ref="A66:A67"/>
    <mergeCell ref="B66:B67"/>
    <mergeCell ref="C5:C7"/>
    <mergeCell ref="D5:D7"/>
    <mergeCell ref="E5:E7"/>
    <mergeCell ref="F5:F7"/>
    <mergeCell ref="N5:N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2007-04-12T02:17:35Z</cp:lastPrinted>
  <dcterms:created xsi:type="dcterms:W3CDTF">1997-01-08T22:48:59Z</dcterms:created>
  <dcterms:modified xsi:type="dcterms:W3CDTF">2007-04-12T02:53:28Z</dcterms:modified>
  <cp:category/>
  <cp:version/>
  <cp:contentType/>
  <cp:contentStatus/>
</cp:coreProperties>
</file>