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4320" activeTab="0"/>
  </bookViews>
  <sheets>
    <sheet name="●5章p43図" sheetId="1" r:id="rId1"/>
    <sheet name="●29" sheetId="2" r:id="rId2"/>
    <sheet name="●30" sheetId="3" r:id="rId3"/>
    <sheet name="●31" sheetId="4" r:id="rId4"/>
  </sheets>
  <externalReferences>
    <externalReference r:id="rId7"/>
  </externalReferences>
  <definedNames>
    <definedName name="_xlnm.Print_Area" localSheetId="1">'●29'!$A:$Q</definedName>
    <definedName name="_xlnm.Print_Area" localSheetId="2">'●30'!$A:$W</definedName>
    <definedName name="_xlnm.Print_Area" localSheetId="0">'●5章p43図'!$A:$I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<sst xmlns="http://schemas.openxmlformats.org/spreadsheetml/2006/main" count="618" uniqueCount="205">
  <si>
    <t>工業報告書</t>
  </si>
  <si>
    <t>指　　　数</t>
  </si>
  <si>
    <t>事業所数</t>
  </si>
  <si>
    <t>従業者数</t>
  </si>
  <si>
    <t>製造品
出荷額等</t>
  </si>
  <si>
    <t>事業所</t>
  </si>
  <si>
    <t>その他</t>
  </si>
  <si>
    <t>(注)   軽工業   化学工業   ・重工業</t>
  </si>
  <si>
    <t>（各年12月31日現在　金額単位：万円）</t>
  </si>
  <si>
    <t>従業者数</t>
  </si>
  <si>
    <t>出荷額等</t>
  </si>
  <si>
    <t>食　　料　　品</t>
  </si>
  <si>
    <t>飲　料・飼　料</t>
  </si>
  <si>
    <t>繊　維　工　業</t>
  </si>
  <si>
    <t>Ｘ</t>
  </si>
  <si>
    <t>衣　　服　　等</t>
  </si>
  <si>
    <t>木材・木製品</t>
  </si>
  <si>
    <t>家具・装備品</t>
  </si>
  <si>
    <t>パルプ・紙工品</t>
  </si>
  <si>
    <t>プラスチック製品</t>
  </si>
  <si>
    <t>ゴ　ム　製　品</t>
  </si>
  <si>
    <t>鉄　　綱　　業</t>
  </si>
  <si>
    <t>非　鉄　金　属</t>
  </si>
  <si>
    <t>金　属　製　品</t>
  </si>
  <si>
    <t>総　　　　数</t>
  </si>
  <si>
    <t>小高坂</t>
  </si>
  <si>
    <t>秦</t>
  </si>
  <si>
    <t>&lt;市企画調整課&gt;</t>
  </si>
  <si>
    <t>30　製　造　業　の　概　況</t>
  </si>
  <si>
    <t>（各年12月31日現在　金額単位:万円）</t>
  </si>
  <si>
    <t>区　分</t>
  </si>
  <si>
    <t>全　事　業　所</t>
  </si>
  <si>
    <t>従業者30人</t>
  </si>
  <si>
    <t>以上の事業所</t>
  </si>
  <si>
    <t>従業者4人～29人の事業所</t>
  </si>
  <si>
    <t>事業所数</t>
  </si>
  <si>
    <t>現    金
給与総額</t>
  </si>
  <si>
    <t>原  材 料
使用額等</t>
  </si>
  <si>
    <t>製 造 品
出荷額等</t>
  </si>
  <si>
    <t>従　業　者　数</t>
  </si>
  <si>
    <t>現金給与
総額</t>
  </si>
  <si>
    <t>原材料
使用額等</t>
  </si>
  <si>
    <t>製造品
出荷額等</t>
  </si>
  <si>
    <t>総数</t>
  </si>
  <si>
    <t>業主
家従</t>
  </si>
  <si>
    <t>業主
家従</t>
  </si>
  <si>
    <t>年</t>
  </si>
  <si>
    <t>○</t>
  </si>
  <si>
    <t>●</t>
  </si>
  <si>
    <t>31　県下製造業の概況（工業統計調査　従業者4人以上）</t>
  </si>
  <si>
    <t>年・市町村</t>
  </si>
  <si>
    <t>現金給与額等</t>
  </si>
  <si>
    <t>原材料使用額等</t>
  </si>
  <si>
    <t>製造品出荷額等</t>
  </si>
  <si>
    <t>平成</t>
  </si>
  <si>
    <t>&lt;県統計課&gt;</t>
  </si>
  <si>
    <t>●</t>
  </si>
  <si>
    <t>一般機械器具</t>
  </si>
  <si>
    <t>電気機械器具</t>
  </si>
  <si>
    <t>精密機械器具</t>
  </si>
  <si>
    <t>（大街区域別）</t>
  </si>
  <si>
    <t>（産業分類別）</t>
  </si>
  <si>
    <t>29　製　造　業　の　推　移　</t>
  </si>
  <si>
    <t>グラフ用データ1から11まで</t>
  </si>
  <si>
    <t>印刷・同関連品</t>
  </si>
  <si>
    <t>石油・石炭製品</t>
  </si>
  <si>
    <t>輸送機械器具</t>
  </si>
  <si>
    <t>その他製品</t>
  </si>
  <si>
    <t>化学工業製品</t>
  </si>
  <si>
    <t>皮革・同製品・毛皮</t>
  </si>
  <si>
    <t>窯業・土石製品</t>
  </si>
  <si>
    <t>情報通信機械器具</t>
  </si>
  <si>
    <t>電子部品・ﾃﾞﾊﾞｲｽ</t>
  </si>
  <si>
    <t>皮革・同製
品・毛皮</t>
  </si>
  <si>
    <t>ﾌﾟﾗｽﾁｯｸ製品</t>
  </si>
  <si>
    <t>情報通信
機械器具</t>
  </si>
  <si>
    <t>電子部品
・ﾃﾞﾊﾞｲｽ</t>
  </si>
  <si>
    <t>○</t>
  </si>
  <si>
    <t>△</t>
  </si>
  <si>
    <t>●</t>
  </si>
  <si>
    <t>（工業統計調査　従業者4人以上）</t>
  </si>
  <si>
    <t>○</t>
  </si>
  <si>
    <t>△</t>
  </si>
  <si>
    <t>△</t>
  </si>
  <si>
    <t>○</t>
  </si>
  <si>
    <t>△</t>
  </si>
  <si>
    <t>○</t>
  </si>
  <si>
    <t>●</t>
  </si>
  <si>
    <t>●</t>
  </si>
  <si>
    <t>〇製造品出荷額1から10までの合計</t>
  </si>
  <si>
    <t>〇従業者数1から10の合計</t>
  </si>
  <si>
    <t>衣　服　等</t>
  </si>
  <si>
    <t>衣　　服　　等</t>
  </si>
  <si>
    <t>常　用
雇用者</t>
  </si>
  <si>
    <t>常用
雇用者</t>
  </si>
  <si>
    <t>高知市</t>
  </si>
  <si>
    <t>室戸市</t>
  </si>
  <si>
    <t>安芸市</t>
  </si>
  <si>
    <t>南国市</t>
  </si>
  <si>
    <t>土佐市</t>
  </si>
  <si>
    <t>須崎市</t>
  </si>
  <si>
    <t>いの町</t>
  </si>
  <si>
    <t>(各年12月31日現在　金額単位：万円）</t>
  </si>
  <si>
    <t>宿毛市</t>
  </si>
  <si>
    <t>土佐清水市</t>
  </si>
  <si>
    <t>四万十市</t>
  </si>
  <si>
    <t>春野町</t>
  </si>
  <si>
    <t>仁淀川町</t>
  </si>
  <si>
    <t>日高村</t>
  </si>
  <si>
    <t>津野町</t>
  </si>
  <si>
    <t>鏡</t>
  </si>
  <si>
    <t>土佐山</t>
  </si>
  <si>
    <t>従業
者数</t>
  </si>
  <si>
    <t>（工業統計調査　従業者4人以上）</t>
  </si>
  <si>
    <t>総　　　　数</t>
  </si>
  <si>
    <t>情報通信機械器具</t>
  </si>
  <si>
    <t>電子部品・ﾃﾞﾊﾞｲｽ</t>
  </si>
  <si>
    <t>上街</t>
  </si>
  <si>
    <t>高知街</t>
  </si>
  <si>
    <t>南街</t>
  </si>
  <si>
    <t>北街</t>
  </si>
  <si>
    <t>下知</t>
  </si>
  <si>
    <t>江ノロ</t>
  </si>
  <si>
    <t>旭街</t>
  </si>
  <si>
    <t>潮江</t>
  </si>
  <si>
    <t>三里</t>
  </si>
  <si>
    <t>五台山</t>
  </si>
  <si>
    <t>高須</t>
  </si>
  <si>
    <t>布師田</t>
  </si>
  <si>
    <t>一宮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</si>
  <si>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</si>
  <si>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</si>
  <si>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</si>
  <si>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</si>
  <si>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</si>
  <si>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</si>
  <si>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</si>
  <si>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</si>
  <si>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 xml:space="preserve">  区　分</t>
  </si>
  <si>
    <t xml:space="preserve">区　分  </t>
  </si>
  <si>
    <t xml:space="preserve">  年，
  産業分類</t>
  </si>
  <si>
    <t xml:space="preserve">年，  
産業分類     </t>
  </si>
  <si>
    <t xml:space="preserve">区分  </t>
  </si>
  <si>
    <t>平成14年</t>
  </si>
  <si>
    <t xml:space="preserve">   平成14年</t>
  </si>
  <si>
    <t>北街</t>
  </si>
  <si>
    <t>-</t>
  </si>
  <si>
    <t>-</t>
  </si>
  <si>
    <t>.</t>
  </si>
  <si>
    <t>×</t>
  </si>
  <si>
    <r>
      <t>製造業の状況（平成18年工業調査）　</t>
    </r>
    <r>
      <rPr>
        <sz val="10"/>
        <rFont val="ＭＳ Ｐゴシック"/>
        <family val="3"/>
      </rPr>
      <t>－従業員4人以上の事業所－</t>
    </r>
  </si>
  <si>
    <t>パルプ・紙工品</t>
  </si>
  <si>
    <t>金属製品</t>
  </si>
  <si>
    <t>その他</t>
  </si>
  <si>
    <t>X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</si>
  <si>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</si>
  <si>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</si>
  <si>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</si>
  <si>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</si>
  <si>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</si>
  <si>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</si>
  <si>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</si>
  <si>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</si>
  <si>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</si>
  <si>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</si>
  <si>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</si>
  <si>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</si>
  <si>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</si>
  <si>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</si>
  <si>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</si>
  <si>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</si>
  <si>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</si>
  <si>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四万十町</t>
  </si>
  <si>
    <t>大月町</t>
  </si>
  <si>
    <t>三原村</t>
  </si>
  <si>
    <t>黒潮町</t>
  </si>
  <si>
    <t>割合</t>
  </si>
  <si>
    <t>(注) 平成14年から,項目「情報通信機械器具」,「電子部品・ﾃﾞﾊﾞｲｽ」が追加された。</t>
  </si>
  <si>
    <t>(注１) ○軽工業 △化学工業 ●重工業</t>
  </si>
  <si>
    <t>(注２) 平成14年から,項目「情報通信機械器具」,「電子部品・ﾃﾞﾊﾞｲｽ」が追加された。</t>
  </si>
  <si>
    <t>食　　料　　品</t>
  </si>
  <si>
    <t>一般機械器具</t>
  </si>
  <si>
    <t>鉄　　綱　　業</t>
  </si>
  <si>
    <t>印刷・同関連品</t>
  </si>
  <si>
    <t>輸送機械器具</t>
  </si>
  <si>
    <t>金　属　製　品</t>
  </si>
  <si>
    <t>木材・木製品</t>
  </si>
  <si>
    <t>窯業・土石製品</t>
  </si>
  <si>
    <t>輸送機械器具</t>
  </si>
  <si>
    <t>家具・装備品</t>
  </si>
  <si>
    <t>輸送機械器具</t>
  </si>
  <si>
    <t>飲　料・飼　料</t>
  </si>
  <si>
    <t>↓</t>
  </si>
  <si>
    <t>鉄　　綱　　業</t>
  </si>
  <si>
    <t>木材・木製品</t>
  </si>
  <si>
    <t>食　　料　　品</t>
  </si>
  <si>
    <t>一般機械器具</t>
  </si>
  <si>
    <t>鉄　　綱　　業</t>
  </si>
  <si>
    <t>印刷・同関連品</t>
  </si>
  <si>
    <t>輸送機械器具</t>
  </si>
  <si>
    <t>金　属　製　品</t>
  </si>
  <si>
    <t>木材・木製品</t>
  </si>
  <si>
    <t>窯業・土石製品</t>
  </si>
  <si>
    <t>飲　料・飼　料</t>
  </si>
  <si>
    <t>木材・木製品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</si>
</sst>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;\-;#,##0;@"/>
    <numFmt numFmtId="233" formatCode="#,##0;&quot;-&quot;;#,##0;@"/>
    <numFmt numFmtId="234" formatCode="#,##0;\-#,##0;&quot;-&quot;;@"/>
    <numFmt numFmtId="235" formatCode="#,###;&quot;△ &quot;#,###;&quot;-&quot;;@"/>
  </numFmts>
  <fonts count="16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8" fontId="8" fillId="0" borderId="0" xfId="17" applyFont="1" applyBorder="1" applyAlignment="1">
      <alignment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 applyProtection="1">
      <alignment horizontal="right" vertical="center"/>
      <protection locked="0"/>
    </xf>
    <xf numFmtId="38" fontId="9" fillId="0" borderId="0" xfId="17" applyFont="1" applyBorder="1" applyAlignment="1">
      <alignment horizontal="right" vertical="center"/>
    </xf>
    <xf numFmtId="38" fontId="9" fillId="0" borderId="0" xfId="17" applyFont="1" applyBorder="1" applyAlignment="1" applyProtection="1">
      <alignment horizontal="distributed" vertical="center"/>
      <protection locked="0"/>
    </xf>
    <xf numFmtId="38" fontId="9" fillId="0" borderId="0" xfId="17" applyFont="1" applyBorder="1" applyAlignment="1">
      <alignment horizontal="center" vertical="center"/>
    </xf>
    <xf numFmtId="38" fontId="9" fillId="0" borderId="0" xfId="17" applyFont="1" applyBorder="1" applyAlignment="1">
      <alignment vertical="center"/>
    </xf>
    <xf numFmtId="38" fontId="9" fillId="0" borderId="1" xfId="17" applyFont="1" applyBorder="1" applyAlignment="1">
      <alignment horizontal="center" vertical="center" wrapText="1"/>
    </xf>
    <xf numFmtId="38" fontId="9" fillId="0" borderId="2" xfId="17" applyFont="1" applyBorder="1" applyAlignment="1">
      <alignment horizontal="center" vertical="center" wrapText="1"/>
    </xf>
    <xf numFmtId="38" fontId="9" fillId="0" borderId="3" xfId="17" applyFont="1" applyBorder="1" applyAlignment="1">
      <alignment horizontal="center" vertical="center" wrapText="1"/>
    </xf>
    <xf numFmtId="38" fontId="9" fillId="0" borderId="0" xfId="17" applyFont="1" applyBorder="1" applyAlignment="1">
      <alignment horizontal="center" vertical="center" wrapText="1"/>
    </xf>
    <xf numFmtId="38" fontId="9" fillId="0" borderId="4" xfId="17" applyFont="1" applyBorder="1" applyAlignment="1">
      <alignment horizontal="distributed" vertical="center"/>
    </xf>
    <xf numFmtId="38" fontId="9" fillId="0" borderId="0" xfId="17" applyFont="1" applyBorder="1" applyAlignment="1">
      <alignment horizontal="distributed" vertical="center"/>
    </xf>
    <xf numFmtId="38" fontId="9" fillId="0" borderId="5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5" xfId="17" applyFont="1" applyBorder="1" applyAlignment="1">
      <alignment horizontal="center" vertical="center"/>
    </xf>
    <xf numFmtId="38" fontId="9" fillId="0" borderId="5" xfId="17" applyFont="1" applyBorder="1" applyAlignment="1">
      <alignment horizontal="distributed" vertical="center"/>
    </xf>
    <xf numFmtId="38" fontId="9" fillId="0" borderId="0" xfId="17" applyFont="1" applyBorder="1" applyAlignment="1">
      <alignment/>
    </xf>
    <xf numFmtId="38" fontId="9" fillId="0" borderId="6" xfId="17" applyFont="1" applyBorder="1" applyAlignment="1">
      <alignment horizontal="distributed" vertical="center"/>
    </xf>
    <xf numFmtId="38" fontId="9" fillId="0" borderId="7" xfId="17" applyFont="1" applyBorder="1" applyAlignment="1">
      <alignment vertical="center"/>
    </xf>
    <xf numFmtId="38" fontId="9" fillId="0" borderId="8" xfId="17" applyFont="1" applyBorder="1" applyAlignment="1">
      <alignment horizontal="distributed" vertical="center"/>
    </xf>
    <xf numFmtId="38" fontId="10" fillId="0" borderId="0" xfId="17" applyFont="1" applyBorder="1" applyAlignment="1">
      <alignment horizontal="left" vertical="center"/>
    </xf>
    <xf numFmtId="38" fontId="10" fillId="0" borderId="0" xfId="17" applyFont="1" applyBorder="1" applyAlignment="1">
      <alignment vertical="center"/>
    </xf>
    <xf numFmtId="38" fontId="9" fillId="0" borderId="0" xfId="1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9" fillId="0" borderId="13" xfId="17" applyFont="1" applyBorder="1" applyAlignment="1">
      <alignment horizontal="centerContinuous" vertical="center"/>
    </xf>
    <xf numFmtId="38" fontId="9" fillId="0" borderId="9" xfId="17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38" fontId="9" fillId="0" borderId="0" xfId="17" applyFont="1" applyBorder="1" applyAlignment="1">
      <alignment horizontal="centerContinuous" vertical="center"/>
    </xf>
    <xf numFmtId="194" fontId="9" fillId="0" borderId="0" xfId="0" applyNumberFormat="1" applyFont="1" applyBorder="1" applyAlignment="1">
      <alignment vertical="center"/>
    </xf>
    <xf numFmtId="0" fontId="9" fillId="0" borderId="4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194" fontId="6" fillId="0" borderId="0" xfId="0" applyNumberFormat="1" applyFont="1" applyBorder="1" applyAlignment="1">
      <alignment vertical="center"/>
    </xf>
    <xf numFmtId="0" fontId="11" fillId="0" borderId="4" xfId="0" applyFont="1" applyBorder="1" applyAlignment="1">
      <alignment horizontal="left" vertical="center" indent="3"/>
    </xf>
    <xf numFmtId="0" fontId="9" fillId="0" borderId="7" xfId="0" applyFont="1" applyBorder="1" applyAlignment="1">
      <alignment horizontal="distributed" vertical="center"/>
    </xf>
    <xf numFmtId="38" fontId="9" fillId="0" borderId="7" xfId="17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38" fontId="9" fillId="0" borderId="14" xfId="17" applyFont="1" applyBorder="1" applyAlignment="1">
      <alignment horizontal="right" vertical="center"/>
    </xf>
    <xf numFmtId="38" fontId="9" fillId="0" borderId="15" xfId="17" applyFont="1" applyBorder="1" applyAlignment="1">
      <alignment horizontal="left" vertical="center"/>
    </xf>
    <xf numFmtId="38" fontId="9" fillId="0" borderId="0" xfId="17" applyFont="1" applyFill="1" applyBorder="1" applyAlignment="1">
      <alignment vertical="center"/>
    </xf>
    <xf numFmtId="38" fontId="9" fillId="0" borderId="12" xfId="17" applyFont="1" applyBorder="1" applyAlignment="1">
      <alignment horizontal="right" vertical="center"/>
    </xf>
    <xf numFmtId="38" fontId="9" fillId="0" borderId="16" xfId="17" applyFont="1" applyBorder="1" applyAlignment="1">
      <alignment vertical="center"/>
    </xf>
    <xf numFmtId="0" fontId="9" fillId="0" borderId="17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right" vertical="top"/>
    </xf>
    <xf numFmtId="38" fontId="9" fillId="0" borderId="11" xfId="17" applyFont="1" applyBorder="1" applyAlignment="1">
      <alignment horizontal="distributed" vertical="center"/>
    </xf>
    <xf numFmtId="38" fontId="9" fillId="0" borderId="13" xfId="17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38" fontId="9" fillId="0" borderId="5" xfId="17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indent="3"/>
    </xf>
    <xf numFmtId="38" fontId="9" fillId="0" borderId="5" xfId="17" applyFont="1" applyBorder="1" applyAlignment="1">
      <alignment horizontal="distributed"/>
    </xf>
    <xf numFmtId="0" fontId="10" fillId="0" borderId="7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distributed" vertical="center" wrapText="1"/>
    </xf>
    <xf numFmtId="41" fontId="9" fillId="0" borderId="0" xfId="17" applyNumberFormat="1" applyFont="1" applyBorder="1" applyAlignment="1">
      <alignment vertical="center"/>
    </xf>
    <xf numFmtId="41" fontId="6" fillId="0" borderId="0" xfId="17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1" fontId="9" fillId="0" borderId="0" xfId="17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left" vertical="center" indent="3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distributed" vertical="center"/>
    </xf>
    <xf numFmtId="0" fontId="9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2" xfId="0" applyFont="1" applyBorder="1" applyAlignment="1">
      <alignment horizontal="distributed" vertical="center" wrapText="1"/>
    </xf>
    <xf numFmtId="0" fontId="10" fillId="0" borderId="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indent="1"/>
    </xf>
    <xf numFmtId="41" fontId="9" fillId="0" borderId="0" xfId="17" applyNumberFormat="1" applyFont="1" applyBorder="1" applyAlignment="1">
      <alignment horizontal="right" vertical="center"/>
    </xf>
    <xf numFmtId="41" fontId="9" fillId="0" borderId="0" xfId="17" applyNumberFormat="1" applyFont="1" applyBorder="1" applyAlignment="1">
      <alignment horizontal="right"/>
    </xf>
    <xf numFmtId="38" fontId="9" fillId="0" borderId="4" xfId="17" applyFont="1" applyBorder="1" applyAlignment="1">
      <alignment horizontal="distributed" vertical="center" shrinkToFit="1"/>
    </xf>
    <xf numFmtId="38" fontId="6" fillId="0" borderId="4" xfId="17" applyFont="1" applyBorder="1" applyAlignment="1">
      <alignment horizontal="center" vertical="center" shrinkToFit="1"/>
    </xf>
    <xf numFmtId="38" fontId="9" fillId="0" borderId="4" xfId="17" applyFont="1" applyFill="1" applyBorder="1" applyAlignment="1">
      <alignment horizontal="distributed" vertical="center" shrinkToFit="1"/>
    </xf>
    <xf numFmtId="38" fontId="9" fillId="0" borderId="4" xfId="17" applyFont="1" applyBorder="1" applyAlignment="1">
      <alignment horizontal="distributed" shrinkToFit="1"/>
    </xf>
    <xf numFmtId="235" fontId="6" fillId="0" borderId="0" xfId="17" applyNumberFormat="1" applyFont="1" applyBorder="1" applyAlignment="1">
      <alignment horizontal="right" vertical="center" shrinkToFit="1"/>
    </xf>
    <xf numFmtId="235" fontId="9" fillId="0" borderId="0" xfId="17" applyNumberFormat="1" applyFont="1" applyBorder="1" applyAlignment="1">
      <alignment horizontal="right" vertical="center" shrinkToFit="1"/>
    </xf>
    <xf numFmtId="235" fontId="9" fillId="0" borderId="0" xfId="17" applyNumberFormat="1" applyFont="1" applyFill="1" applyBorder="1" applyAlignment="1">
      <alignment horizontal="right" vertical="center" shrinkToFit="1"/>
    </xf>
    <xf numFmtId="234" fontId="9" fillId="0" borderId="0" xfId="17" applyNumberFormat="1" applyFont="1" applyBorder="1" applyAlignment="1">
      <alignment horizontal="right" vertical="center" shrinkToFit="1"/>
    </xf>
    <xf numFmtId="235" fontId="9" fillId="0" borderId="0" xfId="17" applyNumberFormat="1" applyFont="1" applyBorder="1" applyAlignment="1">
      <alignment horizontal="right" shrinkToFit="1"/>
    </xf>
    <xf numFmtId="0" fontId="10" fillId="0" borderId="4" xfId="0" applyFont="1" applyBorder="1" applyAlignment="1">
      <alignment horizontal="left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234" fontId="9" fillId="0" borderId="0" xfId="17" applyNumberFormat="1" applyFont="1" applyBorder="1" applyAlignment="1">
      <alignment vertical="center" shrinkToFit="1"/>
    </xf>
    <xf numFmtId="234" fontId="9" fillId="0" borderId="0" xfId="17" applyNumberFormat="1" applyFont="1" applyFill="1" applyBorder="1" applyAlignment="1">
      <alignment horizontal="right" vertical="center" shrinkToFit="1"/>
    </xf>
    <xf numFmtId="234" fontId="6" fillId="0" borderId="0" xfId="17" applyNumberFormat="1" applyFont="1" applyFill="1" applyBorder="1" applyAlignment="1">
      <alignment horizontal="right" vertical="center" shrinkToFit="1"/>
    </xf>
    <xf numFmtId="234" fontId="9" fillId="0" borderId="0" xfId="0" applyNumberFormat="1" applyFont="1" applyFill="1" applyBorder="1" applyAlignment="1">
      <alignment vertical="center" shrinkToFit="1"/>
    </xf>
    <xf numFmtId="38" fontId="15" fillId="0" borderId="0" xfId="17" applyFont="1" applyFill="1" applyBorder="1" applyAlignment="1">
      <alignment horizontal="right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38" fontId="15" fillId="0" borderId="0" xfId="17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distributed"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distributed" vertical="center"/>
      <protection hidden="1"/>
    </xf>
    <xf numFmtId="0" fontId="15" fillId="0" borderId="0" xfId="0" applyFont="1" applyFill="1" applyBorder="1" applyAlignment="1" applyProtection="1">
      <alignment horizontal="distributed" vertical="center" wrapText="1"/>
      <protection hidden="1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 wrapText="1"/>
    </xf>
    <xf numFmtId="38" fontId="15" fillId="0" borderId="0" xfId="17" applyFont="1" applyFill="1" applyBorder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38" fontId="15" fillId="0" borderId="0" xfId="0" applyNumberFormat="1" applyFont="1" applyFill="1" applyBorder="1" applyAlignment="1" applyProtection="1">
      <alignment vertical="center"/>
      <protection hidden="1"/>
    </xf>
    <xf numFmtId="38" fontId="15" fillId="0" borderId="0" xfId="17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179" fontId="15" fillId="0" borderId="0" xfId="17" applyNumberFormat="1" applyFont="1" applyFill="1" applyBorder="1" applyAlignment="1" applyProtection="1">
      <alignment horizontal="right"/>
      <protection hidden="1"/>
    </xf>
    <xf numFmtId="179" fontId="15" fillId="0" borderId="0" xfId="17" applyNumberFormat="1" applyFont="1" applyFill="1" applyBorder="1" applyAlignment="1">
      <alignment horizontal="right"/>
    </xf>
    <xf numFmtId="38" fontId="15" fillId="0" borderId="0" xfId="17" applyFont="1" applyFill="1" applyBorder="1" applyAlignment="1" applyProtection="1">
      <alignment horizontal="center"/>
      <protection hidden="1"/>
    </xf>
    <xf numFmtId="38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9" fillId="0" borderId="13" xfId="17" applyFont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distributed" vertical="center" wrapText="1"/>
    </xf>
    <xf numFmtId="0" fontId="9" fillId="0" borderId="15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 wrapText="1"/>
    </xf>
    <xf numFmtId="0" fontId="9" fillId="0" borderId="19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12" xfId="0" applyFont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事業所数
341</a:t>
            </a:r>
          </a:p>
        </c:rich>
      </c:tx>
      <c:layout>
        <c:manualLayout>
          <c:xMode val="factor"/>
          <c:yMode val="factor"/>
          <c:x val="0.0115"/>
          <c:y val="0.37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1"/>
          <c:y val="0.0875"/>
          <c:w val="0.57375"/>
          <c:h val="0.7385"/>
        </c:manualLayout>
      </c:layout>
      <c:doughnutChart>
        <c:varyColors val="1"/>
        <c:ser>
          <c:idx val="0"/>
          <c:order val="0"/>
          <c:tx>
            <c:strRef>
              <c:f>'●5章p43図'!$M$11</c:f>
              <c:strCache>
                <c:ptCount val="1"/>
                <c:pt idx="0">
                  <c:v>事業所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2"/>
            <c:spPr>
              <a:ln w="3175">
                <a:solidFill/>
              </a:ln>
            </c:spPr>
          </c:dPt>
          <c:dPt>
            <c:idx val="3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CCFFFF"/>
              </a:solidFill>
              <a:ln w="3175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29.3%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一般機械器具
12.6%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印刷・
同関連品
11.4%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9.7%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木材・
木製品
4.4%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窯業・
土石製品
4.1%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輸送機
械器具
4.1%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家具・
装備品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飲料・飼料
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鉄綱業
2.3%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16.1%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'●5章p43図'!$L$12:$L$22</c:f>
              <c:strCache/>
            </c:strRef>
          </c:cat>
          <c:val>
            <c:numRef>
              <c:f>'●5章p43図'!$M$12:$M$22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従業者数
7,179人</a:t>
            </a:r>
          </a:p>
        </c:rich>
      </c:tx>
      <c:layout>
        <c:manualLayout>
          <c:xMode val="factor"/>
          <c:yMode val="factor"/>
          <c:x val="0.06775"/>
          <c:y val="0.37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25"/>
          <c:y val="0.11275"/>
          <c:w val="0.68075"/>
          <c:h val="0.661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3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FFFF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CCFFFF"/>
              </a:solidFill>
              <a:ln w="3175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35.6%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
械器具
13.1%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鉄綱業
8.8%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印刷・同
関連品
8.5%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窯業・土
石製品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パルプ・
紙工品
4.3%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輸送機
械器具
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木材・
木製品
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化学工
業製品
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11.6%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'●5章p43図'!$N$12:$N$22</c:f>
              <c:strCache/>
            </c:strRef>
          </c:cat>
          <c:val>
            <c:numRef>
              <c:f>'●5章p43図'!$O$12:$O$22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製造品
出荷額等
1,332億
　4,048万円</a:t>
            </a:r>
          </a:p>
        </c:rich>
      </c:tx>
      <c:layout>
        <c:manualLayout>
          <c:xMode val="factor"/>
          <c:yMode val="factor"/>
          <c:x val="0.07075"/>
          <c:y val="0.3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25"/>
          <c:y val="0.1235"/>
          <c:w val="0.717"/>
          <c:h val="0.6585"/>
        </c:manualLayout>
      </c:layout>
      <c:doughnutChart>
        <c:varyColors val="1"/>
        <c:ser>
          <c:idx val="0"/>
          <c:order val="0"/>
          <c:tx>
            <c:strRef>
              <c:f>'●5章p43図'!$Q$11</c:f>
              <c:strCache>
                <c:ptCount val="1"/>
                <c:pt idx="0">
                  <c:v>製造品
出荷額等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2"/>
            <c:spPr>
              <a:ln w="3175">
                <a:solidFill/>
              </a:ln>
            </c:spPr>
          </c:dPt>
          <c:dPt>
            <c:idx val="3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7"/>
            <c:spPr>
              <a:solidFill>
                <a:srgbClr val="CCFFCC"/>
              </a:solidFill>
              <a:ln w="3175">
                <a:solidFill/>
              </a:ln>
            </c:spPr>
          </c:dPt>
          <c:dPt>
            <c:idx val="8"/>
            <c:spPr>
              <a:solidFill>
                <a:srgbClr val="FFFFCC"/>
              </a:solidFill>
              <a:ln w="3175">
                <a:solidFill/>
              </a:ln>
            </c:spPr>
          </c:dPt>
          <c:dPt>
            <c:idx val="9"/>
            <c:spPr>
              <a:solidFill>
                <a:srgbClr val="FF99CC"/>
              </a:solidFill>
              <a:ln w="3175">
                <a:solidFill/>
              </a:ln>
            </c:spPr>
          </c:dPt>
          <c:dPt>
            <c:idx val="10"/>
            <c:spPr>
              <a:solidFill>
                <a:srgbClr val="CCFFCC"/>
              </a:solidFill>
              <a:ln w="3175">
                <a:solid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食料品
20.0%</a:t>
                    </a:r>
                  </a:p>
                </c:rich>
              </c:tx>
              <c:numFmt formatCode="General" sourceLinked="1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鉄綱業
17.2%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輸送機
械器具
15.2%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一般機
械器具
13.4%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窯業・
土石製品
9.5%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パルプ・
紙工品
4.4%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化学工
業製品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印刷・同
関連品
4.0%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金属製品
2.3%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木材・
木製品
1.6%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'●5章p43図'!$P$12:$P$22</c:f>
              <c:strCache/>
            </c:strRef>
          </c:cat>
          <c:val>
            <c:numRef>
              <c:f>'●5章p43図'!$Q$12:$Q$22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製造業の指数推移（平成14＝100）　</a:t>
            </a:r>
            <a:r>
              <a:rPr lang="en-US" cap="none" sz="1000" b="0" i="0" u="none" baseline="0"/>
              <a:t>-従業員4人以上の事業所-</a:t>
            </a:r>
          </a:p>
        </c:rich>
      </c:tx>
      <c:layout>
        <c:manualLayout>
          <c:xMode val="factor"/>
          <c:yMode val="factor"/>
          <c:x val="0.0022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9775"/>
          <c:w val="0.8005"/>
          <c:h val="0.883"/>
        </c:manualLayout>
      </c:layout>
      <c:lineChart>
        <c:grouping val="standard"/>
        <c:varyColors val="0"/>
        <c:ser>
          <c:idx val="1"/>
          <c:order val="0"/>
          <c:tx>
            <c:strRef>
              <c:f>'●5章p43図'!$Q$3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'●5章p43図'!$L$4:$L$8</c:f>
              <c:strCache/>
            </c:strRef>
          </c:cat>
          <c:val>
            <c:numRef>
              <c:f>'●5章p43図'!$Q$4:$Q$8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'●5章p43図'!$P$3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'●5章p43図'!$L$4:$L$8</c:f>
              <c:strCache/>
            </c:strRef>
          </c:cat>
          <c:val>
            <c:numRef>
              <c:f>'●5章p43図'!$P$4:$P$8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'●5章p43図'!$R$3</c:f>
              <c:strCache>
                <c:ptCount val="1"/>
                <c:pt idx="0">
                  <c:v>製造品
出荷額等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'●5章p43図'!$L$4:$L$8</c:f>
              <c:strCache/>
            </c:strRef>
          </c:cat>
          <c:val>
            <c:numRef>
              <c:f>'●5章p43図'!$R$4:$R$8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664585"/>
        <c:axId val="45110354"/>
      </c:line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5110354"/>
        <c:crossesAt val="0"/>
        <c:auto val="1"/>
        <c:lblOffset val="100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466458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21875"/>
          <c:w val="0.176"/>
          <c:h val="0.2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0.24925</cdr:x>
      <cdr:y>0.6325</cdr:y>
    </cdr:from>
    <cdr:to>
      <cdr:x>0.309</cdr:x>
      <cdr:y>0.69775</cdr:y>
    </cdr:to>
    <cdr:sp>
      <cdr:nvSpPr>
        <cdr:cNvPr id="1" name="Line 1"/>
        <cdr:cNvSpPr>
          <a:spLocks/>
        </cdr:cNvSpPr>
      </cdr:nvSpPr>
      <cdr:spPr>
        <a:xfrm flipV="1">
          <a:off x="857250" y="1885950"/>
          <a:ext cx="209550" cy="190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0.17575</cdr:x>
      <cdr:y>0.55725</cdr:y>
    </cdr:from>
    <cdr:to>
      <cdr:x>0.26875</cdr:x>
      <cdr:y>0.616</cdr:y>
    </cdr:to>
    <cdr:sp>
      <cdr:nvSpPr>
        <cdr:cNvPr id="2" name="Line 2"/>
        <cdr:cNvSpPr>
          <a:spLocks/>
        </cdr:cNvSpPr>
      </cdr:nvSpPr>
      <cdr:spPr>
        <a:xfrm flipV="1">
          <a:off x="600075" y="1657350"/>
          <a:ext cx="32385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0.38375</cdr:y>
    </cdr:from>
    <cdr:to>
      <cdr:x>0.26875</cdr:x>
      <cdr:y>0.4095</cdr:y>
    </cdr:to>
    <cdr:sp>
      <cdr:nvSpPr>
        <cdr:cNvPr id="3" name="Line 3"/>
        <cdr:cNvSpPr>
          <a:spLocks/>
        </cdr:cNvSpPr>
      </cdr:nvSpPr>
      <cdr:spPr>
        <a:xfrm>
          <a:off x="533400" y="1143000"/>
          <a:ext cx="3905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0.15575</cdr:x>
      <cdr:y>0.2685</cdr:y>
    </cdr:from>
    <cdr:to>
      <cdr:x>0.26875</cdr:x>
      <cdr:y>0.35775</cdr:y>
    </cdr:to>
    <cdr:sp>
      <cdr:nvSpPr>
        <cdr:cNvPr id="4" name="Line 4"/>
        <cdr:cNvSpPr>
          <a:spLocks/>
        </cdr:cNvSpPr>
      </cdr:nvSpPr>
      <cdr:spPr>
        <a:xfrm>
          <a:off x="533400" y="800100"/>
          <a:ext cx="390525" cy="2667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0.2165</cdr:y>
    </cdr:from>
    <cdr:to>
      <cdr:x>0.26875</cdr:x>
      <cdr:y>0.31175</cdr:y>
    </cdr:to>
    <cdr:sp>
      <cdr:nvSpPr>
        <cdr:cNvPr id="5" name="Line 5"/>
        <cdr:cNvSpPr>
          <a:spLocks/>
        </cdr:cNvSpPr>
      </cdr:nvSpPr>
      <cdr:spPr>
        <a:xfrm>
          <a:off x="790575" y="638175"/>
          <a:ext cx="13335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0.558</cdr:y>
    </cdr:from>
    <cdr:to>
      <cdr:x>0.3</cdr:x>
      <cdr:y>0.59225</cdr:y>
    </cdr:to>
    <cdr:sp>
      <cdr:nvSpPr>
        <cdr:cNvPr id="1" name="Line 4"/>
        <cdr:cNvSpPr>
          <a:spLocks/>
        </cdr:cNvSpPr>
      </cdr:nvSpPr>
      <cdr:spPr>
        <a:xfrm flipV="1">
          <a:off x="638175" y="1743075"/>
          <a:ext cx="266700" cy="104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0.4765</cdr:y>
    </cdr:from>
    <cdr:to>
      <cdr:x>0.28375</cdr:x>
      <cdr:y>0.4765</cdr:y>
    </cdr:to>
    <cdr:sp>
      <cdr:nvSpPr>
        <cdr:cNvPr id="2" name="Line 5"/>
        <cdr:cNvSpPr>
          <a:spLocks/>
        </cdr:cNvSpPr>
      </cdr:nvSpPr>
      <cdr:spPr>
        <a:xfrm>
          <a:off x="590550" y="148590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0.2755</cdr:y>
    </cdr:from>
    <cdr:to>
      <cdr:x>0.3</cdr:x>
      <cdr:y>0.33825</cdr:y>
    </cdr:to>
    <cdr:sp>
      <cdr:nvSpPr>
        <cdr:cNvPr id="3" name="Line 6"/>
        <cdr:cNvSpPr>
          <a:spLocks/>
        </cdr:cNvSpPr>
      </cdr:nvSpPr>
      <cdr:spPr>
        <a:xfrm>
          <a:off x="590550" y="857250"/>
          <a:ext cx="3143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0.38525</cdr:y>
    </cdr:from>
    <cdr:to>
      <cdr:x>0.28375</cdr:x>
      <cdr:y>0.4045</cdr:y>
    </cdr:to>
    <cdr:sp>
      <cdr:nvSpPr>
        <cdr:cNvPr id="4" name="Line 7"/>
        <cdr:cNvSpPr>
          <a:spLocks/>
        </cdr:cNvSpPr>
      </cdr:nvSpPr>
      <cdr:spPr>
        <a:xfrm>
          <a:off x="590550" y="1200150"/>
          <a:ext cx="26670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0.169</cdr:y>
    </cdr:from>
    <cdr:to>
      <cdr:x>0.31925</cdr:x>
      <cdr:y>0.2755</cdr:y>
    </cdr:to>
    <cdr:sp>
      <cdr:nvSpPr>
        <cdr:cNvPr id="5" name="Line 8"/>
        <cdr:cNvSpPr>
          <a:spLocks/>
        </cdr:cNvSpPr>
      </cdr:nvSpPr>
      <cdr:spPr>
        <a:xfrm>
          <a:off x="590550" y="523875"/>
          <a:ext cx="37147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0.28375</cdr:x>
      <cdr:y>0.169</cdr:y>
    </cdr:from>
    <cdr:to>
      <cdr:x>0.3485</cdr:x>
      <cdr:y>0.24775</cdr:y>
    </cdr:to>
    <cdr:sp>
      <cdr:nvSpPr>
        <cdr:cNvPr id="6" name="Line 9"/>
        <cdr:cNvSpPr>
          <a:spLocks/>
        </cdr:cNvSpPr>
      </cdr:nvSpPr>
      <cdr:spPr>
        <a:xfrm>
          <a:off x="857250" y="523875"/>
          <a:ext cx="200025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0.42125</cdr:y>
    </cdr:from>
    <cdr:to>
      <cdr:x>0.28975</cdr:x>
      <cdr:y>0.422</cdr:y>
    </cdr:to>
    <cdr:sp>
      <cdr:nvSpPr>
        <cdr:cNvPr id="1" name="Line 5"/>
        <cdr:cNvSpPr>
          <a:spLocks/>
        </cdr:cNvSpPr>
      </cdr:nvSpPr>
      <cdr:spPr>
        <a:xfrm flipV="1">
          <a:off x="600075" y="1390650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0.19925</cdr:x>
      <cdr:y>0.31875</cdr:y>
    </cdr:from>
    <cdr:to>
      <cdr:x>0.28975</cdr:x>
      <cdr:y>0.3365</cdr:y>
    </cdr:to>
    <cdr:sp>
      <cdr:nvSpPr>
        <cdr:cNvPr id="2" name="Line 6"/>
        <cdr:cNvSpPr>
          <a:spLocks/>
        </cdr:cNvSpPr>
      </cdr:nvSpPr>
      <cdr:spPr>
        <a:xfrm>
          <a:off x="600075" y="1047750"/>
          <a:ext cx="276225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0.2575</cdr:x>
      <cdr:y>0.224</cdr:y>
    </cdr:from>
    <cdr:to>
      <cdr:x>0.32775</cdr:x>
      <cdr:y>0.2745</cdr:y>
    </cdr:to>
    <cdr:sp>
      <cdr:nvSpPr>
        <cdr:cNvPr id="3" name="Line 7"/>
        <cdr:cNvSpPr>
          <a:spLocks/>
        </cdr:cNvSpPr>
      </cdr:nvSpPr>
      <cdr:spPr>
        <a:xfrm>
          <a:off x="781050" y="733425"/>
          <a:ext cx="20955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0.38925</cdr:x>
      <cdr:y>0.1445</cdr:y>
    </cdr:from>
    <cdr:to>
      <cdr:x>0.38925</cdr:x>
      <cdr:y>0.2095</cdr:y>
    </cdr:to>
    <cdr:sp>
      <cdr:nvSpPr>
        <cdr:cNvPr id="4" name="Line 8"/>
        <cdr:cNvSpPr>
          <a:spLocks/>
        </cdr:cNvSpPr>
      </cdr:nvSpPr>
      <cdr:spPr>
        <a:xfrm>
          <a:off x="1181100" y="476250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0.12675</cdr:y>
    </cdr:from>
    <cdr:to>
      <cdr:x>0.37</cdr:x>
      <cdr:y>0.224</cdr:y>
    </cdr:to>
    <cdr:sp>
      <cdr:nvSpPr>
        <cdr:cNvPr id="5" name="Line 9"/>
        <cdr:cNvSpPr>
          <a:spLocks/>
        </cdr:cNvSpPr>
      </cdr:nvSpPr>
      <cdr:spPr>
        <a:xfrm>
          <a:off x="876300" y="409575"/>
          <a:ext cx="24765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0.21575</cdr:x>
      <cdr:y>0.543</cdr:y>
    </cdr:from>
    <cdr:to>
      <cdr:x>0.28975</cdr:x>
      <cdr:y>0.58375</cdr:y>
    </cdr:to>
    <cdr:sp>
      <cdr:nvSpPr>
        <cdr:cNvPr id="6" name="Line 10"/>
        <cdr:cNvSpPr>
          <a:spLocks/>
        </cdr:cNvSpPr>
      </cdr:nvSpPr>
      <cdr:spPr>
        <a:xfrm flipV="1">
          <a:off x="657225" y="1790700"/>
          <a:ext cx="22860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57150</xdr:rowOff>
    </xdr:from>
    <xdr:to>
      <xdr:col>7</xdr:col>
      <xdr:colOff>57150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1247775" y="238125"/>
        <a:ext cx="3448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114300</xdr:rowOff>
    </xdr:from>
    <xdr:to>
      <xdr:col>4</xdr:col>
      <xdr:colOff>342900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0" y="3238500"/>
        <a:ext cx="30384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180975</xdr:colOff>
      <xdr:row>12</xdr:row>
      <xdr:rowOff>200025</xdr:rowOff>
    </xdr:from>
    <xdr:to>
      <xdr:col>8</xdr:col>
      <xdr:colOff>638175</xdr:colOff>
      <xdr:row>25</xdr:row>
      <xdr:rowOff>171450</xdr:rowOff>
    </xdr:to>
    <xdr:graphicFrame>
      <xdr:nvGraphicFramePr>
        <xdr:cNvPr id="3" name="Chart 3"/>
        <xdr:cNvGraphicFramePr/>
      </xdr:nvGraphicFramePr>
      <xdr:xfrm>
        <a:off x="2876550" y="3086100"/>
        <a:ext cx="3048000" cy="3305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25</xdr:row>
      <xdr:rowOff>123825</xdr:rowOff>
    </xdr:from>
    <xdr:to>
      <xdr:col>8</xdr:col>
      <xdr:colOff>628650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38100" y="6343650"/>
        <a:ext cx="5876925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8</xdr:col>
      <xdr:colOff>219075</xdr:colOff>
      <xdr:row>3</xdr:row>
      <xdr:rowOff>219075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5505450" y="914400"/>
          <a:ext cx="76200" cy="2095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1715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9525</xdr:rowOff>
    </xdr:from>
    <xdr:to>
      <xdr:col>17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363200" y="600075"/>
          <a:ext cx="12382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4</xdr:row>
      <xdr:rowOff>0</xdr:rowOff>
    </xdr:from>
    <xdr:to>
      <xdr:col>23</xdr:col>
      <xdr:colOff>0</xdr:colOff>
      <xdr:row>6</xdr:row>
      <xdr:rowOff>390525</xdr:rowOff>
    </xdr:to>
    <xdr:sp>
      <xdr:nvSpPr>
        <xdr:cNvPr id="1" name="Line 1"/>
        <xdr:cNvSpPr>
          <a:spLocks/>
        </xdr:cNvSpPr>
      </xdr:nvSpPr>
      <xdr:spPr>
        <a:xfrm flipH="1">
          <a:off x="10725150" y="590550"/>
          <a:ext cx="106680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400050</xdr:rowOff>
    </xdr:to>
    <xdr:sp>
      <xdr:nvSpPr>
        <xdr:cNvPr id="2" name="Line 2"/>
        <xdr:cNvSpPr>
          <a:spLocks/>
        </xdr:cNvSpPr>
      </xdr:nvSpPr>
      <xdr:spPr>
        <a:xfrm>
          <a:off x="9525" y="600075"/>
          <a:ext cx="1076325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257175</xdr:colOff>
      <xdr:row>4</xdr:row>
      <xdr:rowOff>390525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1525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6"/>
  <dimension ref="A1:Z38"/>
  <sheetViews>
    <sheetView tabSelected="1" workbookViewId="0" topLeftCell="A1">
      <selection activeCell="A1" sqref="A1:I1"/>
    </sheetView>
  </sheetViews>
  <sheetFormatPr defaultColWidth="9.59765625" defaultRowHeight="13.5"/>
  <cols>
    <col min="1" max="1" width="15.796875" style="1" customWidth="1"/>
    <col min="2" max="2" width="13.59765625" style="2" customWidth="1"/>
    <col min="3" max="8" width="13.59765625" style="1" customWidth="1"/>
    <col min="9" max="9" width="13.796875" style="1" customWidth="1"/>
    <col min="10" max="10" width="7.19921875" style="1" customWidth="1"/>
    <col min="11" max="11" width="9.796875" style="143" bestFit="1" customWidth="1"/>
    <col min="12" max="12" width="24.19921875" style="151" customWidth="1"/>
    <col min="13" max="13" width="10.19921875" style="152" customWidth="1"/>
    <col min="14" max="14" width="22.3984375" style="152" customWidth="1"/>
    <col min="15" max="15" width="22" style="152" customWidth="1"/>
    <col min="16" max="16" width="27.19921875" style="143" customWidth="1"/>
    <col min="17" max="17" width="17.19921875" style="143" customWidth="1"/>
    <col min="18" max="18" width="25.59765625" style="143" bestFit="1" customWidth="1"/>
    <col min="19" max="19" width="24.796875" style="143" customWidth="1"/>
    <col min="20" max="20" width="13.59765625" style="143" customWidth="1"/>
    <col min="21" max="21" width="13.796875" style="143" bestFit="1" customWidth="1"/>
    <col min="22" max="22" width="24.796875" style="1" bestFit="1" customWidth="1"/>
    <col min="23" max="16384" width="14.19921875" style="1" customWidth="1"/>
  </cols>
  <sheetData>
    <row r="1" spans="1:12" ht="14.25">
      <c r="A1" s="169" t="s">
        <v>150</v>
      </c>
      <c r="B1" s="169"/>
      <c r="C1" s="169"/>
      <c r="D1" s="169"/>
      <c r="E1" s="169"/>
      <c r="F1" s="169"/>
      <c r="G1" s="169"/>
      <c r="H1" s="169"/>
      <c r="I1" s="169"/>
      <c r="L1" s="151" t="s">
        <v>0</v>
      </c>
    </row>
    <row r="2" spans="16:18" ht="13.5">
      <c r="P2" s="168" t="s">
        <v>1</v>
      </c>
      <c r="Q2" s="168"/>
      <c r="R2" s="168"/>
    </row>
    <row r="3" spans="11:21" s="3" customFormat="1" ht="27">
      <c r="K3" s="156"/>
      <c r="L3" s="153"/>
      <c r="M3" s="154" t="s">
        <v>2</v>
      </c>
      <c r="N3" s="154" t="s">
        <v>3</v>
      </c>
      <c r="O3" s="155" t="s">
        <v>4</v>
      </c>
      <c r="P3" s="156" t="s">
        <v>2</v>
      </c>
      <c r="Q3" s="156" t="s">
        <v>3</v>
      </c>
      <c r="R3" s="157" t="s">
        <v>4</v>
      </c>
      <c r="S3" s="156"/>
      <c r="T3" s="156"/>
      <c r="U3" s="156"/>
    </row>
    <row r="4" spans="2:18" ht="20.25" customHeight="1">
      <c r="B4" s="1"/>
      <c r="L4" s="153" t="s">
        <v>143</v>
      </c>
      <c r="M4" s="158">
        <v>407</v>
      </c>
      <c r="N4" s="158">
        <v>8552</v>
      </c>
      <c r="O4" s="158">
        <v>13717587</v>
      </c>
      <c r="P4" s="142">
        <f aca="true" t="shared" si="0" ref="P4:R8">+M4/M$4*100</f>
        <v>100</v>
      </c>
      <c r="Q4" s="142">
        <f t="shared" si="0"/>
        <v>100</v>
      </c>
      <c r="R4" s="142">
        <f t="shared" si="0"/>
        <v>100</v>
      </c>
    </row>
    <row r="5" spans="2:18" ht="20.25" customHeight="1">
      <c r="B5" s="1"/>
      <c r="L5" s="153">
        <v>15</v>
      </c>
      <c r="M5" s="158">
        <v>398</v>
      </c>
      <c r="N5" s="158">
        <v>8135</v>
      </c>
      <c r="O5" s="158">
        <v>12435860</v>
      </c>
      <c r="P5" s="142">
        <f t="shared" si="0"/>
        <v>97.78869778869779</v>
      </c>
      <c r="Q5" s="142">
        <f t="shared" si="0"/>
        <v>95.12394761459308</v>
      </c>
      <c r="R5" s="142">
        <f t="shared" si="0"/>
        <v>90.6563231565435</v>
      </c>
    </row>
    <row r="6" spans="2:18" ht="17.25" customHeight="1">
      <c r="B6" s="1"/>
      <c r="L6" s="153">
        <v>16</v>
      </c>
      <c r="M6" s="158">
        <v>373</v>
      </c>
      <c r="N6" s="158">
        <v>7563</v>
      </c>
      <c r="O6" s="158">
        <v>12315102</v>
      </c>
      <c r="P6" s="142">
        <f t="shared" si="0"/>
        <v>91.64619164619164</v>
      </c>
      <c r="Q6" s="142">
        <f t="shared" si="0"/>
        <v>88.4354536950421</v>
      </c>
      <c r="R6" s="142">
        <f t="shared" si="0"/>
        <v>89.77600798157869</v>
      </c>
    </row>
    <row r="7" spans="2:18" ht="17.25" customHeight="1">
      <c r="B7" s="1"/>
      <c r="L7" s="153">
        <v>17</v>
      </c>
      <c r="M7" s="158">
        <v>376</v>
      </c>
      <c r="N7" s="158">
        <v>7400</v>
      </c>
      <c r="O7" s="158">
        <v>13095882</v>
      </c>
      <c r="P7" s="142">
        <f t="shared" si="0"/>
        <v>92.38329238329239</v>
      </c>
      <c r="Q7" s="142">
        <f t="shared" si="0"/>
        <v>86.52946679139383</v>
      </c>
      <c r="R7" s="142">
        <f t="shared" si="0"/>
        <v>95.46782535441547</v>
      </c>
    </row>
    <row r="8" spans="2:18" ht="17.25" customHeight="1">
      <c r="B8" s="1"/>
      <c r="L8" s="153">
        <v>18</v>
      </c>
      <c r="M8" s="158">
        <v>341</v>
      </c>
      <c r="N8" s="158">
        <v>7179</v>
      </c>
      <c r="O8" s="158">
        <v>13324048</v>
      </c>
      <c r="P8" s="142">
        <f t="shared" si="0"/>
        <v>83.78378378378379</v>
      </c>
      <c r="Q8" s="142">
        <f t="shared" si="0"/>
        <v>83.94527595884004</v>
      </c>
      <c r="R8" s="142">
        <f t="shared" si="0"/>
        <v>97.13113538117163</v>
      </c>
    </row>
    <row r="9" ht="17.25" customHeight="1">
      <c r="L9" s="143"/>
    </row>
    <row r="10" ht="17.25" customHeight="1">
      <c r="L10" s="143" t="s">
        <v>63</v>
      </c>
    </row>
    <row r="11" spans="12:24" ht="28.5" customHeight="1">
      <c r="L11" s="153"/>
      <c r="M11" s="154" t="s">
        <v>5</v>
      </c>
      <c r="N11" s="154"/>
      <c r="O11" s="154" t="s">
        <v>3</v>
      </c>
      <c r="P11" s="154"/>
      <c r="Q11" s="155" t="s">
        <v>4</v>
      </c>
      <c r="R11" s="157"/>
      <c r="S11" s="157"/>
      <c r="V11" s="89"/>
      <c r="W11" s="89"/>
      <c r="X11" s="89"/>
    </row>
    <row r="12" spans="11:24" ht="17.25" customHeight="1">
      <c r="K12" s="143">
        <v>1</v>
      </c>
      <c r="L12" s="143" t="s">
        <v>180</v>
      </c>
      <c r="M12" s="158">
        <v>100</v>
      </c>
      <c r="N12" s="143" t="s">
        <v>180</v>
      </c>
      <c r="O12" s="158">
        <v>2557</v>
      </c>
      <c r="P12" s="143" t="s">
        <v>180</v>
      </c>
      <c r="Q12" s="158">
        <v>2666828</v>
      </c>
      <c r="R12" s="142"/>
      <c r="S12" s="142"/>
      <c r="V12" s="89"/>
      <c r="W12" s="89"/>
      <c r="X12" s="89"/>
    </row>
    <row r="13" spans="11:24" ht="18.75" customHeight="1">
      <c r="K13" s="143">
        <v>2</v>
      </c>
      <c r="L13" s="143" t="s">
        <v>181</v>
      </c>
      <c r="M13" s="158">
        <v>43</v>
      </c>
      <c r="N13" s="143" t="s">
        <v>181</v>
      </c>
      <c r="O13" s="158">
        <v>939</v>
      </c>
      <c r="P13" s="143" t="s">
        <v>182</v>
      </c>
      <c r="Q13" s="158">
        <v>2289745</v>
      </c>
      <c r="R13" s="142"/>
      <c r="S13" s="142"/>
      <c r="V13" s="89"/>
      <c r="W13" s="89"/>
      <c r="X13" s="89"/>
    </row>
    <row r="14" spans="11:24" ht="20.25" customHeight="1">
      <c r="K14" s="143">
        <v>3</v>
      </c>
      <c r="L14" s="143" t="s">
        <v>183</v>
      </c>
      <c r="M14" s="158">
        <v>39</v>
      </c>
      <c r="N14" s="143" t="s">
        <v>182</v>
      </c>
      <c r="O14" s="158">
        <v>630</v>
      </c>
      <c r="P14" s="143" t="s">
        <v>184</v>
      </c>
      <c r="Q14" s="158">
        <v>2027537</v>
      </c>
      <c r="R14" s="142"/>
      <c r="S14" s="142"/>
      <c r="V14" s="89"/>
      <c r="W14" s="89"/>
      <c r="X14" s="89"/>
    </row>
    <row r="15" spans="11:24" ht="20.25" customHeight="1">
      <c r="K15" s="143">
        <v>4</v>
      </c>
      <c r="L15" s="143" t="s">
        <v>185</v>
      </c>
      <c r="M15" s="158">
        <v>33</v>
      </c>
      <c r="N15" s="143" t="s">
        <v>183</v>
      </c>
      <c r="O15" s="158">
        <v>609</v>
      </c>
      <c r="P15" s="143" t="s">
        <v>181</v>
      </c>
      <c r="Q15" s="158">
        <v>1781114</v>
      </c>
      <c r="R15" s="142"/>
      <c r="S15" s="142"/>
      <c r="V15" s="89"/>
      <c r="W15" s="89"/>
      <c r="X15" s="89"/>
    </row>
    <row r="16" spans="11:24" ht="20.25" customHeight="1">
      <c r="K16" s="143">
        <v>5</v>
      </c>
      <c r="L16" s="143" t="s">
        <v>186</v>
      </c>
      <c r="M16" s="158">
        <v>15</v>
      </c>
      <c r="N16" s="143" t="s">
        <v>187</v>
      </c>
      <c r="O16" s="158">
        <v>387</v>
      </c>
      <c r="P16" s="143" t="s">
        <v>187</v>
      </c>
      <c r="Q16" s="158">
        <v>1264837</v>
      </c>
      <c r="R16" s="142"/>
      <c r="S16" s="142"/>
      <c r="V16" s="89"/>
      <c r="W16" s="89"/>
      <c r="X16" s="89"/>
    </row>
    <row r="17" spans="11:24" ht="14.25" customHeight="1">
      <c r="K17" s="143">
        <v>6</v>
      </c>
      <c r="L17" s="143" t="s">
        <v>187</v>
      </c>
      <c r="M17" s="158">
        <v>14</v>
      </c>
      <c r="N17" s="158" t="s">
        <v>151</v>
      </c>
      <c r="O17" s="158">
        <v>312</v>
      </c>
      <c r="P17" s="158" t="s">
        <v>151</v>
      </c>
      <c r="Q17" s="158">
        <v>587181</v>
      </c>
      <c r="R17" s="142"/>
      <c r="S17" s="142"/>
      <c r="V17" s="89"/>
      <c r="W17" s="89"/>
      <c r="X17" s="89"/>
    </row>
    <row r="18" spans="11:24" ht="20.25" customHeight="1">
      <c r="K18" s="143">
        <v>7</v>
      </c>
      <c r="L18" s="143" t="s">
        <v>188</v>
      </c>
      <c r="M18" s="158">
        <v>14</v>
      </c>
      <c r="N18" s="158" t="s">
        <v>152</v>
      </c>
      <c r="O18" s="158">
        <v>288</v>
      </c>
      <c r="P18" s="158" t="s">
        <v>68</v>
      </c>
      <c r="Q18" s="158">
        <v>535603</v>
      </c>
      <c r="R18" s="142"/>
      <c r="S18" s="142"/>
      <c r="V18" s="144"/>
      <c r="W18" s="144"/>
      <c r="X18" s="144"/>
    </row>
    <row r="19" spans="11:24" ht="27" customHeight="1">
      <c r="K19" s="143">
        <v>8</v>
      </c>
      <c r="L19" s="143" t="s">
        <v>189</v>
      </c>
      <c r="M19" s="158">
        <v>12</v>
      </c>
      <c r="N19" s="143" t="s">
        <v>190</v>
      </c>
      <c r="O19" s="158">
        <v>252</v>
      </c>
      <c r="P19" s="158" t="s">
        <v>64</v>
      </c>
      <c r="Q19" s="158">
        <v>531517</v>
      </c>
      <c r="R19" s="161"/>
      <c r="S19" s="142" t="s">
        <v>90</v>
      </c>
      <c r="T19" s="145" t="s">
        <v>89</v>
      </c>
      <c r="V19" s="144"/>
      <c r="W19" s="144"/>
      <c r="X19" s="144"/>
    </row>
    <row r="20" spans="11:24" ht="20.25" customHeight="1">
      <c r="K20" s="143">
        <v>9</v>
      </c>
      <c r="L20" s="143" t="s">
        <v>191</v>
      </c>
      <c r="M20" s="158">
        <v>8</v>
      </c>
      <c r="N20" s="143" t="s">
        <v>186</v>
      </c>
      <c r="O20" s="158">
        <v>185</v>
      </c>
      <c r="P20" s="158" t="s">
        <v>152</v>
      </c>
      <c r="Q20" s="158">
        <v>313110</v>
      </c>
      <c r="R20" s="142"/>
      <c r="S20" s="146" t="s">
        <v>192</v>
      </c>
      <c r="T20" s="147" t="s">
        <v>192</v>
      </c>
      <c r="V20" s="144"/>
      <c r="W20" s="144"/>
      <c r="X20" s="144"/>
    </row>
    <row r="21" spans="11:24" ht="20.25" customHeight="1">
      <c r="K21" s="143">
        <v>10</v>
      </c>
      <c r="L21" s="143" t="s">
        <v>193</v>
      </c>
      <c r="M21" s="158">
        <v>8</v>
      </c>
      <c r="N21" s="158" t="s">
        <v>68</v>
      </c>
      <c r="O21" s="158">
        <v>184</v>
      </c>
      <c r="P21" s="143" t="s">
        <v>194</v>
      </c>
      <c r="Q21" s="158">
        <v>218049</v>
      </c>
      <c r="S21" s="142">
        <f>SUM(O12:O21)</f>
        <v>6343</v>
      </c>
      <c r="T21" s="142">
        <f>SUM(Q12:Q21)</f>
        <v>12215521</v>
      </c>
      <c r="V21" s="144"/>
      <c r="W21" s="144"/>
      <c r="X21" s="144"/>
    </row>
    <row r="22" spans="11:24" ht="20.25" customHeight="1">
      <c r="K22" s="143">
        <v>11</v>
      </c>
      <c r="L22" s="151" t="s">
        <v>6</v>
      </c>
      <c r="M22" s="158">
        <v>55</v>
      </c>
      <c r="N22" s="151" t="s">
        <v>6</v>
      </c>
      <c r="O22" s="158">
        <v>836</v>
      </c>
      <c r="P22" s="158" t="s">
        <v>153</v>
      </c>
      <c r="Q22" s="158">
        <v>1108527</v>
      </c>
      <c r="V22" s="144"/>
      <c r="W22" s="144"/>
      <c r="X22" s="144"/>
    </row>
    <row r="23" spans="12:24" ht="20.25" customHeight="1">
      <c r="L23" s="159" t="s">
        <v>43</v>
      </c>
      <c r="M23" s="160">
        <f>SUM(M12:M22)</f>
        <v>341</v>
      </c>
      <c r="N23" s="160"/>
      <c r="O23" s="160">
        <f>SUM(O12:O22)</f>
        <v>7179</v>
      </c>
      <c r="P23" s="160"/>
      <c r="Q23" s="160">
        <f>SUM(Q12:Q22)</f>
        <v>13324048</v>
      </c>
      <c r="S23" s="142"/>
      <c r="V23" s="144"/>
      <c r="W23" s="144"/>
      <c r="X23" s="144"/>
    </row>
    <row r="24" spans="18:24" ht="20.25" customHeight="1">
      <c r="R24" s="142"/>
      <c r="S24" s="142"/>
      <c r="V24" s="89"/>
      <c r="W24" s="89"/>
      <c r="X24" s="89"/>
    </row>
    <row r="25" spans="12:24" ht="20.25" customHeight="1">
      <c r="L25" s="151" t="s">
        <v>7</v>
      </c>
      <c r="R25" s="142"/>
      <c r="S25" s="142"/>
      <c r="V25" s="89"/>
      <c r="W25" s="89"/>
      <c r="X25" s="89"/>
    </row>
    <row r="26" spans="12:26" ht="21" customHeight="1">
      <c r="L26" s="153"/>
      <c r="M26" s="154" t="s">
        <v>5</v>
      </c>
      <c r="N26" s="154" t="s">
        <v>176</v>
      </c>
      <c r="O26" s="154"/>
      <c r="P26" s="154" t="s">
        <v>3</v>
      </c>
      <c r="Q26" s="154" t="s">
        <v>176</v>
      </c>
      <c r="R26" s="154"/>
      <c r="S26" s="155" t="s">
        <v>4</v>
      </c>
      <c r="T26" s="154" t="s">
        <v>176</v>
      </c>
      <c r="U26" s="142"/>
      <c r="V26" s="88"/>
      <c r="W26" s="89"/>
      <c r="X26" s="89"/>
      <c r="Y26" s="89"/>
      <c r="Z26" s="89"/>
    </row>
    <row r="27" spans="12:26" ht="20.25" customHeight="1">
      <c r="L27" s="147" t="s">
        <v>195</v>
      </c>
      <c r="M27" s="158">
        <v>100</v>
      </c>
      <c r="N27" s="164">
        <f>M27/341*100</f>
        <v>29.32551319648094</v>
      </c>
      <c r="O27" s="147" t="s">
        <v>195</v>
      </c>
      <c r="P27" s="158">
        <v>2557</v>
      </c>
      <c r="Q27" s="164">
        <f>P27/7179*100</f>
        <v>35.617774063240006</v>
      </c>
      <c r="R27" s="147" t="s">
        <v>195</v>
      </c>
      <c r="S27" s="158">
        <v>2666828</v>
      </c>
      <c r="T27" s="165">
        <f>S27/13324048*100</f>
        <v>20.015148549449837</v>
      </c>
      <c r="U27" s="142"/>
      <c r="V27" s="88"/>
      <c r="W27" s="89"/>
      <c r="X27" s="89"/>
      <c r="Y27" s="89"/>
      <c r="Z27" s="89"/>
    </row>
    <row r="28" spans="12:26" ht="20.25" customHeight="1">
      <c r="L28" s="147" t="s">
        <v>196</v>
      </c>
      <c r="M28" s="158">
        <v>43</v>
      </c>
      <c r="N28" s="164">
        <f aca="true" t="shared" si="1" ref="N28:N37">M28/341*100</f>
        <v>12.609970674486803</v>
      </c>
      <c r="O28" s="147" t="s">
        <v>196</v>
      </c>
      <c r="P28" s="158">
        <v>939</v>
      </c>
      <c r="Q28" s="164">
        <f aca="true" t="shared" si="2" ref="Q28:Q37">P28/7179*100</f>
        <v>13.079816130380276</v>
      </c>
      <c r="R28" s="147" t="s">
        <v>197</v>
      </c>
      <c r="S28" s="158">
        <v>2289745</v>
      </c>
      <c r="T28" s="165">
        <f aca="true" t="shared" si="3" ref="T28:T37">S28/13324048*100</f>
        <v>17.185055172422075</v>
      </c>
      <c r="U28" s="142"/>
      <c r="V28" s="88"/>
      <c r="W28" s="89"/>
      <c r="X28" s="89"/>
      <c r="Y28" s="89"/>
      <c r="Z28" s="89"/>
    </row>
    <row r="29" spans="12:26" ht="20.25" customHeight="1">
      <c r="L29" s="147" t="s">
        <v>198</v>
      </c>
      <c r="M29" s="158">
        <v>39</v>
      </c>
      <c r="N29" s="164">
        <f t="shared" si="1"/>
        <v>11.436950146627565</v>
      </c>
      <c r="O29" s="147" t="s">
        <v>197</v>
      </c>
      <c r="P29" s="158">
        <v>630</v>
      </c>
      <c r="Q29" s="164">
        <f t="shared" si="2"/>
        <v>8.775595486836608</v>
      </c>
      <c r="R29" s="147" t="s">
        <v>199</v>
      </c>
      <c r="S29" s="158">
        <v>2027537</v>
      </c>
      <c r="T29" s="165">
        <f t="shared" si="3"/>
        <v>15.217124705645011</v>
      </c>
      <c r="U29" s="142"/>
      <c r="V29" s="88"/>
      <c r="W29" s="89"/>
      <c r="X29" s="89"/>
      <c r="Y29" s="89"/>
      <c r="Z29" s="89"/>
    </row>
    <row r="30" spans="12:26" ht="20.25" customHeight="1">
      <c r="L30" s="147" t="s">
        <v>200</v>
      </c>
      <c r="M30" s="158">
        <v>33</v>
      </c>
      <c r="N30" s="164">
        <f t="shared" si="1"/>
        <v>9.67741935483871</v>
      </c>
      <c r="O30" s="147" t="s">
        <v>198</v>
      </c>
      <c r="P30" s="158">
        <v>609</v>
      </c>
      <c r="Q30" s="164">
        <f t="shared" si="2"/>
        <v>8.483075637275386</v>
      </c>
      <c r="R30" s="147" t="s">
        <v>196</v>
      </c>
      <c r="S30" s="158">
        <v>1781114</v>
      </c>
      <c r="T30" s="165">
        <f t="shared" si="3"/>
        <v>13.367664241377694</v>
      </c>
      <c r="U30" s="142"/>
      <c r="V30" s="88"/>
      <c r="W30" s="89"/>
      <c r="X30" s="89"/>
      <c r="Y30" s="89"/>
      <c r="Z30" s="89"/>
    </row>
    <row r="31" spans="12:26" ht="20.25" customHeight="1">
      <c r="L31" s="147" t="s">
        <v>201</v>
      </c>
      <c r="M31" s="158">
        <v>15</v>
      </c>
      <c r="N31" s="164">
        <f t="shared" si="1"/>
        <v>4.398826979472141</v>
      </c>
      <c r="O31" s="147" t="s">
        <v>202</v>
      </c>
      <c r="P31" s="158">
        <v>387</v>
      </c>
      <c r="Q31" s="164">
        <f t="shared" si="2"/>
        <v>5.390722941913915</v>
      </c>
      <c r="R31" s="147" t="s">
        <v>202</v>
      </c>
      <c r="S31" s="158">
        <v>1264837</v>
      </c>
      <c r="T31" s="165">
        <f t="shared" si="3"/>
        <v>9.492888347445161</v>
      </c>
      <c r="U31" s="142"/>
      <c r="V31" s="88"/>
      <c r="W31" s="89"/>
      <c r="X31" s="89"/>
      <c r="Y31" s="89"/>
      <c r="Z31" s="89"/>
    </row>
    <row r="32" spans="12:26" ht="20.25" customHeight="1">
      <c r="L32" s="147" t="s">
        <v>202</v>
      </c>
      <c r="M32" s="158">
        <v>14</v>
      </c>
      <c r="N32" s="164">
        <f t="shared" si="1"/>
        <v>4.105571847507331</v>
      </c>
      <c r="O32" s="166" t="s">
        <v>151</v>
      </c>
      <c r="P32" s="158">
        <v>312</v>
      </c>
      <c r="Q32" s="164">
        <f t="shared" si="2"/>
        <v>4.346009193480986</v>
      </c>
      <c r="R32" s="166" t="s">
        <v>151</v>
      </c>
      <c r="S32" s="158">
        <v>587181</v>
      </c>
      <c r="T32" s="165">
        <f t="shared" si="3"/>
        <v>4.406926483603181</v>
      </c>
      <c r="U32" s="142"/>
      <c r="V32" s="88"/>
      <c r="W32" s="89"/>
      <c r="X32" s="89"/>
      <c r="Y32" s="89"/>
      <c r="Z32" s="89"/>
    </row>
    <row r="33" spans="12:26" ht="20.25" customHeight="1">
      <c r="L33" s="147" t="s">
        <v>188</v>
      </c>
      <c r="M33" s="158">
        <v>14</v>
      </c>
      <c r="N33" s="164">
        <f t="shared" si="1"/>
        <v>4.105571847507331</v>
      </c>
      <c r="O33" s="166" t="s">
        <v>152</v>
      </c>
      <c r="P33" s="158">
        <v>288</v>
      </c>
      <c r="Q33" s="164">
        <f t="shared" si="2"/>
        <v>4.011700793982449</v>
      </c>
      <c r="R33" s="166" t="s">
        <v>68</v>
      </c>
      <c r="S33" s="158">
        <v>535603</v>
      </c>
      <c r="T33" s="165">
        <f t="shared" si="3"/>
        <v>4.019821903973927</v>
      </c>
      <c r="U33" s="142"/>
      <c r="V33" s="88"/>
      <c r="W33" s="89"/>
      <c r="X33" s="89"/>
      <c r="Y33" s="89"/>
      <c r="Z33" s="89"/>
    </row>
    <row r="34" spans="12:26" ht="18" customHeight="1">
      <c r="L34" s="147" t="s">
        <v>189</v>
      </c>
      <c r="M34" s="158">
        <v>12</v>
      </c>
      <c r="N34" s="164">
        <f t="shared" si="1"/>
        <v>3.519061583577713</v>
      </c>
      <c r="O34" s="147" t="s">
        <v>190</v>
      </c>
      <c r="P34" s="158">
        <v>252</v>
      </c>
      <c r="Q34" s="164">
        <f t="shared" si="2"/>
        <v>3.5102381947346424</v>
      </c>
      <c r="R34" s="166" t="s">
        <v>64</v>
      </c>
      <c r="S34" s="158">
        <v>531517</v>
      </c>
      <c r="T34" s="165">
        <f t="shared" si="3"/>
        <v>3.989155547923574</v>
      </c>
      <c r="U34" s="142"/>
      <c r="V34" s="88"/>
      <c r="W34" s="89"/>
      <c r="X34" s="89"/>
      <c r="Y34" s="89"/>
      <c r="Z34" s="89"/>
    </row>
    <row r="35" spans="12:26" ht="16.5" customHeight="1">
      <c r="L35" s="147" t="s">
        <v>203</v>
      </c>
      <c r="M35" s="158">
        <v>8</v>
      </c>
      <c r="N35" s="164">
        <f t="shared" si="1"/>
        <v>2.346041055718475</v>
      </c>
      <c r="O35" s="147" t="s">
        <v>204</v>
      </c>
      <c r="P35" s="158">
        <v>185</v>
      </c>
      <c r="Q35" s="164">
        <f t="shared" si="2"/>
        <v>2.5769605794678925</v>
      </c>
      <c r="R35" s="166" t="s">
        <v>152</v>
      </c>
      <c r="S35" s="158">
        <v>313110</v>
      </c>
      <c r="T35" s="165">
        <f t="shared" si="3"/>
        <v>2.349961513197791</v>
      </c>
      <c r="V35" s="88"/>
      <c r="W35" s="89"/>
      <c r="X35" s="89"/>
      <c r="Y35" s="89"/>
      <c r="Z35" s="89"/>
    </row>
    <row r="36" spans="12:22" ht="20.25" customHeight="1">
      <c r="L36" s="147" t="s">
        <v>193</v>
      </c>
      <c r="M36" s="158">
        <v>8</v>
      </c>
      <c r="N36" s="164">
        <f t="shared" si="1"/>
        <v>2.346041055718475</v>
      </c>
      <c r="O36" s="166" t="s">
        <v>68</v>
      </c>
      <c r="P36" s="158">
        <v>184</v>
      </c>
      <c r="Q36" s="164">
        <f t="shared" si="2"/>
        <v>2.56303106282212</v>
      </c>
      <c r="R36" s="147" t="s">
        <v>194</v>
      </c>
      <c r="S36" s="158">
        <v>218049</v>
      </c>
      <c r="T36" s="165">
        <f t="shared" si="3"/>
        <v>1.636507163588723</v>
      </c>
      <c r="V36" s="83"/>
    </row>
    <row r="37" spans="12:22" ht="20.25" customHeight="1">
      <c r="L37" s="159" t="s">
        <v>6</v>
      </c>
      <c r="M37" s="158">
        <v>55</v>
      </c>
      <c r="N37" s="164">
        <f t="shared" si="1"/>
        <v>16.129032258064516</v>
      </c>
      <c r="O37" s="159" t="s">
        <v>6</v>
      </c>
      <c r="P37" s="158">
        <v>836</v>
      </c>
      <c r="Q37" s="164">
        <f t="shared" si="2"/>
        <v>11.64507591586572</v>
      </c>
      <c r="R37" s="166" t="s">
        <v>153</v>
      </c>
      <c r="S37" s="158">
        <v>1108527</v>
      </c>
      <c r="T37" s="165">
        <f t="shared" si="3"/>
        <v>8.319746371373023</v>
      </c>
      <c r="V37" s="83"/>
    </row>
    <row r="38" spans="12:20" ht="13.5">
      <c r="L38" s="159" t="s">
        <v>43</v>
      </c>
      <c r="M38" s="160">
        <f>SUM(M27:M37)</f>
        <v>341</v>
      </c>
      <c r="N38" s="160">
        <f>SUM(N27:N37)</f>
        <v>100</v>
      </c>
      <c r="O38" s="160"/>
      <c r="P38" s="160">
        <f>SUM(P27:P37)</f>
        <v>7179</v>
      </c>
      <c r="Q38" s="160">
        <f>SUM(Q27:Q37)</f>
        <v>100.00000000000001</v>
      </c>
      <c r="R38" s="160"/>
      <c r="S38" s="160">
        <f>SUM(S27:S37)</f>
        <v>13324048</v>
      </c>
      <c r="T38" s="167">
        <f>SUM(T27:T37)</f>
        <v>100.00000000000001</v>
      </c>
    </row>
  </sheetData>
  <mergeCells count="2">
    <mergeCell ref="P2:R2"/>
    <mergeCell ref="A1:I1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Q66"/>
  <sheetViews>
    <sheetView workbookViewId="0" topLeftCell="A1">
      <selection activeCell="A1" sqref="A1:I1"/>
    </sheetView>
  </sheetViews>
  <sheetFormatPr defaultColWidth="9.59765625" defaultRowHeight="13.5"/>
  <cols>
    <col min="1" max="1" width="24.796875" style="16" customWidth="1"/>
    <col min="2" max="3" width="11.3984375" style="27" customWidth="1"/>
    <col min="4" max="4" width="16" style="27" customWidth="1"/>
    <col min="5" max="6" width="11.3984375" style="27" customWidth="1"/>
    <col min="7" max="7" width="16" style="27" customWidth="1"/>
    <col min="8" max="9" width="11.19921875" style="27" customWidth="1"/>
    <col min="10" max="10" width="16" style="27" customWidth="1"/>
    <col min="11" max="12" width="11.19921875" style="27" customWidth="1"/>
    <col min="13" max="13" width="16" style="27" customWidth="1"/>
    <col min="14" max="15" width="11.19921875" style="27" customWidth="1"/>
    <col min="16" max="16" width="16" style="27" customWidth="1"/>
    <col min="17" max="17" width="26" style="27" customWidth="1"/>
    <col min="18" max="16384" width="9.19921875" style="27" customWidth="1"/>
  </cols>
  <sheetData>
    <row r="1" spans="2:16" s="4" customFormat="1" ht="18" customHeight="1">
      <c r="B1" s="5"/>
      <c r="C1" s="6"/>
      <c r="D1" s="6"/>
      <c r="E1" s="5"/>
      <c r="F1" s="6"/>
      <c r="G1" s="6"/>
      <c r="H1" s="6"/>
      <c r="I1" s="6" t="s">
        <v>62</v>
      </c>
      <c r="J1" s="5" t="s">
        <v>113</v>
      </c>
      <c r="K1" s="5"/>
      <c r="L1" s="5"/>
      <c r="M1" s="5"/>
      <c r="N1" s="5"/>
      <c r="O1" s="5"/>
      <c r="P1" s="5"/>
    </row>
    <row r="2" spans="2:16" s="4" customFormat="1" ht="12" customHeight="1">
      <c r="B2" s="5"/>
      <c r="C2" s="5"/>
      <c r="D2" s="5"/>
      <c r="F2" s="5"/>
      <c r="G2" s="5"/>
      <c r="I2" s="5"/>
      <c r="J2" s="5"/>
      <c r="L2" s="5"/>
      <c r="M2" s="5"/>
      <c r="N2" s="5"/>
      <c r="O2" s="5"/>
      <c r="P2" s="5"/>
    </row>
    <row r="3" spans="2:17" s="4" customFormat="1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 t="s">
        <v>8</v>
      </c>
    </row>
    <row r="4" spans="1:16" s="10" customFormat="1" ht="4.5" customHeight="1">
      <c r="A4" s="8"/>
      <c r="B4" s="9"/>
      <c r="C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s="10" customFormat="1" ht="16.5" customHeight="1">
      <c r="A5" s="72" t="s">
        <v>46</v>
      </c>
      <c r="B5" s="174" t="s">
        <v>143</v>
      </c>
      <c r="C5" s="172"/>
      <c r="D5" s="172"/>
      <c r="E5" s="172">
        <v>15</v>
      </c>
      <c r="F5" s="172"/>
      <c r="G5" s="173"/>
      <c r="H5" s="172">
        <v>16</v>
      </c>
      <c r="I5" s="172"/>
      <c r="J5" s="173"/>
      <c r="K5" s="172">
        <v>17</v>
      </c>
      <c r="L5" s="172"/>
      <c r="M5" s="173"/>
      <c r="N5" s="170">
        <v>18</v>
      </c>
      <c r="O5" s="170"/>
      <c r="P5" s="171"/>
      <c r="Q5" s="76" t="s">
        <v>46</v>
      </c>
    </row>
    <row r="6" spans="1:17" s="14" customFormat="1" ht="20.25" customHeight="1">
      <c r="A6" s="73" t="s">
        <v>30</v>
      </c>
      <c r="B6" s="11" t="s">
        <v>2</v>
      </c>
      <c r="C6" s="12" t="s">
        <v>9</v>
      </c>
      <c r="D6" s="12" t="s">
        <v>10</v>
      </c>
      <c r="E6" s="12" t="s">
        <v>2</v>
      </c>
      <c r="F6" s="12" t="s">
        <v>9</v>
      </c>
      <c r="G6" s="12" t="s">
        <v>10</v>
      </c>
      <c r="H6" s="12" t="s">
        <v>2</v>
      </c>
      <c r="I6" s="13" t="s">
        <v>9</v>
      </c>
      <c r="J6" s="11" t="s">
        <v>10</v>
      </c>
      <c r="K6" s="12" t="s">
        <v>2</v>
      </c>
      <c r="L6" s="12" t="s">
        <v>9</v>
      </c>
      <c r="M6" s="13" t="s">
        <v>10</v>
      </c>
      <c r="N6" s="12" t="s">
        <v>2</v>
      </c>
      <c r="O6" s="12" t="s">
        <v>9</v>
      </c>
      <c r="P6" s="13" t="s">
        <v>10</v>
      </c>
      <c r="Q6" s="75" t="s">
        <v>30</v>
      </c>
    </row>
    <row r="7" spans="1:17" s="9" customFormat="1" ht="3.75" customHeight="1">
      <c r="A7" s="15"/>
      <c r="Q7" s="17"/>
    </row>
    <row r="8" spans="1:17" s="9" customFormat="1" ht="12.75" customHeight="1">
      <c r="A8" s="119" t="s">
        <v>61</v>
      </c>
      <c r="Q8" s="17"/>
    </row>
    <row r="9" spans="1:17" s="18" customFormat="1" ht="15.75" customHeight="1">
      <c r="A9" s="120" t="s">
        <v>114</v>
      </c>
      <c r="B9" s="123">
        <v>407</v>
      </c>
      <c r="C9" s="123">
        <v>8566</v>
      </c>
      <c r="D9" s="123">
        <v>13760645</v>
      </c>
      <c r="E9" s="123">
        <v>398</v>
      </c>
      <c r="F9" s="123">
        <v>8135</v>
      </c>
      <c r="G9" s="123">
        <v>12435860</v>
      </c>
      <c r="H9" s="123">
        <v>373</v>
      </c>
      <c r="I9" s="123">
        <v>7563</v>
      </c>
      <c r="J9" s="123">
        <v>12315102</v>
      </c>
      <c r="K9" s="123">
        <v>376</v>
      </c>
      <c r="L9" s="123">
        <v>7400</v>
      </c>
      <c r="M9" s="123">
        <v>13095882</v>
      </c>
      <c r="N9" s="123">
        <v>341</v>
      </c>
      <c r="O9" s="123">
        <v>7179</v>
      </c>
      <c r="P9" s="123">
        <v>13324048</v>
      </c>
      <c r="Q9" s="19" t="s">
        <v>114</v>
      </c>
    </row>
    <row r="10" spans="1:17" s="10" customFormat="1" ht="12.75" customHeight="1">
      <c r="A10" s="119" t="s">
        <v>11</v>
      </c>
      <c r="B10" s="124">
        <v>111</v>
      </c>
      <c r="C10" s="124">
        <v>2900</v>
      </c>
      <c r="D10" s="124">
        <v>2467477</v>
      </c>
      <c r="E10" s="124">
        <v>109</v>
      </c>
      <c r="F10" s="124">
        <v>2795</v>
      </c>
      <c r="G10" s="124">
        <v>2421786</v>
      </c>
      <c r="H10" s="124">
        <v>103</v>
      </c>
      <c r="I10" s="124">
        <v>2683</v>
      </c>
      <c r="J10" s="124">
        <v>2803042</v>
      </c>
      <c r="K10" s="124">
        <v>111</v>
      </c>
      <c r="L10" s="124">
        <v>2689</v>
      </c>
      <c r="M10" s="124">
        <v>2681532</v>
      </c>
      <c r="N10" s="124">
        <v>100</v>
      </c>
      <c r="O10" s="124">
        <v>2557</v>
      </c>
      <c r="P10" s="124">
        <v>2666828</v>
      </c>
      <c r="Q10" s="20" t="s">
        <v>11</v>
      </c>
    </row>
    <row r="11" spans="1:17" s="10" customFormat="1" ht="12.75" customHeight="1">
      <c r="A11" s="119" t="s">
        <v>12</v>
      </c>
      <c r="B11" s="124">
        <v>7</v>
      </c>
      <c r="C11" s="124">
        <v>239</v>
      </c>
      <c r="D11" s="124">
        <v>778887</v>
      </c>
      <c r="E11" s="124">
        <v>8</v>
      </c>
      <c r="F11" s="124">
        <v>292</v>
      </c>
      <c r="G11" s="124">
        <v>703817</v>
      </c>
      <c r="H11" s="124">
        <v>8</v>
      </c>
      <c r="I11" s="124">
        <v>94</v>
      </c>
      <c r="J11" s="124">
        <v>146400</v>
      </c>
      <c r="K11" s="124">
        <v>8</v>
      </c>
      <c r="L11" s="124">
        <v>106</v>
      </c>
      <c r="M11" s="124">
        <v>145408</v>
      </c>
      <c r="N11" s="124">
        <v>8</v>
      </c>
      <c r="O11" s="124">
        <v>108</v>
      </c>
      <c r="P11" s="124">
        <v>149293</v>
      </c>
      <c r="Q11" s="20" t="s">
        <v>12</v>
      </c>
    </row>
    <row r="12" spans="1:17" s="10" customFormat="1" ht="12.75" customHeight="1">
      <c r="A12" s="119" t="s">
        <v>13</v>
      </c>
      <c r="B12" s="125">
        <v>2</v>
      </c>
      <c r="C12" s="124">
        <v>195</v>
      </c>
      <c r="D12" s="126" t="s">
        <v>14</v>
      </c>
      <c r="E12" s="125">
        <v>2</v>
      </c>
      <c r="F12" s="124">
        <v>187</v>
      </c>
      <c r="G12" s="126" t="s">
        <v>14</v>
      </c>
      <c r="H12" s="125">
        <v>1</v>
      </c>
      <c r="I12" s="124">
        <v>96</v>
      </c>
      <c r="J12" s="126" t="s">
        <v>14</v>
      </c>
      <c r="K12" s="124">
        <v>1</v>
      </c>
      <c r="L12" s="124">
        <v>101</v>
      </c>
      <c r="M12" s="126" t="s">
        <v>14</v>
      </c>
      <c r="N12" s="124">
        <v>1</v>
      </c>
      <c r="O12" s="124">
        <v>85</v>
      </c>
      <c r="P12" s="126" t="s">
        <v>14</v>
      </c>
      <c r="Q12" s="20" t="s">
        <v>13</v>
      </c>
    </row>
    <row r="13" spans="1:17" s="10" customFormat="1" ht="12.75" customHeight="1">
      <c r="A13" s="119" t="s">
        <v>15</v>
      </c>
      <c r="B13" s="124">
        <v>17</v>
      </c>
      <c r="C13" s="124">
        <v>197</v>
      </c>
      <c r="D13" s="124">
        <v>72708</v>
      </c>
      <c r="E13" s="124">
        <v>14</v>
      </c>
      <c r="F13" s="124">
        <v>161</v>
      </c>
      <c r="G13" s="124">
        <v>45712</v>
      </c>
      <c r="H13" s="124">
        <v>12</v>
      </c>
      <c r="I13" s="124">
        <v>136</v>
      </c>
      <c r="J13" s="124">
        <v>40130</v>
      </c>
      <c r="K13" s="124">
        <v>10</v>
      </c>
      <c r="L13" s="124">
        <v>90</v>
      </c>
      <c r="M13" s="124">
        <v>29448</v>
      </c>
      <c r="N13" s="124">
        <v>7</v>
      </c>
      <c r="O13" s="124">
        <v>72</v>
      </c>
      <c r="P13" s="124">
        <v>22435</v>
      </c>
      <c r="Q13" s="20" t="s">
        <v>15</v>
      </c>
    </row>
    <row r="14" spans="1:17" s="10" customFormat="1" ht="12.75" customHeight="1">
      <c r="A14" s="119" t="s">
        <v>16</v>
      </c>
      <c r="B14" s="124">
        <v>19</v>
      </c>
      <c r="C14" s="124">
        <v>255</v>
      </c>
      <c r="D14" s="124">
        <v>386038</v>
      </c>
      <c r="E14" s="124">
        <v>17</v>
      </c>
      <c r="F14" s="124">
        <v>180</v>
      </c>
      <c r="G14" s="124">
        <v>255925</v>
      </c>
      <c r="H14" s="124">
        <v>16</v>
      </c>
      <c r="I14" s="124">
        <v>171</v>
      </c>
      <c r="J14" s="124">
        <v>247066</v>
      </c>
      <c r="K14" s="124">
        <v>16</v>
      </c>
      <c r="L14" s="124">
        <v>176</v>
      </c>
      <c r="M14" s="124">
        <v>210485</v>
      </c>
      <c r="N14" s="124">
        <v>15</v>
      </c>
      <c r="O14" s="124">
        <v>185</v>
      </c>
      <c r="P14" s="124">
        <v>218049</v>
      </c>
      <c r="Q14" s="20" t="s">
        <v>16</v>
      </c>
    </row>
    <row r="15" spans="1:17" s="10" customFormat="1" ht="12.75" customHeight="1">
      <c r="A15" s="119" t="s">
        <v>17</v>
      </c>
      <c r="B15" s="124">
        <v>17</v>
      </c>
      <c r="C15" s="124">
        <v>140</v>
      </c>
      <c r="D15" s="124">
        <v>140430</v>
      </c>
      <c r="E15" s="124">
        <v>16</v>
      </c>
      <c r="F15" s="124">
        <v>130</v>
      </c>
      <c r="G15" s="124">
        <v>108789</v>
      </c>
      <c r="H15" s="124">
        <v>15</v>
      </c>
      <c r="I15" s="124">
        <v>129</v>
      </c>
      <c r="J15" s="124">
        <v>115232</v>
      </c>
      <c r="K15" s="124">
        <v>17</v>
      </c>
      <c r="L15" s="124">
        <v>135</v>
      </c>
      <c r="M15" s="124">
        <v>116831</v>
      </c>
      <c r="N15" s="124">
        <v>12</v>
      </c>
      <c r="O15" s="124">
        <v>96</v>
      </c>
      <c r="P15" s="124">
        <v>93842</v>
      </c>
      <c r="Q15" s="20" t="s">
        <v>17</v>
      </c>
    </row>
    <row r="16" spans="1:17" s="10" customFormat="1" ht="12.75" customHeight="1">
      <c r="A16" s="119" t="s">
        <v>18</v>
      </c>
      <c r="B16" s="124">
        <v>7</v>
      </c>
      <c r="C16" s="124">
        <v>510</v>
      </c>
      <c r="D16" s="124">
        <v>893236</v>
      </c>
      <c r="E16" s="124">
        <v>7</v>
      </c>
      <c r="F16" s="124">
        <v>361</v>
      </c>
      <c r="G16" s="124">
        <v>573946</v>
      </c>
      <c r="H16" s="124">
        <v>5</v>
      </c>
      <c r="I16" s="124">
        <v>335</v>
      </c>
      <c r="J16" s="124">
        <v>492359</v>
      </c>
      <c r="K16" s="124">
        <v>5</v>
      </c>
      <c r="L16" s="124">
        <v>335</v>
      </c>
      <c r="M16" s="124">
        <v>525400</v>
      </c>
      <c r="N16" s="124">
        <v>4</v>
      </c>
      <c r="O16" s="124">
        <v>312</v>
      </c>
      <c r="P16" s="124">
        <v>587181</v>
      </c>
      <c r="Q16" s="20" t="s">
        <v>18</v>
      </c>
    </row>
    <row r="17" spans="1:17" s="10" customFormat="1" ht="12.75" customHeight="1">
      <c r="A17" s="119" t="s">
        <v>64</v>
      </c>
      <c r="B17" s="124">
        <v>46</v>
      </c>
      <c r="C17" s="124">
        <v>630</v>
      </c>
      <c r="D17" s="124">
        <v>611620</v>
      </c>
      <c r="E17" s="124">
        <v>46</v>
      </c>
      <c r="F17" s="124">
        <v>667</v>
      </c>
      <c r="G17" s="124">
        <v>645758</v>
      </c>
      <c r="H17" s="124">
        <v>45</v>
      </c>
      <c r="I17" s="124">
        <v>662</v>
      </c>
      <c r="J17" s="124">
        <v>587781</v>
      </c>
      <c r="K17" s="124">
        <v>42</v>
      </c>
      <c r="L17" s="124">
        <v>612</v>
      </c>
      <c r="M17" s="124">
        <v>541301</v>
      </c>
      <c r="N17" s="124">
        <v>39</v>
      </c>
      <c r="O17" s="124">
        <v>609</v>
      </c>
      <c r="P17" s="124">
        <v>531517</v>
      </c>
      <c r="Q17" s="20" t="s">
        <v>64</v>
      </c>
    </row>
    <row r="18" spans="1:17" s="10" customFormat="1" ht="12.75" customHeight="1">
      <c r="A18" s="119" t="s">
        <v>68</v>
      </c>
      <c r="B18" s="124">
        <v>4</v>
      </c>
      <c r="C18" s="124">
        <v>141</v>
      </c>
      <c r="D18" s="124">
        <v>141763</v>
      </c>
      <c r="E18" s="124">
        <v>4</v>
      </c>
      <c r="F18" s="124">
        <v>137</v>
      </c>
      <c r="G18" s="124">
        <v>146503</v>
      </c>
      <c r="H18" s="124">
        <v>3</v>
      </c>
      <c r="I18" s="124">
        <v>124</v>
      </c>
      <c r="J18" s="124">
        <v>105285</v>
      </c>
      <c r="K18" s="124">
        <v>4</v>
      </c>
      <c r="L18" s="124">
        <v>150</v>
      </c>
      <c r="M18" s="124">
        <v>396354</v>
      </c>
      <c r="N18" s="124">
        <v>5</v>
      </c>
      <c r="O18" s="124">
        <v>184</v>
      </c>
      <c r="P18" s="124">
        <v>535603</v>
      </c>
      <c r="Q18" s="20" t="s">
        <v>68</v>
      </c>
    </row>
    <row r="19" spans="1:17" s="10" customFormat="1" ht="12.75" customHeight="1">
      <c r="A19" s="119" t="s">
        <v>65</v>
      </c>
      <c r="B19" s="124">
        <v>1</v>
      </c>
      <c r="C19" s="124">
        <v>7</v>
      </c>
      <c r="D19" s="126" t="s">
        <v>14</v>
      </c>
      <c r="E19" s="124">
        <v>1</v>
      </c>
      <c r="F19" s="124">
        <v>6</v>
      </c>
      <c r="G19" s="126" t="s">
        <v>14</v>
      </c>
      <c r="H19" s="124">
        <v>1</v>
      </c>
      <c r="I19" s="124">
        <v>5</v>
      </c>
      <c r="J19" s="126" t="s">
        <v>14</v>
      </c>
      <c r="K19" s="124">
        <v>1</v>
      </c>
      <c r="L19" s="124">
        <v>4</v>
      </c>
      <c r="M19" s="126" t="s">
        <v>14</v>
      </c>
      <c r="N19" s="124">
        <v>1</v>
      </c>
      <c r="O19" s="124">
        <v>4</v>
      </c>
      <c r="P19" s="126" t="s">
        <v>14</v>
      </c>
      <c r="Q19" s="20" t="s">
        <v>65</v>
      </c>
    </row>
    <row r="20" spans="1:17" s="10" customFormat="1" ht="12.75" customHeight="1">
      <c r="A20" s="119" t="s">
        <v>19</v>
      </c>
      <c r="B20" s="124">
        <v>7</v>
      </c>
      <c r="C20" s="124">
        <v>163</v>
      </c>
      <c r="D20" s="124">
        <v>314695</v>
      </c>
      <c r="E20" s="124">
        <v>7</v>
      </c>
      <c r="F20" s="124">
        <v>163</v>
      </c>
      <c r="G20" s="124">
        <v>306032</v>
      </c>
      <c r="H20" s="124">
        <v>7</v>
      </c>
      <c r="I20" s="124">
        <v>169</v>
      </c>
      <c r="J20" s="124">
        <v>330975</v>
      </c>
      <c r="K20" s="124">
        <v>6</v>
      </c>
      <c r="L20" s="124">
        <v>96</v>
      </c>
      <c r="M20" s="124">
        <v>181779</v>
      </c>
      <c r="N20" s="124">
        <v>5</v>
      </c>
      <c r="O20" s="124">
        <v>88</v>
      </c>
      <c r="P20" s="124">
        <v>208870</v>
      </c>
      <c r="Q20" s="20" t="s">
        <v>19</v>
      </c>
    </row>
    <row r="21" spans="1:17" s="10" customFormat="1" ht="12.75" customHeight="1">
      <c r="A21" s="119" t="s">
        <v>20</v>
      </c>
      <c r="B21" s="124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20" t="s">
        <v>20</v>
      </c>
    </row>
    <row r="22" spans="1:17" s="10" customFormat="1" ht="12.75" customHeight="1">
      <c r="A22" s="119" t="s">
        <v>69</v>
      </c>
      <c r="B22" s="124">
        <v>1</v>
      </c>
      <c r="C22" s="124">
        <v>7</v>
      </c>
      <c r="D22" s="126" t="s">
        <v>14</v>
      </c>
      <c r="E22" s="124">
        <v>1</v>
      </c>
      <c r="F22" s="124">
        <v>7</v>
      </c>
      <c r="G22" s="126" t="s">
        <v>14</v>
      </c>
      <c r="H22" s="124">
        <v>1</v>
      </c>
      <c r="I22" s="124">
        <v>7</v>
      </c>
      <c r="J22" s="126" t="s">
        <v>14</v>
      </c>
      <c r="K22" s="124">
        <v>1</v>
      </c>
      <c r="L22" s="124">
        <v>7</v>
      </c>
      <c r="M22" s="126" t="s">
        <v>14</v>
      </c>
      <c r="N22" s="124">
        <v>1</v>
      </c>
      <c r="O22" s="124">
        <v>8</v>
      </c>
      <c r="P22" s="126" t="s">
        <v>14</v>
      </c>
      <c r="Q22" s="20" t="s">
        <v>69</v>
      </c>
    </row>
    <row r="23" spans="1:17" s="10" customFormat="1" ht="12.75" customHeight="1">
      <c r="A23" s="119" t="s">
        <v>70</v>
      </c>
      <c r="B23" s="124">
        <v>20</v>
      </c>
      <c r="C23" s="124">
        <v>443</v>
      </c>
      <c r="D23" s="124">
        <v>1445814</v>
      </c>
      <c r="E23" s="124">
        <v>21</v>
      </c>
      <c r="F23" s="124">
        <v>442</v>
      </c>
      <c r="G23" s="124">
        <v>1398239</v>
      </c>
      <c r="H23" s="124">
        <v>17</v>
      </c>
      <c r="I23" s="124">
        <v>425</v>
      </c>
      <c r="J23" s="124">
        <v>1361900</v>
      </c>
      <c r="K23" s="124">
        <v>17</v>
      </c>
      <c r="L23" s="124">
        <v>415</v>
      </c>
      <c r="M23" s="124">
        <v>1449334</v>
      </c>
      <c r="N23" s="124">
        <v>14</v>
      </c>
      <c r="O23" s="124">
        <v>387</v>
      </c>
      <c r="P23" s="126">
        <v>1264837</v>
      </c>
      <c r="Q23" s="20" t="s">
        <v>70</v>
      </c>
    </row>
    <row r="24" spans="1:17" s="10" customFormat="1" ht="12.75" customHeight="1">
      <c r="A24" s="119" t="s">
        <v>21</v>
      </c>
      <c r="B24" s="124">
        <v>12</v>
      </c>
      <c r="C24" s="124">
        <v>638</v>
      </c>
      <c r="D24" s="124">
        <v>1421917</v>
      </c>
      <c r="E24" s="124">
        <v>9</v>
      </c>
      <c r="F24" s="124">
        <v>586</v>
      </c>
      <c r="G24" s="124">
        <v>1440576</v>
      </c>
      <c r="H24" s="124">
        <v>9</v>
      </c>
      <c r="I24" s="124">
        <v>587</v>
      </c>
      <c r="J24" s="124">
        <v>1600606</v>
      </c>
      <c r="K24" s="124">
        <v>8</v>
      </c>
      <c r="L24" s="124">
        <v>594</v>
      </c>
      <c r="M24" s="124">
        <v>2187630</v>
      </c>
      <c r="N24" s="124">
        <v>8</v>
      </c>
      <c r="O24" s="124">
        <v>630</v>
      </c>
      <c r="P24" s="124">
        <v>2289745</v>
      </c>
      <c r="Q24" s="20" t="s">
        <v>21</v>
      </c>
    </row>
    <row r="25" spans="1:17" s="10" customFormat="1" ht="12.75" customHeight="1">
      <c r="A25" s="119" t="s">
        <v>22</v>
      </c>
      <c r="B25" s="124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20" t="s">
        <v>22</v>
      </c>
    </row>
    <row r="26" spans="1:17" s="10" customFormat="1" ht="12.75" customHeight="1">
      <c r="A26" s="119" t="s">
        <v>23</v>
      </c>
      <c r="B26" s="124">
        <v>37</v>
      </c>
      <c r="C26" s="124">
        <v>334</v>
      </c>
      <c r="D26" s="124">
        <v>433887</v>
      </c>
      <c r="E26" s="124">
        <v>38</v>
      </c>
      <c r="F26" s="124">
        <v>323</v>
      </c>
      <c r="G26" s="124">
        <v>353959</v>
      </c>
      <c r="H26" s="124">
        <v>37</v>
      </c>
      <c r="I26" s="124">
        <v>316</v>
      </c>
      <c r="J26" s="124">
        <v>392541</v>
      </c>
      <c r="K26" s="124">
        <v>38</v>
      </c>
      <c r="L26" s="124">
        <v>321</v>
      </c>
      <c r="M26" s="124">
        <v>367625</v>
      </c>
      <c r="N26" s="124">
        <v>33</v>
      </c>
      <c r="O26" s="124">
        <v>288</v>
      </c>
      <c r="P26" s="124">
        <v>313110</v>
      </c>
      <c r="Q26" s="20" t="s">
        <v>23</v>
      </c>
    </row>
    <row r="27" spans="1:17" s="10" customFormat="1" ht="12.75" customHeight="1">
      <c r="A27" s="119" t="s">
        <v>57</v>
      </c>
      <c r="B27" s="124">
        <v>43</v>
      </c>
      <c r="C27" s="124">
        <v>967</v>
      </c>
      <c r="D27" s="124">
        <v>1894813</v>
      </c>
      <c r="E27" s="124">
        <v>47</v>
      </c>
      <c r="F27" s="124">
        <v>950</v>
      </c>
      <c r="G27" s="124">
        <v>1752016</v>
      </c>
      <c r="H27" s="124">
        <v>40</v>
      </c>
      <c r="I27" s="124">
        <v>801</v>
      </c>
      <c r="J27" s="124">
        <v>1825277</v>
      </c>
      <c r="K27" s="124">
        <v>42</v>
      </c>
      <c r="L27" s="124">
        <v>808</v>
      </c>
      <c r="M27" s="124">
        <v>1649431</v>
      </c>
      <c r="N27" s="124">
        <v>43</v>
      </c>
      <c r="O27" s="124">
        <v>939</v>
      </c>
      <c r="P27" s="124">
        <v>1781114</v>
      </c>
      <c r="Q27" s="20" t="s">
        <v>57</v>
      </c>
    </row>
    <row r="28" spans="1:17" s="10" customFormat="1" ht="12.75" customHeight="1">
      <c r="A28" s="119" t="s">
        <v>58</v>
      </c>
      <c r="B28" s="124">
        <v>5</v>
      </c>
      <c r="C28" s="124">
        <v>72</v>
      </c>
      <c r="D28" s="124">
        <v>105041</v>
      </c>
      <c r="E28" s="124">
        <v>3</v>
      </c>
      <c r="F28" s="124">
        <v>47</v>
      </c>
      <c r="G28" s="124">
        <v>48034</v>
      </c>
      <c r="H28" s="124">
        <v>4</v>
      </c>
      <c r="I28" s="124">
        <v>124</v>
      </c>
      <c r="J28" s="124">
        <v>141349</v>
      </c>
      <c r="K28" s="124">
        <v>4</v>
      </c>
      <c r="L28" s="124">
        <v>164</v>
      </c>
      <c r="M28" s="124">
        <v>156998</v>
      </c>
      <c r="N28" s="124">
        <v>3</v>
      </c>
      <c r="O28" s="124">
        <v>50</v>
      </c>
      <c r="P28" s="124">
        <v>56768</v>
      </c>
      <c r="Q28" s="20" t="s">
        <v>58</v>
      </c>
    </row>
    <row r="29" spans="1:17" s="74" customFormat="1" ht="12.75" customHeight="1">
      <c r="A29" s="121" t="s">
        <v>115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84" t="s">
        <v>71</v>
      </c>
    </row>
    <row r="30" spans="1:17" s="74" customFormat="1" ht="12.75" customHeight="1">
      <c r="A30" s="121" t="s">
        <v>116</v>
      </c>
      <c r="B30" s="125">
        <v>3</v>
      </c>
      <c r="C30" s="125">
        <v>183</v>
      </c>
      <c r="D30" s="126" t="s">
        <v>14</v>
      </c>
      <c r="E30" s="125">
        <v>3</v>
      </c>
      <c r="F30" s="125">
        <v>177</v>
      </c>
      <c r="G30" s="126" t="s">
        <v>14</v>
      </c>
      <c r="H30" s="125">
        <v>3</v>
      </c>
      <c r="I30" s="125">
        <v>183</v>
      </c>
      <c r="J30" s="126" t="s">
        <v>14</v>
      </c>
      <c r="K30" s="125">
        <v>2</v>
      </c>
      <c r="L30" s="125">
        <v>105</v>
      </c>
      <c r="M30" s="126" t="s">
        <v>14</v>
      </c>
      <c r="N30" s="125">
        <v>2</v>
      </c>
      <c r="O30" s="124">
        <v>115</v>
      </c>
      <c r="P30" s="126" t="s">
        <v>14</v>
      </c>
      <c r="Q30" s="84" t="s">
        <v>72</v>
      </c>
    </row>
    <row r="31" spans="1:17" s="10" customFormat="1" ht="12.75" customHeight="1">
      <c r="A31" s="119" t="s">
        <v>66</v>
      </c>
      <c r="B31" s="124">
        <v>18</v>
      </c>
      <c r="C31" s="124">
        <v>322</v>
      </c>
      <c r="D31" s="124">
        <v>1955002</v>
      </c>
      <c r="E31" s="124">
        <v>16</v>
      </c>
      <c r="F31" s="124">
        <v>326</v>
      </c>
      <c r="G31" s="124">
        <v>1623784</v>
      </c>
      <c r="H31" s="124">
        <v>16</v>
      </c>
      <c r="I31" s="124">
        <v>288</v>
      </c>
      <c r="J31" s="124">
        <v>1552437</v>
      </c>
      <c r="K31" s="124">
        <v>14</v>
      </c>
      <c r="L31" s="124">
        <v>270</v>
      </c>
      <c r="M31" s="124">
        <v>1913184</v>
      </c>
      <c r="N31" s="124">
        <v>14</v>
      </c>
      <c r="O31" s="124">
        <v>252</v>
      </c>
      <c r="P31" s="124">
        <v>2027537</v>
      </c>
      <c r="Q31" s="20" t="s">
        <v>66</v>
      </c>
    </row>
    <row r="32" spans="1:17" s="10" customFormat="1" ht="12.75" customHeight="1">
      <c r="A32" s="119" t="s">
        <v>59</v>
      </c>
      <c r="B32" s="124">
        <v>5</v>
      </c>
      <c r="C32" s="124">
        <v>44</v>
      </c>
      <c r="D32" s="124">
        <v>58536</v>
      </c>
      <c r="E32" s="124">
        <v>4</v>
      </c>
      <c r="F32" s="124">
        <v>35</v>
      </c>
      <c r="G32" s="124">
        <v>43296</v>
      </c>
      <c r="H32" s="124">
        <v>5</v>
      </c>
      <c r="I32" s="124">
        <v>43</v>
      </c>
      <c r="J32" s="124">
        <v>46722</v>
      </c>
      <c r="K32" s="124">
        <v>5</v>
      </c>
      <c r="L32" s="124">
        <v>42</v>
      </c>
      <c r="M32" s="124">
        <v>55188</v>
      </c>
      <c r="N32" s="124">
        <v>4</v>
      </c>
      <c r="O32" s="125">
        <v>39</v>
      </c>
      <c r="P32" s="125">
        <v>56431</v>
      </c>
      <c r="Q32" s="20" t="s">
        <v>59</v>
      </c>
    </row>
    <row r="33" spans="1:17" s="10" customFormat="1" ht="12.75" customHeight="1">
      <c r="A33" s="119" t="s">
        <v>67</v>
      </c>
      <c r="B33" s="124">
        <v>25</v>
      </c>
      <c r="C33" s="124">
        <v>179</v>
      </c>
      <c r="D33" s="124">
        <v>170397</v>
      </c>
      <c r="E33" s="124">
        <v>25</v>
      </c>
      <c r="F33" s="124">
        <v>163</v>
      </c>
      <c r="G33" s="124">
        <v>154188</v>
      </c>
      <c r="H33" s="124">
        <v>25</v>
      </c>
      <c r="I33" s="124">
        <v>185</v>
      </c>
      <c r="J33" s="124">
        <v>196470</v>
      </c>
      <c r="K33" s="124">
        <v>24</v>
      </c>
      <c r="L33" s="124">
        <v>180</v>
      </c>
      <c r="M33" s="124">
        <v>192657</v>
      </c>
      <c r="N33" s="124">
        <v>22</v>
      </c>
      <c r="O33" s="125">
        <v>171</v>
      </c>
      <c r="P33" s="126">
        <v>208242</v>
      </c>
      <c r="Q33" s="20" t="s">
        <v>67</v>
      </c>
    </row>
    <row r="34" spans="1:17" s="10" customFormat="1" ht="12.75" customHeight="1">
      <c r="A34" s="119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20"/>
    </row>
    <row r="35" spans="1:17" s="21" customFormat="1" ht="12.75" customHeight="1">
      <c r="A35" s="122" t="s">
        <v>60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93" t="s">
        <v>60</v>
      </c>
    </row>
    <row r="36" spans="1:17" s="18" customFormat="1" ht="15.75" customHeight="1">
      <c r="A36" s="120" t="s">
        <v>24</v>
      </c>
      <c r="B36" s="123">
        <v>407</v>
      </c>
      <c r="C36" s="123">
        <v>8566</v>
      </c>
      <c r="D36" s="123">
        <v>13760645</v>
      </c>
      <c r="E36" s="123">
        <v>398</v>
      </c>
      <c r="F36" s="123">
        <v>8135</v>
      </c>
      <c r="G36" s="123">
        <v>12435860</v>
      </c>
      <c r="H36" s="123">
        <v>373</v>
      </c>
      <c r="I36" s="123">
        <v>7563</v>
      </c>
      <c r="J36" s="123">
        <v>12315102</v>
      </c>
      <c r="K36" s="123">
        <v>376</v>
      </c>
      <c r="L36" s="123">
        <v>7400</v>
      </c>
      <c r="M36" s="123">
        <v>13095882</v>
      </c>
      <c r="N36" s="123">
        <v>341</v>
      </c>
      <c r="O36" s="123">
        <v>7179</v>
      </c>
      <c r="P36" s="123">
        <v>13324048</v>
      </c>
      <c r="Q36" s="19" t="s">
        <v>24</v>
      </c>
    </row>
    <row r="37" spans="1:17" s="10" customFormat="1" ht="12.75" customHeight="1">
      <c r="A37" s="119" t="s">
        <v>117</v>
      </c>
      <c r="B37" s="124">
        <v>7</v>
      </c>
      <c r="C37" s="124">
        <v>113</v>
      </c>
      <c r="D37" s="124">
        <v>81479</v>
      </c>
      <c r="E37" s="124">
        <v>7</v>
      </c>
      <c r="F37" s="124">
        <v>100</v>
      </c>
      <c r="G37" s="124">
        <v>73804</v>
      </c>
      <c r="H37" s="124">
        <v>7</v>
      </c>
      <c r="I37" s="124">
        <v>103</v>
      </c>
      <c r="J37" s="124">
        <v>72648</v>
      </c>
      <c r="K37" s="124">
        <v>5</v>
      </c>
      <c r="L37" s="124">
        <v>74</v>
      </c>
      <c r="M37" s="124">
        <v>56235</v>
      </c>
      <c r="N37" s="124">
        <v>5</v>
      </c>
      <c r="O37" s="124">
        <v>62</v>
      </c>
      <c r="P37" s="124">
        <v>45016</v>
      </c>
      <c r="Q37" s="20" t="s">
        <v>117</v>
      </c>
    </row>
    <row r="38" spans="1:17" s="10" customFormat="1" ht="12.75" customHeight="1">
      <c r="A38" s="119" t="s">
        <v>118</v>
      </c>
      <c r="B38" s="124">
        <v>12</v>
      </c>
      <c r="C38" s="124">
        <v>165</v>
      </c>
      <c r="D38" s="124">
        <v>149262</v>
      </c>
      <c r="E38" s="124">
        <v>11</v>
      </c>
      <c r="F38" s="124">
        <v>146</v>
      </c>
      <c r="G38" s="124">
        <v>130576</v>
      </c>
      <c r="H38" s="124">
        <v>12</v>
      </c>
      <c r="I38" s="124">
        <v>147</v>
      </c>
      <c r="J38" s="124">
        <v>129900</v>
      </c>
      <c r="K38" s="124">
        <v>10</v>
      </c>
      <c r="L38" s="124">
        <v>117</v>
      </c>
      <c r="M38" s="124">
        <v>99840</v>
      </c>
      <c r="N38" s="124">
        <v>9</v>
      </c>
      <c r="O38" s="124">
        <v>108</v>
      </c>
      <c r="P38" s="124">
        <v>92968</v>
      </c>
      <c r="Q38" s="20" t="s">
        <v>118</v>
      </c>
    </row>
    <row r="39" spans="1:17" s="10" customFormat="1" ht="12.75" customHeight="1">
      <c r="A39" s="119" t="s">
        <v>119</v>
      </c>
      <c r="B39" s="124">
        <v>22</v>
      </c>
      <c r="C39" s="124">
        <v>228</v>
      </c>
      <c r="D39" s="124">
        <v>242137</v>
      </c>
      <c r="E39" s="124">
        <v>19</v>
      </c>
      <c r="F39" s="124">
        <v>220</v>
      </c>
      <c r="G39" s="124">
        <v>233075</v>
      </c>
      <c r="H39" s="124">
        <v>19</v>
      </c>
      <c r="I39" s="124">
        <v>192</v>
      </c>
      <c r="J39" s="124">
        <v>175581</v>
      </c>
      <c r="K39" s="124">
        <v>19</v>
      </c>
      <c r="L39" s="124">
        <v>184</v>
      </c>
      <c r="M39" s="124">
        <v>152903</v>
      </c>
      <c r="N39" s="124">
        <v>18</v>
      </c>
      <c r="O39" s="124">
        <v>179</v>
      </c>
      <c r="P39" s="124">
        <v>161716</v>
      </c>
      <c r="Q39" s="20" t="s">
        <v>119</v>
      </c>
    </row>
    <row r="40" spans="1:17" s="10" customFormat="1" ht="12.75" customHeight="1">
      <c r="A40" s="119" t="s">
        <v>120</v>
      </c>
      <c r="B40" s="124">
        <v>13</v>
      </c>
      <c r="C40" s="124">
        <v>97</v>
      </c>
      <c r="D40" s="124">
        <v>87432</v>
      </c>
      <c r="E40" s="124">
        <v>8</v>
      </c>
      <c r="F40" s="124">
        <v>75</v>
      </c>
      <c r="G40" s="124">
        <v>68589</v>
      </c>
      <c r="H40" s="124">
        <v>8</v>
      </c>
      <c r="I40" s="124">
        <v>70</v>
      </c>
      <c r="J40" s="124">
        <v>68879</v>
      </c>
      <c r="K40" s="124">
        <v>9</v>
      </c>
      <c r="L40" s="124">
        <v>73</v>
      </c>
      <c r="M40" s="124">
        <v>65160</v>
      </c>
      <c r="N40" s="124">
        <v>6</v>
      </c>
      <c r="O40" s="124">
        <v>61</v>
      </c>
      <c r="P40" s="124">
        <v>61240</v>
      </c>
      <c r="Q40" s="20" t="s">
        <v>145</v>
      </c>
    </row>
    <row r="41" spans="1:17" s="10" customFormat="1" ht="12.75" customHeight="1">
      <c r="A41" s="119" t="s">
        <v>121</v>
      </c>
      <c r="B41" s="124">
        <v>36</v>
      </c>
      <c r="C41" s="124">
        <v>734</v>
      </c>
      <c r="D41" s="124">
        <v>712386</v>
      </c>
      <c r="E41" s="124">
        <v>35</v>
      </c>
      <c r="F41" s="124">
        <v>658</v>
      </c>
      <c r="G41" s="124">
        <v>576989</v>
      </c>
      <c r="H41" s="124">
        <v>31</v>
      </c>
      <c r="I41" s="124">
        <v>500</v>
      </c>
      <c r="J41" s="124">
        <v>580277</v>
      </c>
      <c r="K41" s="124">
        <v>31</v>
      </c>
      <c r="L41" s="124">
        <v>546</v>
      </c>
      <c r="M41" s="124">
        <v>609779</v>
      </c>
      <c r="N41" s="124">
        <v>27</v>
      </c>
      <c r="O41" s="124">
        <v>548</v>
      </c>
      <c r="P41" s="124">
        <v>633001</v>
      </c>
      <c r="Q41" s="20" t="s">
        <v>121</v>
      </c>
    </row>
    <row r="42" spans="1:17" s="10" customFormat="1" ht="12.75" customHeight="1">
      <c r="A42" s="119" t="s">
        <v>122</v>
      </c>
      <c r="B42" s="124">
        <v>9</v>
      </c>
      <c r="C42" s="124">
        <v>85</v>
      </c>
      <c r="D42" s="124">
        <v>60920</v>
      </c>
      <c r="E42" s="124">
        <v>8</v>
      </c>
      <c r="F42" s="124">
        <v>76</v>
      </c>
      <c r="G42" s="124">
        <v>54899</v>
      </c>
      <c r="H42" s="124">
        <v>6</v>
      </c>
      <c r="I42" s="124">
        <v>87</v>
      </c>
      <c r="J42" s="124">
        <v>60377</v>
      </c>
      <c r="K42" s="124">
        <v>8</v>
      </c>
      <c r="L42" s="124">
        <v>96</v>
      </c>
      <c r="M42" s="124">
        <v>70814</v>
      </c>
      <c r="N42" s="124">
        <v>6</v>
      </c>
      <c r="O42" s="124">
        <v>75</v>
      </c>
      <c r="P42" s="124">
        <v>53213</v>
      </c>
      <c r="Q42" s="20" t="s">
        <v>122</v>
      </c>
    </row>
    <row r="43" spans="1:17" s="10" customFormat="1" ht="12.75" customHeight="1">
      <c r="A43" s="119" t="s">
        <v>25</v>
      </c>
      <c r="B43" s="124">
        <v>6</v>
      </c>
      <c r="C43" s="124">
        <v>181</v>
      </c>
      <c r="D43" s="124">
        <v>352884</v>
      </c>
      <c r="E43" s="124">
        <v>5</v>
      </c>
      <c r="F43" s="124">
        <v>176</v>
      </c>
      <c r="G43" s="124">
        <v>295545</v>
      </c>
      <c r="H43" s="124">
        <v>4</v>
      </c>
      <c r="I43" s="124">
        <v>168</v>
      </c>
      <c r="J43" s="124">
        <v>294881</v>
      </c>
      <c r="K43" s="124">
        <v>5</v>
      </c>
      <c r="L43" s="124">
        <v>176</v>
      </c>
      <c r="M43" s="124">
        <v>280602</v>
      </c>
      <c r="N43" s="124">
        <v>5</v>
      </c>
      <c r="O43" s="124">
        <v>171</v>
      </c>
      <c r="P43" s="124">
        <v>277019</v>
      </c>
      <c r="Q43" s="20" t="s">
        <v>25</v>
      </c>
    </row>
    <row r="44" spans="1:17" s="10" customFormat="1" ht="12.75" customHeight="1">
      <c r="A44" s="119" t="s">
        <v>123</v>
      </c>
      <c r="B44" s="124">
        <v>19</v>
      </c>
      <c r="C44" s="124">
        <v>325</v>
      </c>
      <c r="D44" s="124">
        <v>377753</v>
      </c>
      <c r="E44" s="124">
        <v>20</v>
      </c>
      <c r="F44" s="124">
        <v>304</v>
      </c>
      <c r="G44" s="124">
        <v>361893</v>
      </c>
      <c r="H44" s="124">
        <v>19</v>
      </c>
      <c r="I44" s="124">
        <v>216</v>
      </c>
      <c r="J44" s="124">
        <v>259894</v>
      </c>
      <c r="K44" s="124">
        <v>19</v>
      </c>
      <c r="L44" s="124">
        <v>216</v>
      </c>
      <c r="M44" s="124">
        <v>257907</v>
      </c>
      <c r="N44" s="124">
        <v>17</v>
      </c>
      <c r="O44" s="124">
        <v>202</v>
      </c>
      <c r="P44" s="124">
        <v>245549</v>
      </c>
      <c r="Q44" s="20" t="s">
        <v>123</v>
      </c>
    </row>
    <row r="45" spans="1:17" s="10" customFormat="1" ht="12.75" customHeight="1">
      <c r="A45" s="119" t="s">
        <v>124</v>
      </c>
      <c r="B45" s="124">
        <v>54</v>
      </c>
      <c r="C45" s="124">
        <v>1400</v>
      </c>
      <c r="D45" s="124">
        <v>3073913</v>
      </c>
      <c r="E45" s="124">
        <v>52</v>
      </c>
      <c r="F45" s="124">
        <v>1345</v>
      </c>
      <c r="G45" s="124">
        <v>3054291</v>
      </c>
      <c r="H45" s="124">
        <v>50</v>
      </c>
      <c r="I45" s="124">
        <v>1266</v>
      </c>
      <c r="J45" s="124">
        <v>2973453</v>
      </c>
      <c r="K45" s="124">
        <v>49</v>
      </c>
      <c r="L45" s="124">
        <v>1212</v>
      </c>
      <c r="M45" s="124">
        <v>3746920</v>
      </c>
      <c r="N45" s="124">
        <v>45</v>
      </c>
      <c r="O45" s="124">
        <v>1223</v>
      </c>
      <c r="P45" s="124">
        <v>3750275</v>
      </c>
      <c r="Q45" s="20" t="s">
        <v>124</v>
      </c>
    </row>
    <row r="46" spans="1:17" s="10" customFormat="1" ht="12.75" customHeight="1">
      <c r="A46" s="119" t="s">
        <v>125</v>
      </c>
      <c r="B46" s="124">
        <v>33</v>
      </c>
      <c r="C46" s="124">
        <v>628</v>
      </c>
      <c r="D46" s="124">
        <v>2102709</v>
      </c>
      <c r="E46" s="124">
        <v>38</v>
      </c>
      <c r="F46" s="124">
        <v>630</v>
      </c>
      <c r="G46" s="124">
        <v>1891578</v>
      </c>
      <c r="H46" s="124">
        <v>34</v>
      </c>
      <c r="I46" s="124">
        <v>571</v>
      </c>
      <c r="J46" s="124">
        <v>1813016</v>
      </c>
      <c r="K46" s="124">
        <v>32</v>
      </c>
      <c r="L46" s="124">
        <v>495</v>
      </c>
      <c r="M46" s="124">
        <v>1909645</v>
      </c>
      <c r="N46" s="124">
        <v>36</v>
      </c>
      <c r="O46" s="124">
        <v>676</v>
      </c>
      <c r="P46" s="124">
        <v>2630737</v>
      </c>
      <c r="Q46" s="20" t="s">
        <v>125</v>
      </c>
    </row>
    <row r="47" spans="1:17" s="10" customFormat="1" ht="12.75" customHeight="1">
      <c r="A47" s="119" t="s">
        <v>126</v>
      </c>
      <c r="B47" s="124">
        <v>5</v>
      </c>
      <c r="C47" s="124">
        <v>47</v>
      </c>
      <c r="D47" s="124">
        <v>75070</v>
      </c>
      <c r="E47" s="124">
        <v>4</v>
      </c>
      <c r="F47" s="124">
        <v>45</v>
      </c>
      <c r="G47" s="124">
        <v>62993</v>
      </c>
      <c r="H47" s="124">
        <v>3</v>
      </c>
      <c r="I47" s="124">
        <v>40</v>
      </c>
      <c r="J47" s="124">
        <v>62430</v>
      </c>
      <c r="K47" s="124">
        <v>3</v>
      </c>
      <c r="L47" s="124">
        <v>38</v>
      </c>
      <c r="M47" s="124">
        <v>65377</v>
      </c>
      <c r="N47" s="124">
        <v>3</v>
      </c>
      <c r="O47" s="124">
        <v>39</v>
      </c>
      <c r="P47" s="124">
        <v>64623</v>
      </c>
      <c r="Q47" s="20" t="s">
        <v>126</v>
      </c>
    </row>
    <row r="48" spans="1:17" s="10" customFormat="1" ht="12.75" customHeight="1">
      <c r="A48" s="119" t="s">
        <v>127</v>
      </c>
      <c r="B48" s="124">
        <v>12</v>
      </c>
      <c r="C48" s="124">
        <v>268</v>
      </c>
      <c r="D48" s="124">
        <v>802626</v>
      </c>
      <c r="E48" s="124">
        <v>14</v>
      </c>
      <c r="F48" s="124">
        <v>438</v>
      </c>
      <c r="G48" s="124">
        <v>872712</v>
      </c>
      <c r="H48" s="124">
        <v>11</v>
      </c>
      <c r="I48" s="124">
        <v>321</v>
      </c>
      <c r="J48" s="124">
        <v>701410</v>
      </c>
      <c r="K48" s="124">
        <v>10</v>
      </c>
      <c r="L48" s="124">
        <v>318</v>
      </c>
      <c r="M48" s="124">
        <v>663148</v>
      </c>
      <c r="N48" s="124">
        <v>10</v>
      </c>
      <c r="O48" s="124">
        <v>370</v>
      </c>
      <c r="P48" s="124">
        <v>678077</v>
      </c>
      <c r="Q48" s="20" t="s">
        <v>127</v>
      </c>
    </row>
    <row r="49" spans="1:17" s="10" customFormat="1" ht="12.75" customHeight="1">
      <c r="A49" s="119" t="s">
        <v>128</v>
      </c>
      <c r="B49" s="124">
        <v>21</v>
      </c>
      <c r="C49" s="124">
        <v>728</v>
      </c>
      <c r="D49" s="124">
        <v>1306010</v>
      </c>
      <c r="E49" s="124">
        <v>21</v>
      </c>
      <c r="F49" s="124">
        <v>605</v>
      </c>
      <c r="G49" s="124">
        <v>900679</v>
      </c>
      <c r="H49" s="124">
        <v>21</v>
      </c>
      <c r="I49" s="124">
        <v>626</v>
      </c>
      <c r="J49" s="124">
        <v>1147653</v>
      </c>
      <c r="K49" s="124">
        <v>21</v>
      </c>
      <c r="L49" s="124">
        <v>615</v>
      </c>
      <c r="M49" s="124">
        <v>1149372</v>
      </c>
      <c r="N49" s="124">
        <v>19</v>
      </c>
      <c r="O49" s="124">
        <v>639</v>
      </c>
      <c r="P49" s="124">
        <v>1098265</v>
      </c>
      <c r="Q49" s="20" t="s">
        <v>128</v>
      </c>
    </row>
    <row r="50" spans="1:17" s="10" customFormat="1" ht="12.75" customHeight="1">
      <c r="A50" s="119" t="s">
        <v>129</v>
      </c>
      <c r="B50" s="124">
        <v>30</v>
      </c>
      <c r="C50" s="124">
        <v>322</v>
      </c>
      <c r="D50" s="124">
        <v>427793</v>
      </c>
      <c r="E50" s="124">
        <v>29</v>
      </c>
      <c r="F50" s="124">
        <v>307</v>
      </c>
      <c r="G50" s="124">
        <v>441321</v>
      </c>
      <c r="H50" s="124">
        <v>28</v>
      </c>
      <c r="I50" s="124">
        <v>376</v>
      </c>
      <c r="J50" s="124">
        <v>520796</v>
      </c>
      <c r="K50" s="124">
        <v>29</v>
      </c>
      <c r="L50" s="124">
        <v>411</v>
      </c>
      <c r="M50" s="124">
        <v>537763</v>
      </c>
      <c r="N50" s="124">
        <v>25</v>
      </c>
      <c r="O50" s="124">
        <v>276</v>
      </c>
      <c r="P50" s="124">
        <v>425990</v>
      </c>
      <c r="Q50" s="20" t="s">
        <v>129</v>
      </c>
    </row>
    <row r="51" spans="1:17" s="10" customFormat="1" ht="12.75" customHeight="1">
      <c r="A51" s="119" t="s">
        <v>26</v>
      </c>
      <c r="B51" s="124">
        <v>6</v>
      </c>
      <c r="C51" s="124">
        <v>425</v>
      </c>
      <c r="D51" s="124">
        <v>241252</v>
      </c>
      <c r="E51" s="124">
        <v>5</v>
      </c>
      <c r="F51" s="124">
        <v>338</v>
      </c>
      <c r="G51" s="124">
        <v>212717</v>
      </c>
      <c r="H51" s="124">
        <v>6</v>
      </c>
      <c r="I51" s="124">
        <v>355</v>
      </c>
      <c r="J51" s="124">
        <v>204873</v>
      </c>
      <c r="K51" s="124">
        <v>6</v>
      </c>
      <c r="L51" s="124">
        <v>337</v>
      </c>
      <c r="M51" s="124">
        <v>194096</v>
      </c>
      <c r="N51" s="124">
        <v>6</v>
      </c>
      <c r="O51" s="124">
        <v>87</v>
      </c>
      <c r="P51" s="124">
        <v>82896</v>
      </c>
      <c r="Q51" s="20" t="s">
        <v>26</v>
      </c>
    </row>
    <row r="52" spans="1:17" s="10" customFormat="1" ht="12.75" customHeight="1">
      <c r="A52" s="119" t="s">
        <v>130</v>
      </c>
      <c r="B52" s="124">
        <v>3</v>
      </c>
      <c r="C52" s="124">
        <v>25</v>
      </c>
      <c r="D52" s="124">
        <v>23394</v>
      </c>
      <c r="E52" s="124">
        <v>5</v>
      </c>
      <c r="F52" s="124">
        <v>25</v>
      </c>
      <c r="G52" s="124">
        <v>25506</v>
      </c>
      <c r="H52" s="124">
        <v>3</v>
      </c>
      <c r="I52" s="124">
        <v>25</v>
      </c>
      <c r="J52" s="126" t="s">
        <v>14</v>
      </c>
      <c r="K52" s="124">
        <v>4</v>
      </c>
      <c r="L52" s="124">
        <v>29</v>
      </c>
      <c r="M52" s="124">
        <v>30002</v>
      </c>
      <c r="N52" s="124">
        <v>3</v>
      </c>
      <c r="O52" s="124">
        <v>24</v>
      </c>
      <c r="P52" s="124">
        <v>31398</v>
      </c>
      <c r="Q52" s="20" t="s">
        <v>130</v>
      </c>
    </row>
    <row r="53" spans="1:17" s="10" customFormat="1" ht="12.75" customHeight="1">
      <c r="A53" s="119" t="s">
        <v>131</v>
      </c>
      <c r="B53" s="124">
        <v>11</v>
      </c>
      <c r="C53" s="124">
        <v>210</v>
      </c>
      <c r="D53" s="124">
        <v>108571</v>
      </c>
      <c r="E53" s="124">
        <v>10</v>
      </c>
      <c r="F53" s="124">
        <v>196</v>
      </c>
      <c r="G53" s="124">
        <v>103038</v>
      </c>
      <c r="H53" s="124">
        <v>9</v>
      </c>
      <c r="I53" s="124">
        <v>158</v>
      </c>
      <c r="J53" s="124">
        <v>66099</v>
      </c>
      <c r="K53" s="124">
        <v>10</v>
      </c>
      <c r="L53" s="124">
        <v>92</v>
      </c>
      <c r="M53" s="124">
        <v>88690</v>
      </c>
      <c r="N53" s="124">
        <v>7</v>
      </c>
      <c r="O53" s="124">
        <v>85</v>
      </c>
      <c r="P53" s="124">
        <v>105341</v>
      </c>
      <c r="Q53" s="20" t="s">
        <v>131</v>
      </c>
    </row>
    <row r="54" spans="1:17" s="10" customFormat="1" ht="12.75" customHeight="1">
      <c r="A54" s="119" t="s">
        <v>132</v>
      </c>
      <c r="B54" s="124">
        <v>32</v>
      </c>
      <c r="C54" s="124">
        <v>800</v>
      </c>
      <c r="D54" s="124">
        <v>1203636</v>
      </c>
      <c r="E54" s="124">
        <v>33</v>
      </c>
      <c r="F54" s="124">
        <v>645</v>
      </c>
      <c r="G54" s="124">
        <v>856763</v>
      </c>
      <c r="H54" s="124">
        <v>31</v>
      </c>
      <c r="I54" s="124">
        <v>652</v>
      </c>
      <c r="J54" s="124">
        <v>977319</v>
      </c>
      <c r="K54" s="124">
        <v>31</v>
      </c>
      <c r="L54" s="124">
        <v>640</v>
      </c>
      <c r="M54" s="124">
        <v>1026176</v>
      </c>
      <c r="N54" s="124">
        <v>29</v>
      </c>
      <c r="O54" s="124">
        <v>647</v>
      </c>
      <c r="P54" s="124">
        <v>1144486</v>
      </c>
      <c r="Q54" s="20" t="s">
        <v>132</v>
      </c>
    </row>
    <row r="55" spans="1:17" s="10" customFormat="1" ht="12.75" customHeight="1">
      <c r="A55" s="119" t="s">
        <v>133</v>
      </c>
      <c r="B55" s="124">
        <v>36</v>
      </c>
      <c r="C55" s="124">
        <v>611</v>
      </c>
      <c r="D55" s="124">
        <v>1307116</v>
      </c>
      <c r="E55" s="124">
        <v>31</v>
      </c>
      <c r="F55" s="124">
        <v>594</v>
      </c>
      <c r="G55" s="124">
        <v>1086702</v>
      </c>
      <c r="H55" s="124">
        <v>31</v>
      </c>
      <c r="I55" s="124">
        <v>560</v>
      </c>
      <c r="J55" s="124">
        <v>1081489</v>
      </c>
      <c r="K55" s="124">
        <v>29</v>
      </c>
      <c r="L55" s="124">
        <v>524</v>
      </c>
      <c r="M55" s="124">
        <v>960513</v>
      </c>
      <c r="N55" s="124">
        <v>28</v>
      </c>
      <c r="O55" s="124">
        <v>523</v>
      </c>
      <c r="P55" s="124">
        <v>660211</v>
      </c>
      <c r="Q55" s="20" t="s">
        <v>133</v>
      </c>
    </row>
    <row r="56" spans="1:17" s="10" customFormat="1" ht="12.75" customHeight="1">
      <c r="A56" s="119" t="s">
        <v>134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24">
        <v>0</v>
      </c>
      <c r="Q56" s="20" t="s">
        <v>134</v>
      </c>
    </row>
    <row r="57" spans="1:17" s="10" customFormat="1" ht="12.75" customHeight="1">
      <c r="A57" s="119" t="s">
        <v>135</v>
      </c>
      <c r="B57" s="124">
        <v>3</v>
      </c>
      <c r="C57" s="124">
        <v>25</v>
      </c>
      <c r="D57" s="124">
        <v>15730</v>
      </c>
      <c r="E57" s="124">
        <v>3</v>
      </c>
      <c r="F57" s="124">
        <v>25</v>
      </c>
      <c r="G57" s="124">
        <v>15800</v>
      </c>
      <c r="H57" s="124">
        <v>2</v>
      </c>
      <c r="I57" s="124">
        <v>19</v>
      </c>
      <c r="J57" s="126" t="s">
        <v>14</v>
      </c>
      <c r="K57" s="124">
        <v>3</v>
      </c>
      <c r="L57" s="124">
        <v>23</v>
      </c>
      <c r="M57" s="124">
        <v>15160</v>
      </c>
      <c r="N57" s="124">
        <v>3</v>
      </c>
      <c r="O57" s="124">
        <v>23</v>
      </c>
      <c r="P57" s="124">
        <v>12980</v>
      </c>
      <c r="Q57" s="20" t="s">
        <v>135</v>
      </c>
    </row>
    <row r="58" spans="1:17" s="10" customFormat="1" ht="12.75" customHeight="1">
      <c r="A58" s="119" t="s">
        <v>136</v>
      </c>
      <c r="B58" s="124">
        <v>31</v>
      </c>
      <c r="C58" s="124">
        <v>1080</v>
      </c>
      <c r="D58" s="124">
        <v>923350</v>
      </c>
      <c r="E58" s="124">
        <v>34</v>
      </c>
      <c r="F58" s="124">
        <v>1122</v>
      </c>
      <c r="G58" s="124">
        <v>1048698</v>
      </c>
      <c r="H58" s="124">
        <v>32</v>
      </c>
      <c r="I58" s="124">
        <v>1047</v>
      </c>
      <c r="J58" s="124">
        <v>1008372</v>
      </c>
      <c r="K58" s="124">
        <v>30</v>
      </c>
      <c r="L58" s="124">
        <v>1057</v>
      </c>
      <c r="M58" s="124">
        <v>1021736</v>
      </c>
      <c r="N58" s="124">
        <v>25</v>
      </c>
      <c r="O58" s="124">
        <v>1063</v>
      </c>
      <c r="P58" s="124">
        <v>982974</v>
      </c>
      <c r="Q58" s="20" t="s">
        <v>136</v>
      </c>
    </row>
    <row r="59" spans="1:17" s="10" customFormat="1" ht="12.75" customHeight="1">
      <c r="A59" s="119" t="s">
        <v>137</v>
      </c>
      <c r="B59" s="124">
        <v>6</v>
      </c>
      <c r="C59" s="124">
        <v>69</v>
      </c>
      <c r="D59" s="124">
        <v>85222</v>
      </c>
      <c r="E59" s="124">
        <v>6</v>
      </c>
      <c r="F59" s="124">
        <v>65</v>
      </c>
      <c r="G59" s="124">
        <v>67692</v>
      </c>
      <c r="H59" s="124">
        <v>6</v>
      </c>
      <c r="I59" s="124">
        <v>64</v>
      </c>
      <c r="J59" s="124">
        <v>78400</v>
      </c>
      <c r="K59" s="124">
        <v>6</v>
      </c>
      <c r="L59" s="124">
        <v>66</v>
      </c>
      <c r="M59" s="124">
        <v>80992</v>
      </c>
      <c r="N59" s="124">
        <v>6</v>
      </c>
      <c r="O59" s="124">
        <v>68</v>
      </c>
      <c r="P59" s="124">
        <v>78731</v>
      </c>
      <c r="Q59" s="20" t="s">
        <v>137</v>
      </c>
    </row>
    <row r="60" spans="1:17" s="10" customFormat="1" ht="12.75" customHeight="1">
      <c r="A60" s="119" t="s">
        <v>110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3</v>
      </c>
      <c r="L60" s="124">
        <v>22</v>
      </c>
      <c r="M60" s="124">
        <v>3322</v>
      </c>
      <c r="N60" s="124">
        <v>1</v>
      </c>
      <c r="O60" s="124">
        <v>9</v>
      </c>
      <c r="P60" s="126" t="s">
        <v>14</v>
      </c>
      <c r="Q60" s="20" t="s">
        <v>110</v>
      </c>
    </row>
    <row r="61" spans="1:17" s="10" customFormat="1" ht="12.75" customHeight="1">
      <c r="A61" s="119" t="s">
        <v>111</v>
      </c>
      <c r="B61" s="124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4</v>
      </c>
      <c r="L61" s="124">
        <v>39</v>
      </c>
      <c r="M61" s="124">
        <v>9730</v>
      </c>
      <c r="N61" s="124">
        <v>2</v>
      </c>
      <c r="O61" s="124">
        <v>21</v>
      </c>
      <c r="P61" s="126" t="s">
        <v>14</v>
      </c>
      <c r="Q61" s="20" t="s">
        <v>111</v>
      </c>
    </row>
    <row r="62" spans="1:17" s="10" customFormat="1" ht="5.25" customHeight="1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4"/>
    </row>
    <row r="63" spans="1:17" s="10" customFormat="1" ht="5.25" customHeight="1">
      <c r="A63" s="16"/>
      <c r="Q63" s="16"/>
    </row>
    <row r="64" s="26" customFormat="1" ht="11.25">
      <c r="A64" s="25" t="s">
        <v>27</v>
      </c>
    </row>
    <row r="65" ht="12">
      <c r="A65" s="57" t="s">
        <v>177</v>
      </c>
    </row>
    <row r="66" ht="12">
      <c r="A66" s="57"/>
    </row>
  </sheetData>
  <mergeCells count="5">
    <mergeCell ref="N5:P5"/>
    <mergeCell ref="K5:M5"/>
    <mergeCell ref="H5:J5"/>
    <mergeCell ref="B5:D5"/>
    <mergeCell ref="E5:G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colBreaks count="1" manualBreakCount="1">
    <brk id="9" max="6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9"/>
  <dimension ref="A1:W63"/>
  <sheetViews>
    <sheetView workbookViewId="0" topLeftCell="A1">
      <selection activeCell="A1" sqref="A1:I1"/>
    </sheetView>
  </sheetViews>
  <sheetFormatPr defaultColWidth="9.59765625" defaultRowHeight="13.5"/>
  <cols>
    <col min="1" max="1" width="3.796875" style="38" customWidth="1"/>
    <col min="2" max="2" width="19" style="38" customWidth="1"/>
    <col min="3" max="3" width="7.3984375" style="38" customWidth="1"/>
    <col min="4" max="4" width="9.3984375" style="38" customWidth="1"/>
    <col min="5" max="7" width="13.19921875" style="38" customWidth="1"/>
    <col min="8" max="8" width="7.796875" style="38" customWidth="1"/>
    <col min="9" max="10" width="8.3984375" style="38" customWidth="1"/>
    <col min="11" max="11" width="6.796875" style="38" customWidth="1"/>
    <col min="12" max="12" width="13.796875" style="38" customWidth="1"/>
    <col min="13" max="14" width="14" style="38" customWidth="1"/>
    <col min="15" max="15" width="7.59765625" style="40" customWidth="1"/>
    <col min="16" max="16" width="8.59765625" style="38" customWidth="1"/>
    <col min="17" max="17" width="8.796875" style="38" customWidth="1"/>
    <col min="18" max="18" width="7" style="38" customWidth="1"/>
    <col min="19" max="21" width="13.59765625" style="38" customWidth="1"/>
    <col min="22" max="22" width="3.59765625" style="38" customWidth="1"/>
    <col min="23" max="23" width="18.796875" style="38" customWidth="1"/>
    <col min="24" max="16384" width="14.19921875" style="38" customWidth="1"/>
  </cols>
  <sheetData>
    <row r="1" spans="2:23" s="32" customFormat="1" ht="18" customHeight="1">
      <c r="B1" s="5"/>
      <c r="C1" s="33"/>
      <c r="D1" s="33"/>
      <c r="E1" s="33"/>
      <c r="F1" s="33"/>
      <c r="G1" s="33"/>
      <c r="H1" s="33"/>
      <c r="I1" s="33"/>
      <c r="J1" s="33"/>
      <c r="K1" s="33"/>
      <c r="L1" s="34" t="s">
        <v>28</v>
      </c>
      <c r="M1" s="35" t="s">
        <v>80</v>
      </c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2:23" s="32" customFormat="1" ht="12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35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5:23" s="36" customFormat="1" ht="12" customHeight="1">
      <c r="O3" s="37"/>
      <c r="W3" s="29" t="s">
        <v>29</v>
      </c>
    </row>
    <row r="4" spans="11:23" ht="4.5" customHeight="1">
      <c r="K4" s="39"/>
      <c r="W4" s="78"/>
    </row>
    <row r="5" spans="1:23" s="36" customFormat="1" ht="24" customHeight="1">
      <c r="A5" s="179" t="s">
        <v>139</v>
      </c>
      <c r="B5" s="180"/>
      <c r="C5" s="183" t="s">
        <v>31</v>
      </c>
      <c r="D5" s="183"/>
      <c r="E5" s="183"/>
      <c r="F5" s="183"/>
      <c r="G5" s="184"/>
      <c r="H5" s="41"/>
      <c r="I5" s="42"/>
      <c r="J5" s="42"/>
      <c r="K5" s="108"/>
      <c r="L5" s="43" t="s">
        <v>32</v>
      </c>
      <c r="M5" s="42" t="s">
        <v>33</v>
      </c>
      <c r="N5" s="44"/>
      <c r="O5" s="185" t="s">
        <v>34</v>
      </c>
      <c r="P5" s="185"/>
      <c r="Q5" s="185"/>
      <c r="R5" s="185"/>
      <c r="S5" s="185"/>
      <c r="T5" s="185"/>
      <c r="U5" s="186"/>
      <c r="V5" s="175" t="s">
        <v>138</v>
      </c>
      <c r="W5" s="176"/>
    </row>
    <row r="6" spans="1:23" s="47" customFormat="1" ht="17.25" customHeight="1">
      <c r="A6" s="181"/>
      <c r="B6" s="182"/>
      <c r="C6" s="192" t="s">
        <v>35</v>
      </c>
      <c r="D6" s="194" t="s">
        <v>112</v>
      </c>
      <c r="E6" s="162" t="s">
        <v>36</v>
      </c>
      <c r="F6" s="162" t="s">
        <v>37</v>
      </c>
      <c r="G6" s="194" t="s">
        <v>38</v>
      </c>
      <c r="H6" s="194" t="s">
        <v>35</v>
      </c>
      <c r="I6" s="187" t="s">
        <v>39</v>
      </c>
      <c r="J6" s="188"/>
      <c r="K6" s="189"/>
      <c r="L6" s="196" t="s">
        <v>40</v>
      </c>
      <c r="M6" s="198" t="s">
        <v>41</v>
      </c>
      <c r="N6" s="162" t="s">
        <v>4</v>
      </c>
      <c r="O6" s="162" t="s">
        <v>35</v>
      </c>
      <c r="P6" s="190" t="s">
        <v>39</v>
      </c>
      <c r="Q6" s="191"/>
      <c r="R6" s="191"/>
      <c r="S6" s="162" t="s">
        <v>40</v>
      </c>
      <c r="T6" s="162" t="s">
        <v>41</v>
      </c>
      <c r="U6" s="194" t="s">
        <v>42</v>
      </c>
      <c r="V6" s="177"/>
      <c r="W6" s="178"/>
    </row>
    <row r="7" spans="1:23" s="50" customFormat="1" ht="32.25" customHeight="1">
      <c r="A7" s="149" t="s">
        <v>140</v>
      </c>
      <c r="B7" s="150"/>
      <c r="C7" s="193"/>
      <c r="D7" s="195"/>
      <c r="E7" s="163"/>
      <c r="F7" s="163"/>
      <c r="G7" s="148"/>
      <c r="H7" s="195"/>
      <c r="I7" s="48" t="s">
        <v>43</v>
      </c>
      <c r="J7" s="109" t="s">
        <v>93</v>
      </c>
      <c r="K7" s="48" t="s">
        <v>44</v>
      </c>
      <c r="L7" s="197"/>
      <c r="M7" s="199"/>
      <c r="N7" s="163"/>
      <c r="O7" s="201"/>
      <c r="P7" s="96" t="s">
        <v>43</v>
      </c>
      <c r="Q7" s="110" t="s">
        <v>94</v>
      </c>
      <c r="R7" s="96" t="s">
        <v>45</v>
      </c>
      <c r="S7" s="163"/>
      <c r="T7" s="163"/>
      <c r="U7" s="200"/>
      <c r="V7" s="49"/>
      <c r="W7" s="77" t="s">
        <v>141</v>
      </c>
    </row>
    <row r="8" spans="1:23" s="51" customFormat="1" ht="10.5" customHeight="1">
      <c r="A8" s="54"/>
      <c r="B8" s="52"/>
      <c r="C8" s="54"/>
      <c r="D8" s="54"/>
      <c r="E8" s="55"/>
      <c r="F8" s="55"/>
      <c r="G8" s="55"/>
      <c r="H8" s="54"/>
      <c r="I8" s="55"/>
      <c r="J8" s="55"/>
      <c r="K8" s="55"/>
      <c r="L8" s="55"/>
      <c r="M8" s="55"/>
      <c r="N8" s="55"/>
      <c r="O8" s="54"/>
      <c r="P8" s="55"/>
      <c r="Q8" s="55"/>
      <c r="R8" s="55"/>
      <c r="S8" s="55"/>
      <c r="T8" s="55"/>
      <c r="U8" s="55"/>
      <c r="V8" s="105"/>
      <c r="W8" s="53"/>
    </row>
    <row r="9" spans="1:23" s="36" customFormat="1" ht="24" customHeight="1">
      <c r="A9" s="31"/>
      <c r="B9" s="128" t="s">
        <v>144</v>
      </c>
      <c r="C9" s="126">
        <v>407</v>
      </c>
      <c r="D9" s="126">
        <v>8566</v>
      </c>
      <c r="E9" s="126">
        <v>2883673</v>
      </c>
      <c r="F9" s="126">
        <v>6770281</v>
      </c>
      <c r="G9" s="126">
        <v>13760645</v>
      </c>
      <c r="H9" s="126">
        <v>52</v>
      </c>
      <c r="I9" s="126">
        <v>4922</v>
      </c>
      <c r="J9" s="126">
        <v>4922</v>
      </c>
      <c r="K9" s="126">
        <v>0</v>
      </c>
      <c r="L9" s="126">
        <v>1731429</v>
      </c>
      <c r="M9" s="126">
        <v>4459006</v>
      </c>
      <c r="N9" s="126">
        <v>9097618</v>
      </c>
      <c r="O9" s="126">
        <v>355</v>
      </c>
      <c r="P9" s="138">
        <v>3644</v>
      </c>
      <c r="Q9" s="126">
        <v>3545</v>
      </c>
      <c r="R9" s="126">
        <v>99</v>
      </c>
      <c r="S9" s="126">
        <v>1152244</v>
      </c>
      <c r="T9" s="126">
        <v>2311275</v>
      </c>
      <c r="U9" s="126">
        <v>4663027</v>
      </c>
      <c r="V9" s="104"/>
      <c r="W9" s="134" t="s">
        <v>144</v>
      </c>
    </row>
    <row r="10" spans="1:23" s="36" customFormat="1" ht="24" customHeight="1">
      <c r="A10" s="31"/>
      <c r="B10" s="129">
        <v>15</v>
      </c>
      <c r="C10" s="139">
        <v>398</v>
      </c>
      <c r="D10" s="139">
        <v>8135</v>
      </c>
      <c r="E10" s="139">
        <v>2644324</v>
      </c>
      <c r="F10" s="139">
        <v>6093221</v>
      </c>
      <c r="G10" s="139">
        <v>12435860</v>
      </c>
      <c r="H10" s="139">
        <v>52</v>
      </c>
      <c r="I10" s="139">
        <v>4595</v>
      </c>
      <c r="J10" s="139">
        <v>4595</v>
      </c>
      <c r="K10" s="139">
        <v>0</v>
      </c>
      <c r="L10" s="139">
        <v>1577506</v>
      </c>
      <c r="M10" s="139">
        <v>3995608</v>
      </c>
      <c r="N10" s="139">
        <v>8185798</v>
      </c>
      <c r="O10" s="139">
        <v>346</v>
      </c>
      <c r="P10" s="139">
        <v>3540</v>
      </c>
      <c r="Q10" s="139">
        <v>3439</v>
      </c>
      <c r="R10" s="139">
        <v>101</v>
      </c>
      <c r="S10" s="139">
        <v>1066818</v>
      </c>
      <c r="T10" s="139">
        <v>2097613</v>
      </c>
      <c r="U10" s="139">
        <v>4250062</v>
      </c>
      <c r="V10" s="104"/>
      <c r="W10" s="135">
        <v>15</v>
      </c>
    </row>
    <row r="11" spans="1:23" s="87" customFormat="1" ht="24" customHeight="1">
      <c r="A11" s="111"/>
      <c r="B11" s="130">
        <v>16</v>
      </c>
      <c r="C11" s="139">
        <v>373</v>
      </c>
      <c r="D11" s="139">
        <v>7563</v>
      </c>
      <c r="E11" s="139">
        <v>2508513</v>
      </c>
      <c r="F11" s="139">
        <v>6504804</v>
      </c>
      <c r="G11" s="139">
        <v>12315102</v>
      </c>
      <c r="H11" s="139">
        <v>48</v>
      </c>
      <c r="I11" s="139">
        <v>4214</v>
      </c>
      <c r="J11" s="139">
        <v>4214</v>
      </c>
      <c r="K11" s="139">
        <v>0</v>
      </c>
      <c r="L11" s="139">
        <v>1497771</v>
      </c>
      <c r="M11" s="139">
        <v>4384057</v>
      </c>
      <c r="N11" s="139">
        <v>8216125</v>
      </c>
      <c r="O11" s="139">
        <v>325</v>
      </c>
      <c r="P11" s="139">
        <v>3349</v>
      </c>
      <c r="Q11" s="139">
        <v>3265</v>
      </c>
      <c r="R11" s="139">
        <v>84</v>
      </c>
      <c r="S11" s="139">
        <v>1010742</v>
      </c>
      <c r="T11" s="139">
        <v>2120747</v>
      </c>
      <c r="U11" s="139">
        <v>4098977</v>
      </c>
      <c r="V11" s="106"/>
      <c r="W11" s="136">
        <v>16</v>
      </c>
    </row>
    <row r="12" spans="1:23" s="101" customFormat="1" ht="24" customHeight="1">
      <c r="A12" s="112"/>
      <c r="B12" s="130">
        <v>17</v>
      </c>
      <c r="C12" s="139">
        <v>376</v>
      </c>
      <c r="D12" s="139">
        <v>7400</v>
      </c>
      <c r="E12" s="139">
        <v>2480028</v>
      </c>
      <c r="F12" s="139">
        <v>6622603</v>
      </c>
      <c r="G12" s="139">
        <v>13095882</v>
      </c>
      <c r="H12" s="139">
        <v>50</v>
      </c>
      <c r="I12" s="139">
        <v>4214</v>
      </c>
      <c r="J12" s="139">
        <v>4214</v>
      </c>
      <c r="K12" s="139">
        <v>0</v>
      </c>
      <c r="L12" s="139">
        <v>1557952</v>
      </c>
      <c r="M12" s="139">
        <v>4582509</v>
      </c>
      <c r="N12" s="139">
        <v>9194956</v>
      </c>
      <c r="O12" s="139">
        <v>326</v>
      </c>
      <c r="P12" s="139">
        <v>3186</v>
      </c>
      <c r="Q12" s="139">
        <v>3089</v>
      </c>
      <c r="R12" s="139">
        <v>97</v>
      </c>
      <c r="S12" s="139">
        <v>922076</v>
      </c>
      <c r="T12" s="139">
        <v>2040094</v>
      </c>
      <c r="U12" s="139">
        <v>3900926</v>
      </c>
      <c r="V12" s="106"/>
      <c r="W12" s="136">
        <v>17</v>
      </c>
    </row>
    <row r="13" spans="1:23" s="87" customFormat="1" ht="24" customHeight="1">
      <c r="A13" s="111"/>
      <c r="B13" s="131">
        <v>18</v>
      </c>
      <c r="C13" s="140">
        <v>341</v>
      </c>
      <c r="D13" s="140">
        <v>7179</v>
      </c>
      <c r="E13" s="140">
        <v>2481927</v>
      </c>
      <c r="F13" s="140">
        <v>6766596</v>
      </c>
      <c r="G13" s="140">
        <v>13324048</v>
      </c>
      <c r="H13" s="140">
        <v>51</v>
      </c>
      <c r="I13" s="140">
        <v>4213</v>
      </c>
      <c r="J13" s="140">
        <v>4213</v>
      </c>
      <c r="K13" s="139">
        <v>0</v>
      </c>
      <c r="L13" s="140">
        <v>1601707</v>
      </c>
      <c r="M13" s="140">
        <v>5001859</v>
      </c>
      <c r="N13" s="140">
        <v>9750935</v>
      </c>
      <c r="O13" s="140">
        <v>290</v>
      </c>
      <c r="P13" s="140">
        <v>2966</v>
      </c>
      <c r="Q13" s="140">
        <v>2896</v>
      </c>
      <c r="R13" s="140">
        <v>70</v>
      </c>
      <c r="S13" s="140">
        <v>880220</v>
      </c>
      <c r="T13" s="140">
        <v>1764737</v>
      </c>
      <c r="U13" s="140">
        <v>3573113</v>
      </c>
      <c r="V13" s="107"/>
      <c r="W13" s="137">
        <v>18</v>
      </c>
    </row>
    <row r="14" spans="1:23" s="36" customFormat="1" ht="13.5" customHeight="1">
      <c r="A14" s="31"/>
      <c r="B14" s="12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04"/>
      <c r="W14" s="134"/>
    </row>
    <row r="15" spans="1:23" s="36" customFormat="1" ht="22.5" customHeight="1">
      <c r="A15" s="30" t="s">
        <v>81</v>
      </c>
      <c r="B15" s="132" t="s">
        <v>11</v>
      </c>
      <c r="C15" s="126">
        <v>100</v>
      </c>
      <c r="D15" s="126">
        <v>2557</v>
      </c>
      <c r="E15" s="141">
        <v>615524</v>
      </c>
      <c r="F15" s="139">
        <v>1378959</v>
      </c>
      <c r="G15" s="139">
        <v>2666828</v>
      </c>
      <c r="H15" s="139">
        <v>19</v>
      </c>
      <c r="I15" s="139">
        <v>1692</v>
      </c>
      <c r="J15" s="139">
        <v>1692</v>
      </c>
      <c r="K15" s="139" t="s">
        <v>147</v>
      </c>
      <c r="L15" s="139">
        <v>433611</v>
      </c>
      <c r="M15" s="139">
        <v>965365</v>
      </c>
      <c r="N15" s="139">
        <v>1870530</v>
      </c>
      <c r="O15" s="139">
        <v>81</v>
      </c>
      <c r="P15" s="139">
        <v>865</v>
      </c>
      <c r="Q15" s="139">
        <f>P15-R15</f>
        <v>836</v>
      </c>
      <c r="R15" s="139">
        <v>29</v>
      </c>
      <c r="S15" s="139">
        <v>181913</v>
      </c>
      <c r="T15" s="139">
        <v>413594</v>
      </c>
      <c r="U15" s="139">
        <v>796298</v>
      </c>
      <c r="V15" s="46" t="s">
        <v>77</v>
      </c>
      <c r="W15" s="54" t="s">
        <v>11</v>
      </c>
    </row>
    <row r="16" spans="1:23" s="36" customFormat="1" ht="22.5" customHeight="1">
      <c r="A16" s="30" t="s">
        <v>81</v>
      </c>
      <c r="B16" s="132" t="s">
        <v>12</v>
      </c>
      <c r="C16" s="126">
        <v>8</v>
      </c>
      <c r="D16" s="126">
        <v>108</v>
      </c>
      <c r="E16" s="139">
        <v>38783</v>
      </c>
      <c r="F16" s="139">
        <v>57553</v>
      </c>
      <c r="G16" s="139">
        <v>149293</v>
      </c>
      <c r="H16" s="139" t="s">
        <v>147</v>
      </c>
      <c r="I16" s="139" t="s">
        <v>147</v>
      </c>
      <c r="J16" s="139" t="s">
        <v>147</v>
      </c>
      <c r="K16" s="139" t="s">
        <v>147</v>
      </c>
      <c r="L16" s="139" t="s">
        <v>147</v>
      </c>
      <c r="M16" s="139" t="s">
        <v>147</v>
      </c>
      <c r="N16" s="139" t="s">
        <v>146</v>
      </c>
      <c r="O16" s="139">
        <v>8</v>
      </c>
      <c r="P16" s="139">
        <v>108</v>
      </c>
      <c r="Q16" s="139">
        <f aca="true" t="shared" si="0" ref="Q16:Q38">P16-R16</f>
        <v>108</v>
      </c>
      <c r="R16" s="139">
        <v>0</v>
      </c>
      <c r="S16" s="139">
        <v>38783</v>
      </c>
      <c r="T16" s="139">
        <v>57553</v>
      </c>
      <c r="U16" s="139">
        <v>149293</v>
      </c>
      <c r="V16" s="46" t="s">
        <v>77</v>
      </c>
      <c r="W16" s="54" t="s">
        <v>12</v>
      </c>
    </row>
    <row r="17" spans="1:23" s="36" customFormat="1" ht="22.5" customHeight="1">
      <c r="A17" s="30" t="s">
        <v>47</v>
      </c>
      <c r="B17" s="132" t="s">
        <v>13</v>
      </c>
      <c r="C17" s="126">
        <v>1</v>
      </c>
      <c r="D17" s="126">
        <v>85</v>
      </c>
      <c r="E17" s="126" t="s">
        <v>149</v>
      </c>
      <c r="F17" s="126" t="s">
        <v>149</v>
      </c>
      <c r="G17" s="126" t="s">
        <v>149</v>
      </c>
      <c r="H17" s="139">
        <v>1</v>
      </c>
      <c r="I17" s="139">
        <v>85</v>
      </c>
      <c r="J17" s="139">
        <v>85</v>
      </c>
      <c r="K17" s="139" t="s">
        <v>147</v>
      </c>
      <c r="L17" s="126" t="s">
        <v>149</v>
      </c>
      <c r="M17" s="126" t="s">
        <v>149</v>
      </c>
      <c r="N17" s="126" t="s">
        <v>149</v>
      </c>
      <c r="O17" s="139" t="s">
        <v>147</v>
      </c>
      <c r="P17" s="139" t="s">
        <v>146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46" t="s">
        <v>77</v>
      </c>
      <c r="W17" s="54" t="s">
        <v>13</v>
      </c>
    </row>
    <row r="18" spans="1:23" s="36" customFormat="1" ht="22.5" customHeight="1">
      <c r="A18" s="30" t="s">
        <v>47</v>
      </c>
      <c r="B18" s="132" t="s">
        <v>91</v>
      </c>
      <c r="C18" s="126">
        <v>7</v>
      </c>
      <c r="D18" s="126">
        <v>72</v>
      </c>
      <c r="E18" s="139">
        <v>12177</v>
      </c>
      <c r="F18" s="139">
        <v>5201</v>
      </c>
      <c r="G18" s="139">
        <v>22435</v>
      </c>
      <c r="H18" s="139" t="s">
        <v>147</v>
      </c>
      <c r="I18" s="139" t="s">
        <v>147</v>
      </c>
      <c r="J18" s="139" t="s">
        <v>147</v>
      </c>
      <c r="K18" s="139" t="s">
        <v>147</v>
      </c>
      <c r="L18" s="139" t="s">
        <v>147</v>
      </c>
      <c r="M18" s="139" t="s">
        <v>147</v>
      </c>
      <c r="N18" s="139" t="s">
        <v>146</v>
      </c>
      <c r="O18" s="139">
        <v>7</v>
      </c>
      <c r="P18" s="139">
        <v>72</v>
      </c>
      <c r="Q18" s="139">
        <f t="shared" si="0"/>
        <v>69</v>
      </c>
      <c r="R18" s="139">
        <v>3</v>
      </c>
      <c r="S18" s="139">
        <v>12177</v>
      </c>
      <c r="T18" s="139">
        <v>5201</v>
      </c>
      <c r="U18" s="139">
        <v>22435</v>
      </c>
      <c r="V18" s="46" t="s">
        <v>77</v>
      </c>
      <c r="W18" s="54" t="s">
        <v>92</v>
      </c>
    </row>
    <row r="19" spans="1:23" s="36" customFormat="1" ht="22.5" customHeight="1">
      <c r="A19" s="30" t="s">
        <v>47</v>
      </c>
      <c r="B19" s="132" t="s">
        <v>16</v>
      </c>
      <c r="C19" s="126">
        <v>15</v>
      </c>
      <c r="D19" s="126">
        <v>185</v>
      </c>
      <c r="E19" s="139">
        <v>48764</v>
      </c>
      <c r="F19" s="139">
        <v>106470</v>
      </c>
      <c r="G19" s="139">
        <v>218049</v>
      </c>
      <c r="H19" s="139" t="s">
        <v>147</v>
      </c>
      <c r="I19" s="139" t="s">
        <v>147</v>
      </c>
      <c r="J19" s="139" t="s">
        <v>147</v>
      </c>
      <c r="K19" s="139" t="s">
        <v>147</v>
      </c>
      <c r="L19" s="139" t="s">
        <v>147</v>
      </c>
      <c r="M19" s="139" t="s">
        <v>147</v>
      </c>
      <c r="N19" s="139" t="s">
        <v>146</v>
      </c>
      <c r="O19" s="139">
        <v>15</v>
      </c>
      <c r="P19" s="139">
        <v>185</v>
      </c>
      <c r="Q19" s="139">
        <f t="shared" si="0"/>
        <v>181</v>
      </c>
      <c r="R19" s="139">
        <v>4</v>
      </c>
      <c r="S19" s="139">
        <v>48764</v>
      </c>
      <c r="T19" s="139">
        <v>106470</v>
      </c>
      <c r="U19" s="139">
        <v>218049</v>
      </c>
      <c r="V19" s="46" t="s">
        <v>77</v>
      </c>
      <c r="W19" s="54" t="s">
        <v>16</v>
      </c>
    </row>
    <row r="20" spans="1:23" s="36" customFormat="1" ht="22.5" customHeight="1">
      <c r="A20" s="30" t="s">
        <v>47</v>
      </c>
      <c r="B20" s="132" t="s">
        <v>17</v>
      </c>
      <c r="C20" s="126">
        <v>12</v>
      </c>
      <c r="D20" s="126">
        <v>96</v>
      </c>
      <c r="E20" s="139">
        <v>27452</v>
      </c>
      <c r="F20" s="139">
        <v>44270</v>
      </c>
      <c r="G20" s="139">
        <v>93842</v>
      </c>
      <c r="H20" s="139" t="s">
        <v>147</v>
      </c>
      <c r="I20" s="139" t="s">
        <v>147</v>
      </c>
      <c r="J20" s="139" t="s">
        <v>147</v>
      </c>
      <c r="K20" s="139" t="s">
        <v>147</v>
      </c>
      <c r="L20" s="139" t="s">
        <v>147</v>
      </c>
      <c r="M20" s="139" t="s">
        <v>147</v>
      </c>
      <c r="N20" s="139" t="s">
        <v>146</v>
      </c>
      <c r="O20" s="139">
        <v>12</v>
      </c>
      <c r="P20" s="139">
        <v>96</v>
      </c>
      <c r="Q20" s="139">
        <f t="shared" si="0"/>
        <v>91</v>
      </c>
      <c r="R20" s="139">
        <v>5</v>
      </c>
      <c r="S20" s="139">
        <v>27452</v>
      </c>
      <c r="T20" s="139">
        <v>44270</v>
      </c>
      <c r="U20" s="139">
        <v>93842</v>
      </c>
      <c r="V20" s="46" t="s">
        <v>77</v>
      </c>
      <c r="W20" s="54" t="s">
        <v>17</v>
      </c>
    </row>
    <row r="21" spans="1:23" s="36" customFormat="1" ht="22.5" customHeight="1">
      <c r="A21" s="30" t="s">
        <v>47</v>
      </c>
      <c r="B21" s="133" t="s">
        <v>18</v>
      </c>
      <c r="C21" s="126">
        <v>4</v>
      </c>
      <c r="D21" s="126">
        <v>312</v>
      </c>
      <c r="E21" s="139">
        <v>117394</v>
      </c>
      <c r="F21" s="139">
        <v>307740</v>
      </c>
      <c r="G21" s="139">
        <v>587181</v>
      </c>
      <c r="H21" s="139">
        <v>3</v>
      </c>
      <c r="I21" s="139">
        <v>298</v>
      </c>
      <c r="J21" s="139">
        <v>298</v>
      </c>
      <c r="K21" s="139" t="s">
        <v>147</v>
      </c>
      <c r="L21" s="126" t="s">
        <v>149</v>
      </c>
      <c r="M21" s="126" t="s">
        <v>149</v>
      </c>
      <c r="N21" s="126" t="s">
        <v>149</v>
      </c>
      <c r="O21" s="139">
        <v>1</v>
      </c>
      <c r="P21" s="139">
        <v>14</v>
      </c>
      <c r="Q21" s="139">
        <f t="shared" si="0"/>
        <v>14</v>
      </c>
      <c r="R21" s="139">
        <v>0</v>
      </c>
      <c r="S21" s="126" t="s">
        <v>149</v>
      </c>
      <c r="T21" s="126" t="s">
        <v>149</v>
      </c>
      <c r="U21" s="126" t="s">
        <v>149</v>
      </c>
      <c r="V21" s="46" t="s">
        <v>77</v>
      </c>
      <c r="W21" s="55" t="s">
        <v>18</v>
      </c>
    </row>
    <row r="22" spans="1:23" s="36" customFormat="1" ht="22.5" customHeight="1">
      <c r="A22" s="30" t="s">
        <v>47</v>
      </c>
      <c r="B22" s="132" t="s">
        <v>64</v>
      </c>
      <c r="C22" s="126">
        <v>39</v>
      </c>
      <c r="D22" s="126">
        <v>609</v>
      </c>
      <c r="E22" s="139">
        <v>187536</v>
      </c>
      <c r="F22" s="139">
        <v>219720</v>
      </c>
      <c r="G22" s="139">
        <v>531517</v>
      </c>
      <c r="H22" s="139">
        <v>6</v>
      </c>
      <c r="I22" s="139">
        <v>268</v>
      </c>
      <c r="J22" s="139">
        <v>268</v>
      </c>
      <c r="K22" s="139" t="s">
        <v>147</v>
      </c>
      <c r="L22" s="139">
        <v>77944</v>
      </c>
      <c r="M22" s="139">
        <v>104158</v>
      </c>
      <c r="N22" s="139">
        <v>243961</v>
      </c>
      <c r="O22" s="139">
        <v>33</v>
      </c>
      <c r="P22" s="139">
        <v>341</v>
      </c>
      <c r="Q22" s="139">
        <f t="shared" si="0"/>
        <v>334</v>
      </c>
      <c r="R22" s="139">
        <v>7</v>
      </c>
      <c r="S22" s="139">
        <v>109592</v>
      </c>
      <c r="T22" s="139">
        <v>115562</v>
      </c>
      <c r="U22" s="139">
        <v>287556</v>
      </c>
      <c r="V22" s="46" t="s">
        <v>77</v>
      </c>
      <c r="W22" s="54" t="s">
        <v>64</v>
      </c>
    </row>
    <row r="23" spans="1:23" s="36" customFormat="1" ht="22.5" customHeight="1">
      <c r="A23" s="30" t="s">
        <v>82</v>
      </c>
      <c r="B23" s="132" t="s">
        <v>68</v>
      </c>
      <c r="C23" s="126">
        <v>5</v>
      </c>
      <c r="D23" s="126">
        <v>184</v>
      </c>
      <c r="E23" s="139">
        <v>82875</v>
      </c>
      <c r="F23" s="139">
        <v>210148</v>
      </c>
      <c r="G23" s="139">
        <v>535603</v>
      </c>
      <c r="H23" s="139">
        <v>3</v>
      </c>
      <c r="I23" s="139">
        <v>139</v>
      </c>
      <c r="J23" s="139">
        <v>139</v>
      </c>
      <c r="K23" s="139" t="s">
        <v>147</v>
      </c>
      <c r="L23" s="126" t="s">
        <v>149</v>
      </c>
      <c r="M23" s="126" t="s">
        <v>149</v>
      </c>
      <c r="N23" s="126" t="s">
        <v>149</v>
      </c>
      <c r="O23" s="139">
        <v>2</v>
      </c>
      <c r="P23" s="139">
        <v>45</v>
      </c>
      <c r="Q23" s="139">
        <f t="shared" si="0"/>
        <v>45</v>
      </c>
      <c r="R23" s="139">
        <v>0</v>
      </c>
      <c r="S23" s="126" t="s">
        <v>149</v>
      </c>
      <c r="T23" s="126" t="s">
        <v>149</v>
      </c>
      <c r="U23" s="126" t="s">
        <v>149</v>
      </c>
      <c r="V23" s="46" t="s">
        <v>78</v>
      </c>
      <c r="W23" s="54" t="s">
        <v>68</v>
      </c>
    </row>
    <row r="24" spans="1:23" s="36" customFormat="1" ht="22.5" customHeight="1">
      <c r="A24" s="30" t="s">
        <v>83</v>
      </c>
      <c r="B24" s="133" t="s">
        <v>65</v>
      </c>
      <c r="C24" s="126">
        <v>1</v>
      </c>
      <c r="D24" s="126">
        <v>4</v>
      </c>
      <c r="E24" s="126" t="s">
        <v>149</v>
      </c>
      <c r="F24" s="126" t="s">
        <v>149</v>
      </c>
      <c r="G24" s="126" t="s">
        <v>149</v>
      </c>
      <c r="H24" s="139" t="s">
        <v>147</v>
      </c>
      <c r="I24" s="139" t="s">
        <v>147</v>
      </c>
      <c r="J24" s="139" t="s">
        <v>147</v>
      </c>
      <c r="K24" s="139" t="s">
        <v>147</v>
      </c>
      <c r="L24" s="139" t="s">
        <v>147</v>
      </c>
      <c r="M24" s="139" t="s">
        <v>147</v>
      </c>
      <c r="N24" s="139" t="s">
        <v>146</v>
      </c>
      <c r="O24" s="139">
        <v>1</v>
      </c>
      <c r="P24" s="139">
        <v>4</v>
      </c>
      <c r="Q24" s="139">
        <f t="shared" si="0"/>
        <v>4</v>
      </c>
      <c r="R24" s="139">
        <v>0</v>
      </c>
      <c r="S24" s="126" t="s">
        <v>149</v>
      </c>
      <c r="T24" s="126" t="s">
        <v>149</v>
      </c>
      <c r="U24" s="126" t="s">
        <v>149</v>
      </c>
      <c r="V24" s="46" t="s">
        <v>78</v>
      </c>
      <c r="W24" s="55" t="s">
        <v>65</v>
      </c>
    </row>
    <row r="25" spans="1:23" s="36" customFormat="1" ht="22.5" customHeight="1">
      <c r="A25" s="30" t="s">
        <v>84</v>
      </c>
      <c r="B25" s="132" t="s">
        <v>74</v>
      </c>
      <c r="C25" s="126">
        <v>5</v>
      </c>
      <c r="D25" s="126">
        <v>88</v>
      </c>
      <c r="E25" s="139">
        <v>36346</v>
      </c>
      <c r="F25" s="139">
        <v>138975</v>
      </c>
      <c r="G25" s="139">
        <v>208870</v>
      </c>
      <c r="H25" s="139">
        <v>1</v>
      </c>
      <c r="I25" s="139">
        <v>34</v>
      </c>
      <c r="J25" s="139">
        <v>34</v>
      </c>
      <c r="K25" s="139" t="s">
        <v>147</v>
      </c>
      <c r="L25" s="126" t="s">
        <v>149</v>
      </c>
      <c r="M25" s="126" t="s">
        <v>149</v>
      </c>
      <c r="N25" s="126" t="s">
        <v>149</v>
      </c>
      <c r="O25" s="139">
        <v>4</v>
      </c>
      <c r="P25" s="139">
        <v>54</v>
      </c>
      <c r="Q25" s="139">
        <f t="shared" si="0"/>
        <v>54</v>
      </c>
      <c r="R25" s="139">
        <v>0</v>
      </c>
      <c r="S25" s="126" t="s">
        <v>149</v>
      </c>
      <c r="T25" s="126" t="s">
        <v>149</v>
      </c>
      <c r="U25" s="126" t="s">
        <v>149</v>
      </c>
      <c r="V25" s="46" t="s">
        <v>77</v>
      </c>
      <c r="W25" s="54" t="s">
        <v>74</v>
      </c>
    </row>
    <row r="26" spans="1:23" s="36" customFormat="1" ht="22.5" customHeight="1">
      <c r="A26" s="30" t="s">
        <v>85</v>
      </c>
      <c r="B26" s="132" t="s">
        <v>20</v>
      </c>
      <c r="C26" s="126" t="s">
        <v>146</v>
      </c>
      <c r="D26" s="126" t="s">
        <v>146</v>
      </c>
      <c r="E26" s="139" t="s">
        <v>146</v>
      </c>
      <c r="F26" s="139" t="s">
        <v>146</v>
      </c>
      <c r="G26" s="139" t="s">
        <v>146</v>
      </c>
      <c r="H26" s="139" t="s">
        <v>147</v>
      </c>
      <c r="I26" s="139" t="s">
        <v>147</v>
      </c>
      <c r="J26" s="139" t="s">
        <v>147</v>
      </c>
      <c r="K26" s="139" t="s">
        <v>147</v>
      </c>
      <c r="L26" s="139" t="s">
        <v>147</v>
      </c>
      <c r="M26" s="139" t="s">
        <v>147</v>
      </c>
      <c r="N26" s="139" t="s">
        <v>146</v>
      </c>
      <c r="O26" s="139" t="s">
        <v>147</v>
      </c>
      <c r="P26" s="139" t="s">
        <v>146</v>
      </c>
      <c r="Q26" s="139">
        <v>0</v>
      </c>
      <c r="R26" s="139">
        <v>0</v>
      </c>
      <c r="S26" s="139">
        <v>0</v>
      </c>
      <c r="T26" s="139">
        <v>0</v>
      </c>
      <c r="U26" s="139">
        <v>0</v>
      </c>
      <c r="V26" s="46" t="s">
        <v>78</v>
      </c>
      <c r="W26" s="54" t="s">
        <v>20</v>
      </c>
    </row>
    <row r="27" spans="1:23" s="36" customFormat="1" ht="24" customHeight="1">
      <c r="A27" s="30" t="s">
        <v>85</v>
      </c>
      <c r="B27" s="133" t="s">
        <v>73</v>
      </c>
      <c r="C27" s="126">
        <v>1</v>
      </c>
      <c r="D27" s="126">
        <v>8</v>
      </c>
      <c r="E27" s="126" t="s">
        <v>149</v>
      </c>
      <c r="F27" s="126" t="s">
        <v>149</v>
      </c>
      <c r="G27" s="126" t="s">
        <v>149</v>
      </c>
      <c r="H27" s="139" t="s">
        <v>147</v>
      </c>
      <c r="I27" s="139" t="s">
        <v>147</v>
      </c>
      <c r="J27" s="139" t="s">
        <v>147</v>
      </c>
      <c r="K27" s="139" t="s">
        <v>147</v>
      </c>
      <c r="L27" s="139" t="s">
        <v>146</v>
      </c>
      <c r="M27" s="139" t="s">
        <v>147</v>
      </c>
      <c r="N27" s="139" t="s">
        <v>146</v>
      </c>
      <c r="O27" s="139">
        <v>1</v>
      </c>
      <c r="P27" s="139">
        <v>8</v>
      </c>
      <c r="Q27" s="139">
        <f t="shared" si="0"/>
        <v>8</v>
      </c>
      <c r="R27" s="139">
        <v>0</v>
      </c>
      <c r="S27" s="126" t="s">
        <v>149</v>
      </c>
      <c r="T27" s="126" t="s">
        <v>149</v>
      </c>
      <c r="U27" s="126" t="s">
        <v>149</v>
      </c>
      <c r="V27" s="46" t="s">
        <v>78</v>
      </c>
      <c r="W27" s="55" t="s">
        <v>73</v>
      </c>
    </row>
    <row r="28" spans="1:23" s="36" customFormat="1" ht="22.5" customHeight="1">
      <c r="A28" s="30" t="s">
        <v>86</v>
      </c>
      <c r="B28" s="132" t="s">
        <v>70</v>
      </c>
      <c r="C28" s="126">
        <v>14</v>
      </c>
      <c r="D28" s="126">
        <v>387</v>
      </c>
      <c r="E28" s="139">
        <v>180290</v>
      </c>
      <c r="F28" s="139">
        <v>534656</v>
      </c>
      <c r="G28" s="139">
        <v>1264837</v>
      </c>
      <c r="H28" s="139">
        <v>2</v>
      </c>
      <c r="I28" s="139">
        <v>254</v>
      </c>
      <c r="J28" s="139">
        <v>254</v>
      </c>
      <c r="K28" s="139" t="s">
        <v>147</v>
      </c>
      <c r="L28" s="126" t="s">
        <v>149</v>
      </c>
      <c r="M28" s="126" t="s">
        <v>149</v>
      </c>
      <c r="N28" s="126" t="s">
        <v>149</v>
      </c>
      <c r="O28" s="139">
        <v>12</v>
      </c>
      <c r="P28" s="139">
        <v>133</v>
      </c>
      <c r="Q28" s="139">
        <f t="shared" si="0"/>
        <v>133</v>
      </c>
      <c r="R28" s="139">
        <v>0</v>
      </c>
      <c r="S28" s="126" t="s">
        <v>149</v>
      </c>
      <c r="T28" s="126" t="s">
        <v>149</v>
      </c>
      <c r="U28" s="126" t="s">
        <v>149</v>
      </c>
      <c r="V28" s="46" t="s">
        <v>77</v>
      </c>
      <c r="W28" s="54" t="s">
        <v>70</v>
      </c>
    </row>
    <row r="29" spans="1:23" s="36" customFormat="1" ht="22.5" customHeight="1">
      <c r="A29" s="30" t="s">
        <v>56</v>
      </c>
      <c r="B29" s="132" t="s">
        <v>21</v>
      </c>
      <c r="C29" s="126">
        <v>8</v>
      </c>
      <c r="D29" s="126">
        <v>630</v>
      </c>
      <c r="E29" s="139">
        <v>302194</v>
      </c>
      <c r="F29" s="139">
        <v>1090159</v>
      </c>
      <c r="G29" s="139">
        <v>2289745</v>
      </c>
      <c r="H29" s="139">
        <v>5</v>
      </c>
      <c r="I29" s="139">
        <v>577</v>
      </c>
      <c r="J29" s="139">
        <v>577</v>
      </c>
      <c r="K29" s="139" t="s">
        <v>147</v>
      </c>
      <c r="L29" s="139">
        <v>280530</v>
      </c>
      <c r="M29" s="139">
        <v>1062673</v>
      </c>
      <c r="N29" s="139">
        <v>2217194</v>
      </c>
      <c r="O29" s="139">
        <v>3</v>
      </c>
      <c r="P29" s="139">
        <v>53</v>
      </c>
      <c r="Q29" s="139">
        <f t="shared" si="0"/>
        <v>53</v>
      </c>
      <c r="R29" s="139">
        <v>0</v>
      </c>
      <c r="S29" s="139">
        <v>21664</v>
      </c>
      <c r="T29" s="139">
        <v>27486</v>
      </c>
      <c r="U29" s="139">
        <v>72551</v>
      </c>
      <c r="V29" s="46" t="s">
        <v>79</v>
      </c>
      <c r="W29" s="54" t="s">
        <v>21</v>
      </c>
    </row>
    <row r="30" spans="1:23" s="36" customFormat="1" ht="22.5" customHeight="1">
      <c r="A30" s="30" t="s">
        <v>56</v>
      </c>
      <c r="B30" s="132" t="s">
        <v>22</v>
      </c>
      <c r="C30" s="126" t="s">
        <v>146</v>
      </c>
      <c r="D30" s="126" t="s">
        <v>146</v>
      </c>
      <c r="E30" s="139" t="s">
        <v>146</v>
      </c>
      <c r="F30" s="139" t="s">
        <v>146</v>
      </c>
      <c r="G30" s="139" t="s">
        <v>146</v>
      </c>
      <c r="H30" s="139" t="s">
        <v>146</v>
      </c>
      <c r="I30" s="139" t="s">
        <v>146</v>
      </c>
      <c r="J30" s="139" t="s">
        <v>146</v>
      </c>
      <c r="K30" s="139" t="s">
        <v>147</v>
      </c>
      <c r="L30" s="139" t="s">
        <v>146</v>
      </c>
      <c r="M30" s="139" t="s">
        <v>146</v>
      </c>
      <c r="N30" s="139" t="s">
        <v>146</v>
      </c>
      <c r="O30" s="139" t="s">
        <v>146</v>
      </c>
      <c r="P30" s="139" t="s">
        <v>146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46" t="s">
        <v>79</v>
      </c>
      <c r="W30" s="54" t="s">
        <v>22</v>
      </c>
    </row>
    <row r="31" spans="1:23" s="36" customFormat="1" ht="22.5" customHeight="1">
      <c r="A31" s="30" t="s">
        <v>56</v>
      </c>
      <c r="B31" s="132" t="s">
        <v>23</v>
      </c>
      <c r="C31" s="126">
        <v>33</v>
      </c>
      <c r="D31" s="126">
        <v>288</v>
      </c>
      <c r="E31" s="139">
        <v>99502</v>
      </c>
      <c r="F31" s="139">
        <v>154989</v>
      </c>
      <c r="G31" s="139">
        <v>313110</v>
      </c>
      <c r="H31" s="139" t="s">
        <v>146</v>
      </c>
      <c r="I31" s="139" t="s">
        <v>146</v>
      </c>
      <c r="J31" s="139" t="s">
        <v>146</v>
      </c>
      <c r="K31" s="139" t="s">
        <v>147</v>
      </c>
      <c r="L31" s="139" t="s">
        <v>146</v>
      </c>
      <c r="M31" s="139" t="s">
        <v>146</v>
      </c>
      <c r="N31" s="139" t="s">
        <v>146</v>
      </c>
      <c r="O31" s="139">
        <v>33</v>
      </c>
      <c r="P31" s="139">
        <v>288</v>
      </c>
      <c r="Q31" s="139">
        <f t="shared" si="0"/>
        <v>281</v>
      </c>
      <c r="R31" s="139">
        <v>7</v>
      </c>
      <c r="S31" s="139">
        <v>99502</v>
      </c>
      <c r="T31" s="139">
        <v>154989</v>
      </c>
      <c r="U31" s="139">
        <v>313110</v>
      </c>
      <c r="V31" s="46" t="s">
        <v>79</v>
      </c>
      <c r="W31" s="54" t="s">
        <v>23</v>
      </c>
    </row>
    <row r="32" spans="1:23" s="36" customFormat="1" ht="22.5" customHeight="1">
      <c r="A32" s="30" t="s">
        <v>56</v>
      </c>
      <c r="B32" s="132" t="s">
        <v>57</v>
      </c>
      <c r="C32" s="126">
        <v>43</v>
      </c>
      <c r="D32" s="126">
        <v>939</v>
      </c>
      <c r="E32" s="139">
        <v>481059</v>
      </c>
      <c r="F32" s="139">
        <v>705554</v>
      </c>
      <c r="G32" s="139">
        <v>1781114</v>
      </c>
      <c r="H32" s="139">
        <v>6</v>
      </c>
      <c r="I32" s="139">
        <v>565</v>
      </c>
      <c r="J32" s="139">
        <v>565</v>
      </c>
      <c r="K32" s="139" t="s">
        <v>147</v>
      </c>
      <c r="L32" s="139">
        <v>340888</v>
      </c>
      <c r="M32" s="139">
        <v>477188</v>
      </c>
      <c r="N32" s="139">
        <v>1262802</v>
      </c>
      <c r="O32" s="139">
        <v>37</v>
      </c>
      <c r="P32" s="139">
        <v>374</v>
      </c>
      <c r="Q32" s="139">
        <f t="shared" si="0"/>
        <v>371</v>
      </c>
      <c r="R32" s="139">
        <v>3</v>
      </c>
      <c r="S32" s="139">
        <v>140171</v>
      </c>
      <c r="T32" s="139">
        <v>228366</v>
      </c>
      <c r="U32" s="139">
        <v>518312</v>
      </c>
      <c r="V32" s="46" t="s">
        <v>79</v>
      </c>
      <c r="W32" s="54" t="s">
        <v>57</v>
      </c>
    </row>
    <row r="33" spans="1:23" s="36" customFormat="1" ht="22.5" customHeight="1">
      <c r="A33" s="30" t="s">
        <v>48</v>
      </c>
      <c r="B33" s="132" t="s">
        <v>58</v>
      </c>
      <c r="C33" s="126">
        <v>3</v>
      </c>
      <c r="D33" s="126">
        <v>50</v>
      </c>
      <c r="E33" s="139">
        <v>17464</v>
      </c>
      <c r="F33" s="139">
        <v>28548</v>
      </c>
      <c r="G33" s="139">
        <v>56768</v>
      </c>
      <c r="H33" s="139">
        <v>1</v>
      </c>
      <c r="I33" s="139">
        <v>35</v>
      </c>
      <c r="J33" s="139">
        <v>35</v>
      </c>
      <c r="K33" s="139" t="s">
        <v>147</v>
      </c>
      <c r="L33" s="126" t="s">
        <v>149</v>
      </c>
      <c r="M33" s="126" t="s">
        <v>149</v>
      </c>
      <c r="N33" s="126" t="s">
        <v>149</v>
      </c>
      <c r="O33" s="139">
        <v>2</v>
      </c>
      <c r="P33" s="139">
        <v>15</v>
      </c>
      <c r="Q33" s="139">
        <f t="shared" si="0"/>
        <v>15</v>
      </c>
      <c r="R33" s="139">
        <v>0</v>
      </c>
      <c r="S33" s="126" t="s">
        <v>149</v>
      </c>
      <c r="T33" s="126" t="s">
        <v>149</v>
      </c>
      <c r="U33" s="126" t="s">
        <v>149</v>
      </c>
      <c r="V33" s="46" t="s">
        <v>79</v>
      </c>
      <c r="W33" s="54" t="s">
        <v>58</v>
      </c>
    </row>
    <row r="34" spans="1:23" s="36" customFormat="1" ht="24" customHeight="1">
      <c r="A34" s="30" t="s">
        <v>87</v>
      </c>
      <c r="B34" s="133" t="s">
        <v>75</v>
      </c>
      <c r="C34" s="126" t="s">
        <v>146</v>
      </c>
      <c r="D34" s="126" t="s">
        <v>146</v>
      </c>
      <c r="E34" s="139" t="s">
        <v>146</v>
      </c>
      <c r="F34" s="139" t="s">
        <v>146</v>
      </c>
      <c r="G34" s="139" t="s">
        <v>146</v>
      </c>
      <c r="H34" s="139" t="s">
        <v>146</v>
      </c>
      <c r="I34" s="139" t="s">
        <v>146</v>
      </c>
      <c r="J34" s="139" t="s">
        <v>146</v>
      </c>
      <c r="K34" s="139" t="s">
        <v>147</v>
      </c>
      <c r="L34" s="139" t="s">
        <v>146</v>
      </c>
      <c r="M34" s="139" t="s">
        <v>146</v>
      </c>
      <c r="N34" s="139" t="s">
        <v>146</v>
      </c>
      <c r="O34" s="139" t="s">
        <v>146</v>
      </c>
      <c r="P34" s="139" t="s">
        <v>146</v>
      </c>
      <c r="Q34" s="139">
        <v>0</v>
      </c>
      <c r="R34" s="139">
        <v>0</v>
      </c>
      <c r="S34" s="139">
        <v>0</v>
      </c>
      <c r="T34" s="139">
        <v>0</v>
      </c>
      <c r="U34" s="139">
        <v>0</v>
      </c>
      <c r="V34" s="46" t="s">
        <v>79</v>
      </c>
      <c r="W34" s="55" t="s">
        <v>75</v>
      </c>
    </row>
    <row r="35" spans="1:23" s="36" customFormat="1" ht="24" customHeight="1">
      <c r="A35" s="30" t="s">
        <v>87</v>
      </c>
      <c r="B35" s="133" t="s">
        <v>76</v>
      </c>
      <c r="C35" s="126">
        <v>2</v>
      </c>
      <c r="D35" s="126">
        <v>115</v>
      </c>
      <c r="E35" s="126" t="s">
        <v>149</v>
      </c>
      <c r="F35" s="126" t="s">
        <v>149</v>
      </c>
      <c r="G35" s="126" t="s">
        <v>149</v>
      </c>
      <c r="H35" s="139">
        <v>2</v>
      </c>
      <c r="I35" s="139">
        <v>115</v>
      </c>
      <c r="J35" s="139">
        <v>115</v>
      </c>
      <c r="K35" s="139" t="s">
        <v>147</v>
      </c>
      <c r="L35" s="126" t="s">
        <v>149</v>
      </c>
      <c r="M35" s="126" t="s">
        <v>149</v>
      </c>
      <c r="N35" s="126" t="s">
        <v>149</v>
      </c>
      <c r="O35" s="139" t="s">
        <v>146</v>
      </c>
      <c r="P35" s="139" t="s">
        <v>146</v>
      </c>
      <c r="Q35" s="139">
        <v>0</v>
      </c>
      <c r="R35" s="139">
        <v>0</v>
      </c>
      <c r="S35" s="139">
        <v>0</v>
      </c>
      <c r="T35" s="139">
        <v>0</v>
      </c>
      <c r="U35" s="139">
        <v>0</v>
      </c>
      <c r="V35" s="46" t="s">
        <v>79</v>
      </c>
      <c r="W35" s="55" t="s">
        <v>76</v>
      </c>
    </row>
    <row r="36" spans="1:23" s="36" customFormat="1" ht="22.5" customHeight="1">
      <c r="A36" s="30" t="s">
        <v>87</v>
      </c>
      <c r="B36" s="132" t="s">
        <v>66</v>
      </c>
      <c r="C36" s="126">
        <v>14</v>
      </c>
      <c r="D36" s="126">
        <v>252</v>
      </c>
      <c r="E36" s="139">
        <v>99776</v>
      </c>
      <c r="F36" s="139">
        <v>1480638</v>
      </c>
      <c r="G36" s="139">
        <v>2027537</v>
      </c>
      <c r="H36" s="139">
        <v>1</v>
      </c>
      <c r="I36" s="139">
        <v>120</v>
      </c>
      <c r="J36" s="139">
        <v>120</v>
      </c>
      <c r="K36" s="139" t="s">
        <v>147</v>
      </c>
      <c r="L36" s="126" t="s">
        <v>149</v>
      </c>
      <c r="M36" s="126" t="s">
        <v>149</v>
      </c>
      <c r="N36" s="126" t="s">
        <v>149</v>
      </c>
      <c r="O36" s="139">
        <v>13</v>
      </c>
      <c r="P36" s="139">
        <v>132</v>
      </c>
      <c r="Q36" s="139">
        <f t="shared" si="0"/>
        <v>128</v>
      </c>
      <c r="R36" s="139">
        <v>4</v>
      </c>
      <c r="S36" s="126" t="s">
        <v>149</v>
      </c>
      <c r="T36" s="126" t="s">
        <v>149</v>
      </c>
      <c r="U36" s="126" t="s">
        <v>149</v>
      </c>
      <c r="V36" s="46" t="s">
        <v>79</v>
      </c>
      <c r="W36" s="54" t="s">
        <v>66</v>
      </c>
    </row>
    <row r="37" spans="1:23" s="36" customFormat="1" ht="22.5" customHeight="1">
      <c r="A37" s="30" t="s">
        <v>88</v>
      </c>
      <c r="B37" s="132" t="s">
        <v>59</v>
      </c>
      <c r="C37" s="126">
        <v>4</v>
      </c>
      <c r="D37" s="126">
        <v>39</v>
      </c>
      <c r="E37" s="139">
        <v>13671</v>
      </c>
      <c r="F37" s="139">
        <v>26270</v>
      </c>
      <c r="G37" s="139">
        <v>56431</v>
      </c>
      <c r="H37" s="139" t="s">
        <v>146</v>
      </c>
      <c r="I37" s="139" t="s">
        <v>146</v>
      </c>
      <c r="J37" s="139" t="s">
        <v>146</v>
      </c>
      <c r="K37" s="139" t="s">
        <v>147</v>
      </c>
      <c r="L37" s="139" t="s">
        <v>146</v>
      </c>
      <c r="M37" s="139" t="s">
        <v>146</v>
      </c>
      <c r="N37" s="139" t="s">
        <v>146</v>
      </c>
      <c r="O37" s="139">
        <v>4</v>
      </c>
      <c r="P37" s="139">
        <v>39</v>
      </c>
      <c r="Q37" s="139">
        <f t="shared" si="0"/>
        <v>36</v>
      </c>
      <c r="R37" s="139">
        <v>3</v>
      </c>
      <c r="S37" s="139">
        <v>13671</v>
      </c>
      <c r="T37" s="139">
        <v>26270</v>
      </c>
      <c r="U37" s="139">
        <v>56431</v>
      </c>
      <c r="V37" s="46" t="s">
        <v>79</v>
      </c>
      <c r="W37" s="54" t="s">
        <v>59</v>
      </c>
    </row>
    <row r="38" spans="1:23" s="36" customFormat="1" ht="22.5" customHeight="1">
      <c r="A38" s="30" t="s">
        <v>84</v>
      </c>
      <c r="B38" s="132" t="s">
        <v>67</v>
      </c>
      <c r="C38" s="126">
        <v>22</v>
      </c>
      <c r="D38" s="126">
        <v>171</v>
      </c>
      <c r="E38" s="139">
        <v>49097</v>
      </c>
      <c r="F38" s="139">
        <v>111725</v>
      </c>
      <c r="G38" s="139">
        <v>208242</v>
      </c>
      <c r="H38" s="139">
        <v>1</v>
      </c>
      <c r="I38" s="139">
        <v>31</v>
      </c>
      <c r="J38" s="139">
        <v>31</v>
      </c>
      <c r="K38" s="139" t="s">
        <v>147</v>
      </c>
      <c r="L38" s="126" t="s">
        <v>149</v>
      </c>
      <c r="M38" s="126" t="s">
        <v>149</v>
      </c>
      <c r="N38" s="126" t="s">
        <v>149</v>
      </c>
      <c r="O38" s="139">
        <v>21</v>
      </c>
      <c r="P38" s="139">
        <v>140</v>
      </c>
      <c r="Q38" s="139">
        <f t="shared" si="0"/>
        <v>135</v>
      </c>
      <c r="R38" s="139">
        <v>5</v>
      </c>
      <c r="S38" s="126" t="s">
        <v>149</v>
      </c>
      <c r="T38" s="126" t="s">
        <v>149</v>
      </c>
      <c r="U38" s="126" t="s">
        <v>149</v>
      </c>
      <c r="V38" s="46" t="s">
        <v>77</v>
      </c>
      <c r="W38" s="54" t="s">
        <v>67</v>
      </c>
    </row>
    <row r="39" spans="1:23" ht="4.5" customHeight="1">
      <c r="A39" s="39"/>
      <c r="B39" s="39"/>
      <c r="C39" s="39"/>
      <c r="D39" s="39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94"/>
      <c r="P39" s="85"/>
      <c r="Q39" s="85"/>
      <c r="R39" s="85"/>
      <c r="S39" s="85"/>
      <c r="T39" s="85" t="s">
        <v>148</v>
      </c>
      <c r="U39" s="85"/>
      <c r="V39" s="56"/>
      <c r="W39" s="39"/>
    </row>
    <row r="40" spans="1:23" ht="4.5" customHeight="1">
      <c r="A40" s="113"/>
      <c r="B40" s="113"/>
      <c r="C40" s="113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5"/>
      <c r="P40" s="114"/>
      <c r="Q40" s="114"/>
      <c r="R40" s="114"/>
      <c r="S40" s="114"/>
      <c r="T40" s="114"/>
      <c r="U40" s="114"/>
      <c r="V40" s="113"/>
      <c r="W40" s="113"/>
    </row>
    <row r="41" spans="1:23" ht="11.25">
      <c r="A41" s="113" t="s">
        <v>27</v>
      </c>
      <c r="B41" s="113"/>
      <c r="C41" s="113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5"/>
      <c r="P41" s="114"/>
      <c r="Q41" s="114"/>
      <c r="R41" s="114"/>
      <c r="S41" s="114"/>
      <c r="T41" s="114"/>
      <c r="U41" s="114"/>
      <c r="V41" s="113"/>
      <c r="W41" s="113"/>
    </row>
    <row r="42" spans="1:23" ht="11.25">
      <c r="A42" s="116" t="s">
        <v>178</v>
      </c>
      <c r="B42" s="113"/>
      <c r="C42" s="113"/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5"/>
      <c r="P42" s="114"/>
      <c r="Q42" s="114"/>
      <c r="R42" s="114"/>
      <c r="S42" s="114"/>
      <c r="T42" s="114"/>
      <c r="U42" s="114"/>
      <c r="V42" s="113"/>
      <c r="W42" s="113"/>
    </row>
    <row r="43" spans="1:23" ht="11.25">
      <c r="A43" s="116" t="s">
        <v>179</v>
      </c>
      <c r="B43" s="113"/>
      <c r="C43" s="113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5"/>
      <c r="P43" s="114"/>
      <c r="Q43" s="114"/>
      <c r="R43" s="114"/>
      <c r="S43" s="114"/>
      <c r="T43" s="114"/>
      <c r="U43" s="114"/>
      <c r="V43" s="113"/>
      <c r="W43" s="113"/>
    </row>
    <row r="44" spans="1:23" ht="11.25">
      <c r="A44" s="116"/>
      <c r="B44" s="113"/>
      <c r="C44" s="113"/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5"/>
      <c r="P44" s="114"/>
      <c r="Q44" s="114"/>
      <c r="R44" s="114"/>
      <c r="S44" s="114"/>
      <c r="T44" s="114"/>
      <c r="U44" s="114"/>
      <c r="V44" s="113"/>
      <c r="W44" s="113"/>
    </row>
    <row r="45" spans="1:23" ht="11.25">
      <c r="A45" s="113"/>
      <c r="B45" s="113"/>
      <c r="C45" s="113"/>
      <c r="D45" s="113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5"/>
      <c r="P45" s="114"/>
      <c r="Q45" s="114"/>
      <c r="R45" s="114"/>
      <c r="S45" s="114"/>
      <c r="T45" s="114"/>
      <c r="U45" s="114"/>
      <c r="V45" s="113"/>
      <c r="W45" s="113"/>
    </row>
    <row r="46" spans="1:23" ht="11.25">
      <c r="A46" s="113"/>
      <c r="B46" s="113"/>
      <c r="C46" s="113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5"/>
      <c r="P46" s="114"/>
      <c r="Q46" s="114"/>
      <c r="R46" s="114"/>
      <c r="S46" s="114"/>
      <c r="T46" s="114"/>
      <c r="U46" s="114"/>
      <c r="V46" s="113"/>
      <c r="W46" s="113"/>
    </row>
    <row r="47" spans="5:21" ht="11.25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95"/>
      <c r="P47" s="86"/>
      <c r="Q47" s="86"/>
      <c r="R47" s="86"/>
      <c r="S47" s="86"/>
      <c r="T47" s="86"/>
      <c r="U47" s="86"/>
    </row>
    <row r="48" spans="5:21" ht="11.25"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95"/>
      <c r="P48" s="86"/>
      <c r="Q48" s="86"/>
      <c r="R48" s="86"/>
      <c r="S48" s="86"/>
      <c r="T48" s="86"/>
      <c r="U48" s="86"/>
    </row>
    <row r="49" spans="5:21" ht="11.25"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95"/>
      <c r="P49" s="86"/>
      <c r="Q49" s="86"/>
      <c r="R49" s="86"/>
      <c r="S49" s="86"/>
      <c r="T49" s="86"/>
      <c r="U49" s="86"/>
    </row>
    <row r="50" spans="5:21" ht="11.25"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95"/>
      <c r="P50" s="86"/>
      <c r="Q50" s="86"/>
      <c r="R50" s="86"/>
      <c r="S50" s="86"/>
      <c r="T50" s="86"/>
      <c r="U50" s="86"/>
    </row>
    <row r="51" spans="5:21" ht="11.25"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95"/>
      <c r="P51" s="86"/>
      <c r="Q51" s="86"/>
      <c r="R51" s="86"/>
      <c r="S51" s="86"/>
      <c r="T51" s="86"/>
      <c r="U51" s="86"/>
    </row>
    <row r="52" spans="5:21" ht="11.25"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95"/>
      <c r="P52" s="86"/>
      <c r="Q52" s="86"/>
      <c r="R52" s="86"/>
      <c r="S52" s="86"/>
      <c r="T52" s="86"/>
      <c r="U52" s="86"/>
    </row>
    <row r="53" spans="5:21" ht="11.25"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95"/>
      <c r="P53" s="86"/>
      <c r="Q53" s="86"/>
      <c r="R53" s="86"/>
      <c r="S53" s="86"/>
      <c r="T53" s="86"/>
      <c r="U53" s="86"/>
    </row>
    <row r="54" spans="5:21" ht="11.25"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95"/>
      <c r="P54" s="86"/>
      <c r="Q54" s="86"/>
      <c r="R54" s="86"/>
      <c r="S54" s="86"/>
      <c r="T54" s="86"/>
      <c r="U54" s="86"/>
    </row>
    <row r="55" spans="5:21" ht="11.25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95"/>
      <c r="P55" s="86"/>
      <c r="Q55" s="86"/>
      <c r="R55" s="86"/>
      <c r="S55" s="86"/>
      <c r="T55" s="86"/>
      <c r="U55" s="86"/>
    </row>
    <row r="56" spans="5:21" ht="11.25"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95"/>
      <c r="P56" s="86"/>
      <c r="Q56" s="86"/>
      <c r="R56" s="86"/>
      <c r="S56" s="86"/>
      <c r="T56" s="86"/>
      <c r="U56" s="86"/>
    </row>
    <row r="57" spans="5:21" ht="11.25"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95"/>
      <c r="P57" s="86"/>
      <c r="Q57" s="86"/>
      <c r="R57" s="86"/>
      <c r="S57" s="86"/>
      <c r="T57" s="86"/>
      <c r="U57" s="86"/>
    </row>
    <row r="58" spans="5:21" ht="11.25"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95"/>
      <c r="P58" s="86"/>
      <c r="Q58" s="86"/>
      <c r="R58" s="86"/>
      <c r="S58" s="86"/>
      <c r="T58" s="86"/>
      <c r="U58" s="86"/>
    </row>
    <row r="59" spans="5:21" ht="11.25"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95"/>
      <c r="P59" s="86"/>
      <c r="Q59" s="86"/>
      <c r="R59" s="86"/>
      <c r="S59" s="86"/>
      <c r="T59" s="86"/>
      <c r="U59" s="86"/>
    </row>
    <row r="60" spans="5:21" ht="11.25"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95"/>
      <c r="P60" s="86"/>
      <c r="Q60" s="86"/>
      <c r="R60" s="86"/>
      <c r="S60" s="86"/>
      <c r="T60" s="86"/>
      <c r="U60" s="86"/>
    </row>
    <row r="61" spans="5:21" ht="11.25"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95"/>
      <c r="P61" s="86"/>
      <c r="Q61" s="86"/>
      <c r="R61" s="86"/>
      <c r="S61" s="86"/>
      <c r="T61" s="86"/>
      <c r="U61" s="86"/>
    </row>
    <row r="62" spans="5:21" ht="11.25"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95"/>
      <c r="P62" s="86"/>
      <c r="Q62" s="86"/>
      <c r="R62" s="86"/>
      <c r="S62" s="86"/>
      <c r="T62" s="86"/>
      <c r="U62" s="86"/>
    </row>
    <row r="63" spans="5:21" ht="11.25"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95"/>
      <c r="P63" s="86"/>
      <c r="Q63" s="86"/>
      <c r="R63" s="86"/>
      <c r="S63" s="86"/>
      <c r="T63" s="86"/>
      <c r="U63" s="86"/>
    </row>
  </sheetData>
  <mergeCells count="20">
    <mergeCell ref="M6:M7"/>
    <mergeCell ref="U6:U7"/>
    <mergeCell ref="N6:N7"/>
    <mergeCell ref="O6:O7"/>
    <mergeCell ref="S6:S7"/>
    <mergeCell ref="T6:T7"/>
    <mergeCell ref="G6:G7"/>
    <mergeCell ref="H6:H7"/>
    <mergeCell ref="A7:B7"/>
    <mergeCell ref="L6:L7"/>
    <mergeCell ref="V5:W6"/>
    <mergeCell ref="A5:B6"/>
    <mergeCell ref="C5:G5"/>
    <mergeCell ref="O5:U5"/>
    <mergeCell ref="I6:K6"/>
    <mergeCell ref="P6:R6"/>
    <mergeCell ref="C6:C7"/>
    <mergeCell ref="D6:D7"/>
    <mergeCell ref="E6:E7"/>
    <mergeCell ref="F6:F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8"/>
  <dimension ref="A1:K51"/>
  <sheetViews>
    <sheetView zoomScaleSheetLayoutView="100" workbookViewId="0" topLeftCell="A1">
      <pane xSplit="4" ySplit="5" topLeftCell="E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59765625" defaultRowHeight="13.5"/>
  <cols>
    <col min="1" max="1" width="9.19921875" style="59" customWidth="1"/>
    <col min="2" max="2" width="5.59765625" style="53" customWidth="1"/>
    <col min="3" max="3" width="4" style="53" customWidth="1"/>
    <col min="4" max="4" width="5.59765625" style="59" customWidth="1"/>
    <col min="5" max="5" width="19.59765625" style="26" customWidth="1"/>
    <col min="6" max="6" width="19.796875" style="26" customWidth="1"/>
    <col min="7" max="7" width="20.19921875" style="26" customWidth="1"/>
    <col min="8" max="8" width="20.3984375" style="26" customWidth="1"/>
    <col min="9" max="9" width="20.19921875" style="26" customWidth="1"/>
    <col min="10" max="12" width="19.796875" style="59" customWidth="1"/>
    <col min="13" max="16384" width="9.59765625" style="59" customWidth="1"/>
  </cols>
  <sheetData>
    <row r="1" spans="1:9" s="58" customFormat="1" ht="18" customHeight="1">
      <c r="A1" s="202" t="s">
        <v>49</v>
      </c>
      <c r="B1" s="202"/>
      <c r="C1" s="202"/>
      <c r="D1" s="202"/>
      <c r="E1" s="202"/>
      <c r="F1" s="202"/>
      <c r="G1" s="202"/>
      <c r="H1" s="202"/>
      <c r="I1" s="202"/>
    </row>
    <row r="2" spans="1:9" s="58" customFormat="1" ht="12" customHeight="1">
      <c r="A2" s="33"/>
      <c r="B2" s="33"/>
      <c r="C2" s="33"/>
      <c r="D2" s="33"/>
      <c r="E2" s="33"/>
      <c r="F2" s="33"/>
      <c r="G2" s="33"/>
      <c r="H2" s="33"/>
      <c r="I2" s="33"/>
    </row>
    <row r="3" spans="2:9" s="28" customFormat="1" ht="12" customHeight="1">
      <c r="B3" s="30"/>
      <c r="C3" s="30"/>
      <c r="E3" s="27"/>
      <c r="F3" s="5"/>
      <c r="G3" s="27"/>
      <c r="H3" s="27"/>
      <c r="I3" s="7" t="s">
        <v>102</v>
      </c>
    </row>
    <row r="4" ht="3.75" customHeight="1"/>
    <row r="5" spans="1:9" s="28" customFormat="1" ht="33.75" customHeight="1">
      <c r="A5" s="79" t="s">
        <v>50</v>
      </c>
      <c r="B5" s="42"/>
      <c r="C5" s="42"/>
      <c r="D5" s="80" t="s">
        <v>142</v>
      </c>
      <c r="E5" s="81" t="s">
        <v>2</v>
      </c>
      <c r="F5" s="82" t="s">
        <v>9</v>
      </c>
      <c r="G5" s="82" t="s">
        <v>51</v>
      </c>
      <c r="H5" s="60" t="s">
        <v>52</v>
      </c>
      <c r="I5" s="61" t="s">
        <v>53</v>
      </c>
    </row>
    <row r="6" spans="2:9" s="28" customFormat="1" ht="5.25" customHeight="1">
      <c r="B6" s="30"/>
      <c r="C6" s="30"/>
      <c r="D6" s="62"/>
      <c r="E6" s="63"/>
      <c r="F6" s="63"/>
      <c r="G6" s="63"/>
      <c r="H6" s="63"/>
      <c r="I6" s="63"/>
    </row>
    <row r="7" spans="1:10" s="28" customFormat="1" ht="13.5" customHeight="1">
      <c r="A7" s="29" t="s">
        <v>54</v>
      </c>
      <c r="B7" s="30">
        <v>14</v>
      </c>
      <c r="C7" s="30" t="s">
        <v>46</v>
      </c>
      <c r="D7" s="65"/>
      <c r="E7" s="97">
        <v>1434</v>
      </c>
      <c r="F7" s="97">
        <v>29388</v>
      </c>
      <c r="G7" s="97">
        <v>9566236</v>
      </c>
      <c r="H7" s="97">
        <v>25372088</v>
      </c>
      <c r="I7" s="97">
        <v>54375889</v>
      </c>
      <c r="J7" s="64"/>
    </row>
    <row r="8" spans="2:10" s="28" customFormat="1" ht="13.5" customHeight="1">
      <c r="B8" s="30">
        <v>15</v>
      </c>
      <c r="C8" s="30"/>
      <c r="D8" s="65"/>
      <c r="E8" s="100">
        <v>1438</v>
      </c>
      <c r="F8" s="100">
        <v>28638</v>
      </c>
      <c r="G8" s="100">
        <v>8957513</v>
      </c>
      <c r="H8" s="100">
        <v>26147864</v>
      </c>
      <c r="I8" s="100">
        <v>54011897</v>
      </c>
      <c r="J8" s="64"/>
    </row>
    <row r="9" spans="1:10" s="66" customFormat="1" ht="13.5" customHeight="1">
      <c r="A9" s="90"/>
      <c r="B9" s="99">
        <v>16</v>
      </c>
      <c r="C9" s="91"/>
      <c r="D9" s="92"/>
      <c r="E9" s="100">
        <v>1308</v>
      </c>
      <c r="F9" s="100">
        <v>27119</v>
      </c>
      <c r="G9" s="100">
        <v>8792155</v>
      </c>
      <c r="H9" s="100">
        <v>27696978</v>
      </c>
      <c r="I9" s="100">
        <v>54802376</v>
      </c>
      <c r="J9" s="67"/>
    </row>
    <row r="10" spans="1:10" s="28" customFormat="1" ht="13.5" customHeight="1">
      <c r="A10" s="102"/>
      <c r="B10" s="99">
        <v>17</v>
      </c>
      <c r="C10" s="99"/>
      <c r="D10" s="103"/>
      <c r="E10" s="100">
        <v>1343</v>
      </c>
      <c r="F10" s="100">
        <v>26620</v>
      </c>
      <c r="G10" s="100">
        <v>8617250</v>
      </c>
      <c r="H10" s="100">
        <v>28599831</v>
      </c>
      <c r="I10" s="100">
        <v>54689484</v>
      </c>
      <c r="J10" s="64"/>
    </row>
    <row r="11" spans="1:10" s="66" customFormat="1" ht="13.5" customHeight="1">
      <c r="A11" s="90"/>
      <c r="B11" s="91">
        <v>18</v>
      </c>
      <c r="C11" s="91"/>
      <c r="D11" s="92"/>
      <c r="E11" s="98">
        <v>1236</v>
      </c>
      <c r="F11" s="98">
        <v>26701</v>
      </c>
      <c r="G11" s="98">
        <v>8689458</v>
      </c>
      <c r="H11" s="98">
        <v>29690556</v>
      </c>
      <c r="I11" s="98">
        <v>54979521</v>
      </c>
      <c r="J11" s="67"/>
    </row>
    <row r="12" spans="3:10" s="28" customFormat="1" ht="13.5" customHeight="1">
      <c r="C12" s="30"/>
      <c r="D12" s="68"/>
      <c r="E12" s="27"/>
      <c r="F12" s="27"/>
      <c r="G12" s="27"/>
      <c r="H12" s="27"/>
      <c r="I12" s="27"/>
      <c r="J12" s="64"/>
    </row>
    <row r="13" spans="1:11" s="66" customFormat="1" ht="13.5" customHeight="1">
      <c r="A13" s="205" t="s">
        <v>95</v>
      </c>
      <c r="B13" s="205"/>
      <c r="C13" s="205"/>
      <c r="D13" s="206"/>
      <c r="E13" s="117">
        <v>341</v>
      </c>
      <c r="F13" s="117">
        <v>7179</v>
      </c>
      <c r="G13" s="118">
        <v>2481927</v>
      </c>
      <c r="H13" s="118">
        <v>6766596</v>
      </c>
      <c r="I13" s="118">
        <v>13324048</v>
      </c>
      <c r="J13" s="67"/>
      <c r="K13" s="67"/>
    </row>
    <row r="14" spans="1:11" s="28" customFormat="1" ht="13.5" customHeight="1">
      <c r="A14" s="203" t="s">
        <v>96</v>
      </c>
      <c r="B14" s="203"/>
      <c r="C14" s="203"/>
      <c r="D14" s="204"/>
      <c r="E14" s="117">
        <v>32</v>
      </c>
      <c r="F14" s="117">
        <v>525</v>
      </c>
      <c r="G14" s="118">
        <v>162811</v>
      </c>
      <c r="H14" s="118">
        <v>1047942</v>
      </c>
      <c r="I14" s="118">
        <v>1625353</v>
      </c>
      <c r="J14" s="64"/>
      <c r="K14" s="64"/>
    </row>
    <row r="15" spans="1:11" s="28" customFormat="1" ht="13.5" customHeight="1">
      <c r="A15" s="203" t="s">
        <v>97</v>
      </c>
      <c r="B15" s="203"/>
      <c r="C15" s="203"/>
      <c r="D15" s="204"/>
      <c r="E15" s="117">
        <v>26</v>
      </c>
      <c r="F15" s="117">
        <v>320</v>
      </c>
      <c r="G15" s="118">
        <v>107341</v>
      </c>
      <c r="H15" s="118">
        <v>306393</v>
      </c>
      <c r="I15" s="118">
        <v>865655</v>
      </c>
      <c r="J15" s="64"/>
      <c r="K15" s="64"/>
    </row>
    <row r="16" spans="1:11" s="28" customFormat="1" ht="13.5" customHeight="1">
      <c r="A16" s="203" t="s">
        <v>98</v>
      </c>
      <c r="B16" s="203"/>
      <c r="C16" s="203"/>
      <c r="D16" s="204"/>
      <c r="E16" s="117">
        <v>127</v>
      </c>
      <c r="F16" s="117">
        <v>4193</v>
      </c>
      <c r="G16" s="118">
        <v>1586153</v>
      </c>
      <c r="H16" s="118">
        <v>7642313</v>
      </c>
      <c r="I16" s="118">
        <v>10967626</v>
      </c>
      <c r="J16" s="64"/>
      <c r="K16" s="64"/>
    </row>
    <row r="17" spans="1:11" s="28" customFormat="1" ht="13.5" customHeight="1">
      <c r="A17" s="203" t="s">
        <v>99</v>
      </c>
      <c r="B17" s="203"/>
      <c r="C17" s="203"/>
      <c r="D17" s="204"/>
      <c r="E17" s="117">
        <v>67</v>
      </c>
      <c r="F17" s="117">
        <v>1163</v>
      </c>
      <c r="G17" s="118">
        <v>320160</v>
      </c>
      <c r="H17" s="118">
        <v>793699</v>
      </c>
      <c r="I17" s="118">
        <v>1500001</v>
      </c>
      <c r="J17" s="64"/>
      <c r="K17" s="64"/>
    </row>
    <row r="18" spans="1:11" s="28" customFormat="1" ht="13.5" customHeight="1">
      <c r="A18" s="203" t="s">
        <v>100</v>
      </c>
      <c r="B18" s="203"/>
      <c r="C18" s="203"/>
      <c r="D18" s="204"/>
      <c r="E18" s="117">
        <v>49</v>
      </c>
      <c r="F18" s="117">
        <v>919</v>
      </c>
      <c r="G18" s="118">
        <v>315836</v>
      </c>
      <c r="H18" s="118">
        <v>1895772</v>
      </c>
      <c r="I18" s="118">
        <v>3597498</v>
      </c>
      <c r="J18" s="64"/>
      <c r="K18" s="64"/>
    </row>
    <row r="19" spans="1:11" s="28" customFormat="1" ht="13.5" customHeight="1">
      <c r="A19" s="203" t="s">
        <v>103</v>
      </c>
      <c r="B19" s="203"/>
      <c r="C19" s="203"/>
      <c r="D19" s="204"/>
      <c r="E19" s="117">
        <v>61</v>
      </c>
      <c r="F19" s="117">
        <v>1111</v>
      </c>
      <c r="G19" s="118">
        <v>304383</v>
      </c>
      <c r="H19" s="118">
        <v>977515</v>
      </c>
      <c r="I19" s="118">
        <v>1582415</v>
      </c>
      <c r="J19" s="64"/>
      <c r="K19" s="64"/>
    </row>
    <row r="20" spans="1:11" s="28" customFormat="1" ht="13.5" customHeight="1">
      <c r="A20" s="203" t="s">
        <v>104</v>
      </c>
      <c r="B20" s="203"/>
      <c r="C20" s="203"/>
      <c r="D20" s="204"/>
      <c r="E20" s="117">
        <v>46</v>
      </c>
      <c r="F20" s="117">
        <v>680</v>
      </c>
      <c r="G20" s="118">
        <v>116901</v>
      </c>
      <c r="H20" s="118">
        <v>222596</v>
      </c>
      <c r="I20" s="118">
        <v>493705</v>
      </c>
      <c r="J20" s="64"/>
      <c r="K20" s="64"/>
    </row>
    <row r="21" spans="1:11" s="28" customFormat="1" ht="13.5" customHeight="1">
      <c r="A21" s="203" t="s">
        <v>105</v>
      </c>
      <c r="B21" s="203"/>
      <c r="C21" s="203"/>
      <c r="D21" s="204"/>
      <c r="E21" s="117">
        <v>46</v>
      </c>
      <c r="F21" s="117">
        <v>762</v>
      </c>
      <c r="G21" s="118">
        <v>189243</v>
      </c>
      <c r="H21" s="118">
        <v>602976</v>
      </c>
      <c r="I21" s="118">
        <v>989304</v>
      </c>
      <c r="J21" s="64"/>
      <c r="K21" s="64"/>
    </row>
    <row r="22" spans="1:11" s="28" customFormat="1" ht="13.5" customHeight="1">
      <c r="A22" s="203" t="s">
        <v>155</v>
      </c>
      <c r="B22" s="203"/>
      <c r="C22" s="203"/>
      <c r="D22" s="204"/>
      <c r="E22" s="117">
        <v>52</v>
      </c>
      <c r="F22" s="117">
        <v>1663</v>
      </c>
      <c r="G22" s="118">
        <v>677677</v>
      </c>
      <c r="H22" s="118">
        <v>3009746</v>
      </c>
      <c r="I22" s="118">
        <v>8187634</v>
      </c>
      <c r="J22" s="64"/>
      <c r="K22" s="64"/>
    </row>
    <row r="23" spans="1:11" s="28" customFormat="1" ht="13.5" customHeight="1">
      <c r="A23" s="203" t="s">
        <v>156</v>
      </c>
      <c r="B23" s="203"/>
      <c r="C23" s="203"/>
      <c r="D23" s="204"/>
      <c r="E23" s="117">
        <v>57</v>
      </c>
      <c r="F23" s="117">
        <v>1556</v>
      </c>
      <c r="G23" s="118">
        <v>490919</v>
      </c>
      <c r="H23" s="118">
        <v>1207867</v>
      </c>
      <c r="I23" s="118">
        <v>2121126</v>
      </c>
      <c r="J23" s="64"/>
      <c r="K23" s="64"/>
    </row>
    <row r="24" spans="2:11" s="28" customFormat="1" ht="13.5" customHeight="1">
      <c r="B24" s="31"/>
      <c r="C24" s="31"/>
      <c r="D24" s="45"/>
      <c r="E24" s="117"/>
      <c r="F24" s="117"/>
      <c r="G24" s="118"/>
      <c r="H24" s="118"/>
      <c r="I24" s="118"/>
      <c r="J24" s="64"/>
      <c r="K24" s="64"/>
    </row>
    <row r="25" spans="1:11" s="28" customFormat="1" ht="13.5" customHeight="1">
      <c r="A25" s="203" t="s">
        <v>157</v>
      </c>
      <c r="B25" s="203"/>
      <c r="C25" s="203"/>
      <c r="D25" s="204"/>
      <c r="E25" s="117">
        <v>7</v>
      </c>
      <c r="F25" s="117">
        <v>69</v>
      </c>
      <c r="G25" s="118">
        <v>13549</v>
      </c>
      <c r="H25" s="118">
        <v>6769</v>
      </c>
      <c r="I25" s="118">
        <v>46585</v>
      </c>
      <c r="J25" s="64"/>
      <c r="K25" s="64"/>
    </row>
    <row r="26" spans="1:11" s="28" customFormat="1" ht="13.5" customHeight="1">
      <c r="A26" s="203" t="s">
        <v>158</v>
      </c>
      <c r="B26" s="203"/>
      <c r="C26" s="203"/>
      <c r="D26" s="204"/>
      <c r="E26" s="117">
        <v>3</v>
      </c>
      <c r="F26" s="117">
        <v>34</v>
      </c>
      <c r="G26" s="118">
        <v>12143</v>
      </c>
      <c r="H26" s="118">
        <v>48576</v>
      </c>
      <c r="I26" s="118">
        <v>78237</v>
      </c>
      <c r="J26" s="64"/>
      <c r="K26" s="64"/>
    </row>
    <row r="27" spans="1:11" s="28" customFormat="1" ht="13.5" customHeight="1">
      <c r="A27" s="203" t="s">
        <v>159</v>
      </c>
      <c r="B27" s="203"/>
      <c r="C27" s="203"/>
      <c r="D27" s="204"/>
      <c r="E27" s="117">
        <v>9</v>
      </c>
      <c r="F27" s="117">
        <v>151</v>
      </c>
      <c r="G27" s="118">
        <v>33383</v>
      </c>
      <c r="H27" s="118">
        <v>55254</v>
      </c>
      <c r="I27" s="118">
        <v>116419</v>
      </c>
      <c r="J27" s="64"/>
      <c r="K27" s="64"/>
    </row>
    <row r="28" spans="1:11" s="28" customFormat="1" ht="13.5" customHeight="1">
      <c r="A28" s="203" t="s">
        <v>160</v>
      </c>
      <c r="B28" s="203"/>
      <c r="C28" s="203"/>
      <c r="D28" s="204"/>
      <c r="E28" s="117">
        <v>8</v>
      </c>
      <c r="F28" s="117">
        <v>172</v>
      </c>
      <c r="G28" s="118">
        <v>59065</v>
      </c>
      <c r="H28" s="118">
        <v>123637</v>
      </c>
      <c r="I28" s="118">
        <v>471954</v>
      </c>
      <c r="J28" s="64"/>
      <c r="K28" s="64"/>
    </row>
    <row r="29" spans="1:11" s="28" customFormat="1" ht="13.5" customHeight="1">
      <c r="A29" s="203" t="s">
        <v>161</v>
      </c>
      <c r="B29" s="203"/>
      <c r="C29" s="203"/>
      <c r="D29" s="204"/>
      <c r="E29" s="117">
        <v>1</v>
      </c>
      <c r="F29" s="117">
        <v>4</v>
      </c>
      <c r="G29" s="118" t="s">
        <v>154</v>
      </c>
      <c r="H29" s="118" t="s">
        <v>154</v>
      </c>
      <c r="I29" s="118" t="s">
        <v>154</v>
      </c>
      <c r="J29" s="64"/>
      <c r="K29" s="64"/>
    </row>
    <row r="30" spans="1:11" s="28" customFormat="1" ht="13.5" customHeight="1">
      <c r="A30" s="203" t="s">
        <v>162</v>
      </c>
      <c r="B30" s="203"/>
      <c r="C30" s="203"/>
      <c r="D30" s="204"/>
      <c r="E30" s="117">
        <v>6</v>
      </c>
      <c r="F30" s="117">
        <v>112</v>
      </c>
      <c r="G30" s="118">
        <v>35136</v>
      </c>
      <c r="H30" s="118">
        <v>211112</v>
      </c>
      <c r="I30" s="118">
        <v>292324</v>
      </c>
      <c r="J30" s="64"/>
      <c r="K30" s="64"/>
    </row>
    <row r="31" spans="1:11" s="28" customFormat="1" ht="13.5" customHeight="1">
      <c r="A31" s="203" t="s">
        <v>163</v>
      </c>
      <c r="B31" s="203"/>
      <c r="C31" s="203"/>
      <c r="D31" s="204"/>
      <c r="E31" s="117">
        <v>3</v>
      </c>
      <c r="F31" s="117">
        <v>52</v>
      </c>
      <c r="G31" s="118">
        <v>16114</v>
      </c>
      <c r="H31" s="118">
        <v>33733</v>
      </c>
      <c r="I31" s="118">
        <v>79491</v>
      </c>
      <c r="J31" s="64"/>
      <c r="K31" s="64"/>
    </row>
    <row r="32" spans="1:11" s="28" customFormat="1" ht="13.5" customHeight="1">
      <c r="A32" s="203" t="s">
        <v>164</v>
      </c>
      <c r="B32" s="203"/>
      <c r="C32" s="203"/>
      <c r="D32" s="204"/>
      <c r="E32" s="117">
        <v>8</v>
      </c>
      <c r="F32" s="117">
        <v>95</v>
      </c>
      <c r="G32" s="118">
        <v>25723</v>
      </c>
      <c r="H32" s="118">
        <v>59930</v>
      </c>
      <c r="I32" s="118">
        <v>107946</v>
      </c>
      <c r="J32" s="64"/>
      <c r="K32" s="64"/>
    </row>
    <row r="33" spans="1:11" s="28" customFormat="1" ht="13.5" customHeight="1">
      <c r="A33" s="203" t="s">
        <v>165</v>
      </c>
      <c r="B33" s="203"/>
      <c r="C33" s="203"/>
      <c r="D33" s="204"/>
      <c r="E33" s="117">
        <v>15</v>
      </c>
      <c r="F33" s="117">
        <v>243</v>
      </c>
      <c r="G33" s="118">
        <v>61831</v>
      </c>
      <c r="H33" s="118">
        <v>537280</v>
      </c>
      <c r="I33" s="118">
        <v>665565</v>
      </c>
      <c r="J33" s="64"/>
      <c r="K33" s="64"/>
    </row>
    <row r="34" spans="1:11" s="28" customFormat="1" ht="13.5" customHeight="1">
      <c r="A34" s="203" t="s">
        <v>166</v>
      </c>
      <c r="B34" s="203"/>
      <c r="C34" s="203"/>
      <c r="D34" s="204"/>
      <c r="E34" s="117">
        <v>7</v>
      </c>
      <c r="F34" s="117">
        <v>106</v>
      </c>
      <c r="G34" s="118">
        <v>33645</v>
      </c>
      <c r="H34" s="118">
        <v>70746</v>
      </c>
      <c r="I34" s="118">
        <v>170399</v>
      </c>
      <c r="J34" s="64"/>
      <c r="K34" s="64"/>
    </row>
    <row r="35" spans="1:11" s="28" customFormat="1" ht="13.5" customHeight="1">
      <c r="A35" s="203" t="s">
        <v>167</v>
      </c>
      <c r="B35" s="203"/>
      <c r="C35" s="203"/>
      <c r="D35" s="204"/>
      <c r="E35" s="117">
        <v>1</v>
      </c>
      <c r="F35" s="117">
        <v>5</v>
      </c>
      <c r="G35" s="118" t="s">
        <v>154</v>
      </c>
      <c r="H35" s="118" t="s">
        <v>154</v>
      </c>
      <c r="I35" s="118" t="s">
        <v>154</v>
      </c>
      <c r="J35" s="64"/>
      <c r="K35" s="64"/>
    </row>
    <row r="36" spans="1:11" s="28" customFormat="1" ht="13.5" customHeight="1">
      <c r="A36" s="203" t="s">
        <v>106</v>
      </c>
      <c r="B36" s="203"/>
      <c r="C36" s="203"/>
      <c r="D36" s="204"/>
      <c r="E36" s="117">
        <v>15</v>
      </c>
      <c r="F36" s="117">
        <v>585</v>
      </c>
      <c r="G36" s="118">
        <v>279314</v>
      </c>
      <c r="H36" s="118">
        <v>745089</v>
      </c>
      <c r="I36" s="118">
        <v>1295305</v>
      </c>
      <c r="J36" s="64"/>
      <c r="K36" s="64"/>
    </row>
    <row r="37" spans="1:11" s="28" customFormat="1" ht="13.5" customHeight="1">
      <c r="A37" s="203" t="s">
        <v>101</v>
      </c>
      <c r="B37" s="203"/>
      <c r="C37" s="203"/>
      <c r="D37" s="204"/>
      <c r="E37" s="117">
        <v>55</v>
      </c>
      <c r="F37" s="117">
        <v>1408</v>
      </c>
      <c r="G37" s="118">
        <v>495195</v>
      </c>
      <c r="H37" s="118">
        <v>1489762</v>
      </c>
      <c r="I37" s="118">
        <v>2649085</v>
      </c>
      <c r="J37" s="64"/>
      <c r="K37" s="64"/>
    </row>
    <row r="38" spans="1:11" s="28" customFormat="1" ht="13.5" customHeight="1">
      <c r="A38" s="203" t="s">
        <v>107</v>
      </c>
      <c r="B38" s="203"/>
      <c r="C38" s="203"/>
      <c r="D38" s="204"/>
      <c r="E38" s="117">
        <v>18</v>
      </c>
      <c r="F38" s="117">
        <v>291</v>
      </c>
      <c r="G38" s="118">
        <v>71918</v>
      </c>
      <c r="H38" s="118">
        <v>111190</v>
      </c>
      <c r="I38" s="118">
        <v>261098</v>
      </c>
      <c r="J38" s="64"/>
      <c r="K38" s="64"/>
    </row>
    <row r="39" spans="1:11" s="28" customFormat="1" ht="13.5" customHeight="1">
      <c r="A39" s="203" t="s">
        <v>168</v>
      </c>
      <c r="B39" s="203"/>
      <c r="C39" s="203"/>
      <c r="D39" s="204"/>
      <c r="E39" s="117">
        <v>21</v>
      </c>
      <c r="F39" s="117">
        <v>500</v>
      </c>
      <c r="G39" s="118">
        <v>128743</v>
      </c>
      <c r="H39" s="118">
        <v>131231</v>
      </c>
      <c r="I39" s="118">
        <v>354761</v>
      </c>
      <c r="J39" s="64"/>
      <c r="K39" s="64"/>
    </row>
    <row r="40" spans="1:11" s="28" customFormat="1" ht="13.5" customHeight="1">
      <c r="A40" s="203" t="s">
        <v>169</v>
      </c>
      <c r="B40" s="203"/>
      <c r="C40" s="203"/>
      <c r="D40" s="204"/>
      <c r="E40" s="117">
        <v>24</v>
      </c>
      <c r="F40" s="117">
        <v>510</v>
      </c>
      <c r="G40" s="118">
        <v>101567</v>
      </c>
      <c r="H40" s="118">
        <v>231481</v>
      </c>
      <c r="I40" s="118">
        <v>552873</v>
      </c>
      <c r="J40" s="64"/>
      <c r="K40" s="64"/>
    </row>
    <row r="41" spans="1:11" s="28" customFormat="1" ht="13.5" customHeight="1">
      <c r="A41" s="203" t="s">
        <v>170</v>
      </c>
      <c r="B41" s="203"/>
      <c r="C41" s="203"/>
      <c r="D41" s="204"/>
      <c r="E41" s="117">
        <v>10</v>
      </c>
      <c r="F41" s="117">
        <v>287</v>
      </c>
      <c r="G41" s="118">
        <v>64514</v>
      </c>
      <c r="H41" s="118">
        <v>174405</v>
      </c>
      <c r="I41" s="118">
        <v>287578</v>
      </c>
      <c r="J41" s="64"/>
      <c r="K41" s="64"/>
    </row>
    <row r="42" spans="1:11" s="28" customFormat="1" ht="13.5" customHeight="1">
      <c r="A42" s="203" t="s">
        <v>171</v>
      </c>
      <c r="B42" s="203"/>
      <c r="C42" s="203"/>
      <c r="D42" s="204"/>
      <c r="E42" s="117">
        <v>11</v>
      </c>
      <c r="F42" s="117">
        <v>202</v>
      </c>
      <c r="G42" s="118">
        <v>64007</v>
      </c>
      <c r="H42" s="118">
        <v>155436</v>
      </c>
      <c r="I42" s="118">
        <v>257905</v>
      </c>
      <c r="J42" s="64"/>
      <c r="K42" s="64"/>
    </row>
    <row r="43" spans="1:11" s="28" customFormat="1" ht="13.5" customHeight="1">
      <c r="A43" s="203" t="s">
        <v>108</v>
      </c>
      <c r="B43" s="203"/>
      <c r="C43" s="203"/>
      <c r="D43" s="204"/>
      <c r="E43" s="117">
        <v>18</v>
      </c>
      <c r="F43" s="117">
        <v>419</v>
      </c>
      <c r="G43" s="118">
        <v>125823</v>
      </c>
      <c r="H43" s="118">
        <v>330003</v>
      </c>
      <c r="I43" s="118">
        <v>630018</v>
      </c>
      <c r="J43" s="64"/>
      <c r="K43" s="64"/>
    </row>
    <row r="44" spans="1:11" s="28" customFormat="1" ht="13.5" customHeight="1">
      <c r="A44" s="203" t="s">
        <v>109</v>
      </c>
      <c r="B44" s="203"/>
      <c r="C44" s="203"/>
      <c r="D44" s="204"/>
      <c r="E44" s="117">
        <v>15</v>
      </c>
      <c r="F44" s="117">
        <v>251</v>
      </c>
      <c r="G44" s="118">
        <v>69450</v>
      </c>
      <c r="H44" s="118">
        <v>97272</v>
      </c>
      <c r="I44" s="118">
        <v>256606</v>
      </c>
      <c r="J44" s="64"/>
      <c r="K44" s="64"/>
    </row>
    <row r="45" spans="1:11" s="28" customFormat="1" ht="13.5" customHeight="1">
      <c r="A45" s="203" t="s">
        <v>172</v>
      </c>
      <c r="B45" s="203"/>
      <c r="C45" s="203"/>
      <c r="D45" s="204"/>
      <c r="E45" s="117">
        <v>45</v>
      </c>
      <c r="F45" s="117">
        <v>653</v>
      </c>
      <c r="G45" s="118">
        <v>158204</v>
      </c>
      <c r="H45" s="118">
        <v>348607</v>
      </c>
      <c r="I45" s="118">
        <v>684591</v>
      </c>
      <c r="J45" s="64"/>
      <c r="K45" s="64"/>
    </row>
    <row r="46" spans="1:11" s="28" customFormat="1" ht="13.5" customHeight="1">
      <c r="A46" s="203" t="s">
        <v>173</v>
      </c>
      <c r="B46" s="203"/>
      <c r="C46" s="203"/>
      <c r="D46" s="204"/>
      <c r="E46" s="117">
        <v>1</v>
      </c>
      <c r="F46" s="117">
        <v>8</v>
      </c>
      <c r="G46" s="118" t="s">
        <v>154</v>
      </c>
      <c r="H46" s="118" t="s">
        <v>154</v>
      </c>
      <c r="I46" s="118" t="s">
        <v>154</v>
      </c>
      <c r="J46" s="64"/>
      <c r="K46" s="64"/>
    </row>
    <row r="47" spans="1:11" s="28" customFormat="1" ht="13.5" customHeight="1">
      <c r="A47" s="203" t="s">
        <v>174</v>
      </c>
      <c r="B47" s="203"/>
      <c r="C47" s="203"/>
      <c r="D47" s="204"/>
      <c r="E47" s="117">
        <v>5</v>
      </c>
      <c r="F47" s="117">
        <v>52</v>
      </c>
      <c r="G47" s="118">
        <v>10551</v>
      </c>
      <c r="H47" s="118">
        <v>77314</v>
      </c>
      <c r="I47" s="118">
        <v>104965</v>
      </c>
      <c r="J47" s="64"/>
      <c r="K47" s="64"/>
    </row>
    <row r="48" spans="1:11" s="28" customFormat="1" ht="13.5" customHeight="1">
      <c r="A48" s="203" t="s">
        <v>175</v>
      </c>
      <c r="B48" s="203"/>
      <c r="C48" s="203"/>
      <c r="D48" s="204"/>
      <c r="E48" s="117">
        <v>26</v>
      </c>
      <c r="F48" s="117">
        <v>421</v>
      </c>
      <c r="G48" s="118">
        <v>72162</v>
      </c>
      <c r="H48" s="118">
        <v>171665</v>
      </c>
      <c r="I48" s="118">
        <v>344389</v>
      </c>
      <c r="J48" s="64"/>
      <c r="K48" s="64"/>
    </row>
    <row r="49" spans="1:10" ht="3" customHeight="1">
      <c r="A49" s="69"/>
      <c r="B49" s="69"/>
      <c r="C49" s="69"/>
      <c r="D49" s="69"/>
      <c r="E49" s="70"/>
      <c r="F49" s="70"/>
      <c r="G49" s="70"/>
      <c r="H49" s="70"/>
      <c r="I49" s="70"/>
      <c r="J49" s="71"/>
    </row>
    <row r="50" ht="3" customHeight="1"/>
    <row r="51" ht="11.25">
      <c r="A51" s="59" t="s">
        <v>55</v>
      </c>
    </row>
  </sheetData>
  <mergeCells count="36"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3:D23"/>
    <mergeCell ref="A25:D25"/>
    <mergeCell ref="A22:D22"/>
    <mergeCell ref="A26:D26"/>
    <mergeCell ref="A27:D27"/>
    <mergeCell ref="A28:D28"/>
    <mergeCell ref="A29:D29"/>
    <mergeCell ref="A30:D30"/>
    <mergeCell ref="A31:D31"/>
    <mergeCell ref="A32:D32"/>
    <mergeCell ref="A33:D33"/>
    <mergeCell ref="A40:D40"/>
    <mergeCell ref="A41:D41"/>
    <mergeCell ref="A34:D34"/>
    <mergeCell ref="A35:D35"/>
    <mergeCell ref="A36:D36"/>
    <mergeCell ref="A37:D37"/>
    <mergeCell ref="A1:I1"/>
    <mergeCell ref="A46:D46"/>
    <mergeCell ref="A47:D47"/>
    <mergeCell ref="A48:D48"/>
    <mergeCell ref="A42:D42"/>
    <mergeCell ref="A43:D43"/>
    <mergeCell ref="A44:D44"/>
    <mergeCell ref="A45:D45"/>
    <mergeCell ref="A38:D38"/>
    <mergeCell ref="A39:D3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2008-02-08T03:38:04Z</cp:lastPrinted>
  <dcterms:created xsi:type="dcterms:W3CDTF">1997-01-08T22:48:59Z</dcterms:created>
  <dcterms:modified xsi:type="dcterms:W3CDTF">2008-04-21T00:00:26Z</dcterms:modified>
  <cp:category/>
  <cp:version/>
  <cp:contentType/>
  <cp:contentStatus/>
</cp:coreProperties>
</file>