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7530" tabRatio="811" activeTab="0"/>
  </bookViews>
  <sheets>
    <sheet name="●4章p35図" sheetId="1" r:id="rId1"/>
    <sheet name="●25" sheetId="2" r:id="rId2"/>
    <sheet name="●26その1･2" sheetId="3" r:id="rId3"/>
    <sheet name="●26その3" sheetId="4" r:id="rId4"/>
    <sheet name="●27その1" sheetId="5" r:id="rId5"/>
    <sheet name="●27その2" sheetId="6" r:id="rId6"/>
    <sheet name="●28" sheetId="7" r:id="rId7"/>
  </sheets>
  <externalReferences>
    <externalReference r:id="rId10"/>
    <externalReference r:id="rId11"/>
  </externalReferences>
  <definedNames>
    <definedName name="_xlnm.Print_Area" localSheetId="1">'●25'!$A$1:$K$85</definedName>
    <definedName name="_xlnm.Print_Area" localSheetId="2">'●26その1･2'!$A$1:$G$48</definedName>
    <definedName name="_xlnm.Print_Area" localSheetId="3">'●26その3'!$A$1:$K$44</definedName>
    <definedName name="_xlnm.Print_Area" localSheetId="4">'●27その1'!$A$1:$N$25</definedName>
    <definedName name="_xlnm.Print_Area" localSheetId="5">'●27その2'!$A$1:$L$28</definedName>
    <definedName name="_xlnm.Print_Area" localSheetId="0">'●4章p35図'!$A$1:$H$71</definedName>
    <definedName name="平成８年" localSheetId="6">'[2]23●'!#REF!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<sst xmlns="http://schemas.openxmlformats.org/spreadsheetml/2006/main" count="462" uniqueCount="237">
  <si>
    <t>28　高知市の農業</t>
  </si>
  <si>
    <t>専業農家</t>
  </si>
  <si>
    <t>第１種兼業農家</t>
  </si>
  <si>
    <t>第２種兼業農家</t>
  </si>
  <si>
    <t>総数</t>
  </si>
  <si>
    <t>（実数）</t>
  </si>
  <si>
    <t>平成２年</t>
  </si>
  <si>
    <t>（構成比）</t>
  </si>
  <si>
    <t>男</t>
  </si>
  <si>
    <t>女</t>
  </si>
  <si>
    <t xml:space="preserve">25　年　 次 　別　 農 </t>
  </si>
  <si>
    <t>（単位:ha,t)</t>
  </si>
  <si>
    <t>作　付</t>
  </si>
  <si>
    <t>収穫量</t>
  </si>
  <si>
    <t>面　積</t>
  </si>
  <si>
    <t>水稲</t>
  </si>
  <si>
    <t>大豆</t>
  </si>
  <si>
    <t>小豆</t>
  </si>
  <si>
    <t>日本なし</t>
  </si>
  <si>
    <t>26　漁　　　獲　　　高</t>
  </si>
  <si>
    <t>その１　漁 協 別 漁 獲 高</t>
  </si>
  <si>
    <t>（単位:ｔ,千円）</t>
  </si>
  <si>
    <t>年</t>
  </si>
  <si>
    <t>漁　協　名</t>
  </si>
  <si>
    <t>数　量</t>
  </si>
  <si>
    <t>金　額</t>
  </si>
  <si>
    <t>高知市漁協｛</t>
  </si>
  <si>
    <t>御畳瀬漁協｛</t>
  </si>
  <si>
    <t>鏡 川 漁 協｛</t>
  </si>
  <si>
    <t>（単位 : kg）</t>
  </si>
  <si>
    <t>漁 業 種 名</t>
  </si>
  <si>
    <t>総量</t>
  </si>
  <si>
    <t>刺網</t>
  </si>
  <si>
    <t>きす刺網</t>
  </si>
  <si>
    <t>しいら巻網</t>
  </si>
  <si>
    <t>一本釣</t>
  </si>
  <si>
    <t>貝類</t>
  </si>
  <si>
    <t>内水面</t>
  </si>
  <si>
    <t>その他</t>
  </si>
  <si>
    <t>26　漁　　獲　　高（つづき）</t>
  </si>
  <si>
    <t>（単位：kg，千円）</t>
  </si>
  <si>
    <t>魚類名</t>
  </si>
  <si>
    <t>数量</t>
  </si>
  <si>
    <t>金額</t>
  </si>
  <si>
    <t>沖うるめ</t>
  </si>
  <si>
    <t>目光</t>
  </si>
  <si>
    <t>大正</t>
  </si>
  <si>
    <t>その他えび</t>
  </si>
  <si>
    <t>その他かに</t>
  </si>
  <si>
    <t>（単位：㎡）</t>
  </si>
  <si>
    <t>件数</t>
  </si>
  <si>
    <t>面積</t>
  </si>
  <si>
    <t>住宅</t>
  </si>
  <si>
    <t>共同住宅</t>
  </si>
  <si>
    <t>駐車場</t>
  </si>
  <si>
    <t>店舗・事務所</t>
  </si>
  <si>
    <t>工場</t>
  </si>
  <si>
    <t>倉庫・作業所</t>
  </si>
  <si>
    <t>資材置場</t>
  </si>
  <si>
    <t>道路・水路</t>
  </si>
  <si>
    <t>植林</t>
  </si>
  <si>
    <t>宅地の拡張</t>
  </si>
  <si>
    <t>その２　農区別</t>
  </si>
  <si>
    <t>転用状況</t>
  </si>
  <si>
    <t>朝倉</t>
  </si>
  <si>
    <t>鴨田</t>
  </si>
  <si>
    <t>旭</t>
  </si>
  <si>
    <t>初月</t>
  </si>
  <si>
    <t>秦</t>
  </si>
  <si>
    <t>中央</t>
  </si>
  <si>
    <t>潮江</t>
  </si>
  <si>
    <t>長浜</t>
  </si>
  <si>
    <t>三里</t>
  </si>
  <si>
    <t>五台山</t>
  </si>
  <si>
    <t>高須</t>
  </si>
  <si>
    <t>布師田</t>
  </si>
  <si>
    <t>一宮</t>
  </si>
  <si>
    <t>介良</t>
  </si>
  <si>
    <t>大津</t>
  </si>
  <si>
    <t>28　高　知　市　の　農　業</t>
  </si>
  <si>
    <t>その１　農　家　戸　数</t>
  </si>
  <si>
    <t>区分</t>
  </si>
  <si>
    <t>自給的農家</t>
  </si>
  <si>
    <t>販　　　売　　　農　　　家</t>
  </si>
  <si>
    <t>兼業農家</t>
  </si>
  <si>
    <t>合計</t>
  </si>
  <si>
    <t>第１種</t>
  </si>
  <si>
    <t>第２種</t>
  </si>
  <si>
    <t>平　成</t>
  </si>
  <si>
    <t xml:space="preserve">年 </t>
  </si>
  <si>
    <t>&lt;市企画調整課:農林業センサス&gt;</t>
  </si>
  <si>
    <t>その２　農　家　人　口</t>
  </si>
  <si>
    <t>人口</t>
  </si>
  <si>
    <t>農業就業人口</t>
  </si>
  <si>
    <t>田</t>
  </si>
  <si>
    <t>畑</t>
  </si>
  <si>
    <t>樹　園　地</t>
  </si>
  <si>
    <t>&lt;市企画調整課：農林業センサス&gt;</t>
  </si>
  <si>
    <t>前年比(％)</t>
  </si>
  <si>
    <t>構成比(％）</t>
  </si>
  <si>
    <t>年度</t>
  </si>
  <si>
    <t>総数</t>
  </si>
  <si>
    <t>その３　経　営　耕　地　面　積</t>
  </si>
  <si>
    <t>&lt;市農業委員会&gt;</t>
  </si>
  <si>
    <t xml:space="preserve"> 総 　    　数 ｛</t>
  </si>
  <si>
    <t>その２　漁 業 別 漁 獲 量</t>
  </si>
  <si>
    <t>分譲宅地</t>
  </si>
  <si>
    <t>-</t>
  </si>
  <si>
    <t>品　目　</t>
  </si>
  <si>
    <t>(穀類・豆類・野菜）</t>
  </si>
  <si>
    <t>洋ラン類</t>
  </si>
  <si>
    <t>( 野 菜 ）</t>
  </si>
  <si>
    <t>(千本)</t>
  </si>
  <si>
    <t>(a)</t>
  </si>
  <si>
    <t>結果樹</t>
  </si>
  <si>
    <t>出荷量</t>
  </si>
  <si>
    <t>用　状　況</t>
  </si>
  <si>
    <t xml:space="preserve">27　 農　地　転  </t>
  </si>
  <si>
    <t>別転用状況</t>
  </si>
  <si>
    <t>その１ 目的別用途</t>
  </si>
  <si>
    <t>&lt;市農業水産課＞</t>
  </si>
  <si>
    <t>&lt;市農業水産課&gt;</t>
  </si>
  <si>
    <t>平成７年</t>
  </si>
  <si>
    <t>平成12年</t>
  </si>
  <si>
    <t>産　 物　 生　 産 　量</t>
  </si>
  <si>
    <t xml:space="preserve"> 年度　　</t>
  </si>
  <si>
    <t>年度　　</t>
  </si>
  <si>
    <t>その３　魚 類 別 漁 獲 高</t>
  </si>
  <si>
    <t>　</t>
  </si>
  <si>
    <t>ちりめん</t>
  </si>
  <si>
    <t>たい</t>
  </si>
  <si>
    <t>ちだい</t>
  </si>
  <si>
    <t>あじ</t>
  </si>
  <si>
    <t>さば</t>
  </si>
  <si>
    <t>めじか</t>
  </si>
  <si>
    <t>さめ</t>
  </si>
  <si>
    <t>はも</t>
  </si>
  <si>
    <t>ちぬ</t>
  </si>
  <si>
    <t>ひらめ</t>
  </si>
  <si>
    <t>えそ</t>
  </si>
  <si>
    <t>さわら</t>
  </si>
  <si>
    <t>かつお</t>
  </si>
  <si>
    <t>しいら</t>
  </si>
  <si>
    <t>きす</t>
  </si>
  <si>
    <t>あさり</t>
  </si>
  <si>
    <t>しじみ</t>
  </si>
  <si>
    <t>いか</t>
  </si>
  <si>
    <t>くるまえび</t>
  </si>
  <si>
    <t>キエビ</t>
  </si>
  <si>
    <t>エガニ</t>
  </si>
  <si>
    <t>ガザミ</t>
  </si>
  <si>
    <t>うなぎ</t>
  </si>
  <si>
    <t>たこ</t>
  </si>
  <si>
    <t>鏡</t>
  </si>
  <si>
    <t>土佐山</t>
  </si>
  <si>
    <t>-</t>
  </si>
  <si>
    <t>平成17年</t>
  </si>
  <si>
    <t>昭和60年</t>
  </si>
  <si>
    <t>農家戸数</t>
  </si>
  <si>
    <t>農家人口</t>
  </si>
  <si>
    <t>総　　数</t>
  </si>
  <si>
    <t>各年2月1日現在</t>
  </si>
  <si>
    <t xml:space="preserve"> 用　途</t>
  </si>
  <si>
    <t xml:space="preserve">年　度 </t>
  </si>
  <si>
    <t xml:space="preserve"> 年　度</t>
  </si>
  <si>
    <t xml:space="preserve">用　途 </t>
  </si>
  <si>
    <t xml:space="preserve"> 農　区</t>
  </si>
  <si>
    <t xml:space="preserve">農　区 </t>
  </si>
  <si>
    <t>&lt;中国四国農政局高知農政事務所&gt;</t>
  </si>
  <si>
    <t>各年2月1日現在（単位：ha）</t>
  </si>
  <si>
    <t>平成14年度</t>
  </si>
  <si>
    <t>※　･･･の品目については調査を行っていない。</t>
  </si>
  <si>
    <t>品　目　</t>
  </si>
  <si>
    <t>かんしょ</t>
  </si>
  <si>
    <t>だいこん</t>
  </si>
  <si>
    <t>かぶ</t>
  </si>
  <si>
    <t>にんじん</t>
  </si>
  <si>
    <t>ごぼう</t>
  </si>
  <si>
    <t>ばれいしょ</t>
  </si>
  <si>
    <t>さといも</t>
  </si>
  <si>
    <t>やまのいも</t>
  </si>
  <si>
    <t>はくさい</t>
  </si>
  <si>
    <t>キャベツ</t>
  </si>
  <si>
    <t>ほうれんそう</t>
  </si>
  <si>
    <t>カリフラワー</t>
  </si>
  <si>
    <t>ブロッコリー</t>
  </si>
  <si>
    <t>レタス</t>
  </si>
  <si>
    <t>ねぎ</t>
  </si>
  <si>
    <t>にら</t>
  </si>
  <si>
    <t>たまねぎ</t>
  </si>
  <si>
    <t>らっきょう</t>
  </si>
  <si>
    <t>きゅうり</t>
  </si>
  <si>
    <t>なす</t>
  </si>
  <si>
    <t>トマト</t>
  </si>
  <si>
    <t>ミ ニ ト マ ト</t>
  </si>
  <si>
    <t>ピーマン</t>
  </si>
  <si>
    <t>ししとう</t>
  </si>
  <si>
    <t>かぼちゃ</t>
  </si>
  <si>
    <t>スイートコーン</t>
  </si>
  <si>
    <t>さやいんげん</t>
  </si>
  <si>
    <t>さやえんどう</t>
  </si>
  <si>
    <t>えだまめ</t>
  </si>
  <si>
    <t>オクラ</t>
  </si>
  <si>
    <t>しょうが</t>
  </si>
  <si>
    <t>みょうが</t>
  </si>
  <si>
    <t>いちご</t>
  </si>
  <si>
    <t>メロン</t>
  </si>
  <si>
    <t>すいか</t>
  </si>
  <si>
    <t>（ 果 樹 ）</t>
  </si>
  <si>
    <t>みかん</t>
  </si>
  <si>
    <t>ぶんたん</t>
  </si>
  <si>
    <t>ぶどう</t>
  </si>
  <si>
    <t>もも</t>
  </si>
  <si>
    <t>すもも</t>
  </si>
  <si>
    <t>うめ</t>
  </si>
  <si>
    <t>びわ</t>
  </si>
  <si>
    <t>かき</t>
  </si>
  <si>
    <t>くり</t>
  </si>
  <si>
    <t>（ 花 き ）</t>
  </si>
  <si>
    <t>(a)</t>
  </si>
  <si>
    <t>きく</t>
  </si>
  <si>
    <t>ばら</t>
  </si>
  <si>
    <t>ゆり</t>
  </si>
  <si>
    <t>チューリップ</t>
  </si>
  <si>
    <t>グロリオサ</t>
  </si>
  <si>
    <t>･･･</t>
  </si>
  <si>
    <t>･･･</t>
  </si>
  <si>
    <t>･･･</t>
  </si>
  <si>
    <t>･･･</t>
  </si>
  <si>
    <t>平成14年度</t>
  </si>
  <si>
    <t>沖合底曳網</t>
  </si>
  <si>
    <t>小型機船底曳網</t>
  </si>
  <si>
    <t>機船船曳網</t>
  </si>
  <si>
    <t>（注） 平成２～12年は自給的農家と販売農家の数値。平成17年は販売農家のみの数値である。</t>
  </si>
  <si>
    <t>(注) ウナギの漁獲高については養鰻業を除く。</t>
  </si>
  <si>
    <t xml:space="preserve"> (注１) 漁協のデータをもとに算出</t>
  </si>
  <si>
    <t xml:space="preserve"> (注２) 平成19年度版より機船底曳を沖合底曳網，小型機船底曳第２種を小型機船底曳網，船曳網を機船船曳網とした。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</si>
</sst>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_ * #,##0.000_ ;_ * \-#,##0.000_ ;_ * &quot;-&quot;_ ;_ @_ "/>
    <numFmt numFmtId="233" formatCode="_ * #,##0.0000_ ;_ * \-#,##0.0000_ ;_ * &quot;-&quot;_ ;_ @_ "/>
    <numFmt numFmtId="234" formatCode="_ * #,##0.00000_ ;_ * \-#,##0.00000_ ;_ * &quot;-&quot;_ ;_ @_ "/>
    <numFmt numFmtId="235" formatCode="_ * #,##0.000000_ ;_ * \-#,##0.000000_ ;_ * &quot;-&quot;_ ;_ @_ 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9"/>
      <name val="ＭＳ 明朝"/>
      <family val="1"/>
    </font>
    <font>
      <b/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b/>
      <sz val="14"/>
      <name val="Arial Narrow"/>
      <family val="2"/>
    </font>
    <font>
      <sz val="10"/>
      <name val="Arial Narrow"/>
      <family val="2"/>
    </font>
    <font>
      <b/>
      <sz val="8"/>
      <name val="ＭＳ Ｐゴシック"/>
      <family val="3"/>
    </font>
    <font>
      <sz val="9"/>
      <color indexed="9"/>
      <name val="ＭＳ 明朝"/>
      <family val="1"/>
    </font>
    <font>
      <b/>
      <sz val="9"/>
      <color indexed="9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Alignment="1">
      <alignment vertical="center"/>
    </xf>
    <xf numFmtId="193" fontId="4" fillId="0" borderId="0" xfId="0" applyNumberFormat="1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19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4" fontId="9" fillId="0" borderId="0" xfId="0" applyNumberFormat="1" applyFont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9" fillId="0" borderId="0" xfId="17" applyFont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 shrinkToFit="1"/>
    </xf>
    <xf numFmtId="0" fontId="9" fillId="0" borderId="9" xfId="0" applyFont="1" applyBorder="1" applyAlignment="1">
      <alignment horizontal="distributed" vertical="distributed"/>
    </xf>
    <xf numFmtId="194" fontId="9" fillId="0" borderId="1" xfId="0" applyNumberFormat="1" applyFont="1" applyBorder="1" applyAlignment="1">
      <alignment vertical="center"/>
    </xf>
    <xf numFmtId="194" fontId="9" fillId="0" borderId="1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distributed"/>
    </xf>
    <xf numFmtId="0" fontId="11" fillId="0" borderId="0" xfId="0" applyFont="1" applyAlignment="1">
      <alignment vertical="center"/>
    </xf>
    <xf numFmtId="0" fontId="9" fillId="0" borderId="3" xfId="0" applyFont="1" applyFill="1" applyBorder="1" applyAlignment="1">
      <alignment horizontal="distributed" vertical="distributed"/>
    </xf>
    <xf numFmtId="0" fontId="9" fillId="0" borderId="9" xfId="0" applyFont="1" applyFill="1" applyBorder="1" applyAlignment="1">
      <alignment vertical="center"/>
    </xf>
    <xf numFmtId="38" fontId="9" fillId="0" borderId="1" xfId="17" applyFont="1" applyFill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Alignment="1">
      <alignment vertical="center"/>
    </xf>
    <xf numFmtId="38" fontId="9" fillId="0" borderId="1" xfId="17" applyFont="1" applyFill="1" applyBorder="1" applyAlignment="1">
      <alignment horizontal="right" vertical="center"/>
    </xf>
    <xf numFmtId="38" fontId="9" fillId="0" borderId="12" xfId="17" applyFont="1" applyFill="1" applyBorder="1" applyAlignment="1">
      <alignment horizontal="right" vertical="center"/>
    </xf>
    <xf numFmtId="194" fontId="9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11" fillId="0" borderId="3" xfId="0" applyFont="1" applyBorder="1" applyAlignment="1">
      <alignment horizontal="distributed" vertical="center" shrinkToFit="1"/>
    </xf>
    <xf numFmtId="0" fontId="11" fillId="0" borderId="0" xfId="0" applyFont="1" applyAlignment="1">
      <alignment vertical="center" shrinkToFit="1"/>
    </xf>
    <xf numFmtId="0" fontId="9" fillId="0" borderId="3" xfId="0" applyFont="1" applyBorder="1" applyAlignment="1">
      <alignment horizontal="distributed" vertical="distributed" shrinkToFit="1"/>
    </xf>
    <xf numFmtId="0" fontId="9" fillId="0" borderId="0" xfId="0" applyFont="1" applyAlignment="1">
      <alignment vertical="center" shrinkToFit="1"/>
    </xf>
    <xf numFmtId="0" fontId="4" fillId="0" borderId="3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9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distributed" vertical="distributed"/>
    </xf>
    <xf numFmtId="0" fontId="9" fillId="0" borderId="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11" fillId="0" borderId="3" xfId="0" applyFont="1" applyBorder="1" applyAlignment="1">
      <alignment horizontal="distributed" vertical="center"/>
    </xf>
    <xf numFmtId="41" fontId="11" fillId="0" borderId="0" xfId="0" applyNumberFormat="1" applyFont="1" applyBorder="1" applyAlignment="1">
      <alignment horizontal="right" vertical="center"/>
    </xf>
    <xf numFmtId="213" fontId="11" fillId="0" borderId="0" xfId="17" applyNumberFormat="1" applyFont="1" applyBorder="1" applyAlignment="1">
      <alignment horizontal="right" vertical="center"/>
    </xf>
    <xf numFmtId="213" fontId="11" fillId="0" borderId="0" xfId="17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distributed" wrapText="1"/>
    </xf>
    <xf numFmtId="41" fontId="9" fillId="0" borderId="0" xfId="0" applyNumberFormat="1" applyFont="1" applyBorder="1" applyAlignment="1">
      <alignment horizontal="right" vertical="center"/>
    </xf>
    <xf numFmtId="213" fontId="9" fillId="0" borderId="0" xfId="17" applyNumberFormat="1" applyFont="1" applyBorder="1" applyAlignment="1">
      <alignment horizontal="right" vertical="center"/>
    </xf>
    <xf numFmtId="213" fontId="9" fillId="0" borderId="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distributed" wrapText="1"/>
    </xf>
    <xf numFmtId="41" fontId="9" fillId="0" borderId="0" xfId="0" applyNumberFormat="1" applyFont="1" applyBorder="1" applyAlignment="1">
      <alignment vertical="center"/>
    </xf>
    <xf numFmtId="213" fontId="9" fillId="0" borderId="0" xfId="17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9" xfId="0" applyFont="1" applyBorder="1" applyAlignment="1">
      <alignment horizontal="distributed" vertical="distributed" wrapText="1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distributed" wrapText="1"/>
    </xf>
    <xf numFmtId="0" fontId="9" fillId="0" borderId="0" xfId="0" applyFont="1" applyBorder="1" applyAlignment="1">
      <alignment horizontal="distributed" vertical="distributed" wrapText="1"/>
    </xf>
    <xf numFmtId="193" fontId="8" fillId="0" borderId="0" xfId="0" applyNumberFormat="1" applyFont="1" applyAlignment="1">
      <alignment horizontal="center" vertical="center"/>
    </xf>
    <xf numFmtId="193" fontId="8" fillId="0" borderId="0" xfId="0" applyNumberFormat="1" applyFont="1" applyAlignment="1">
      <alignment vertical="center"/>
    </xf>
    <xf numFmtId="193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93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9" fillId="0" borderId="2" xfId="0" applyNumberFormat="1" applyFont="1" applyBorder="1" applyAlignment="1">
      <alignment horizontal="center" vertical="center"/>
    </xf>
    <xf numFmtId="193" fontId="9" fillId="0" borderId="3" xfId="0" applyNumberFormat="1" applyFont="1" applyBorder="1" applyAlignment="1">
      <alignment horizontal="center" vertical="center"/>
    </xf>
    <xf numFmtId="193" fontId="9" fillId="0" borderId="0" xfId="0" applyNumberFormat="1" applyFont="1" applyBorder="1" applyAlignment="1">
      <alignment vertical="center"/>
    </xf>
    <xf numFmtId="193" fontId="9" fillId="0" borderId="6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193" fontId="9" fillId="0" borderId="8" xfId="0" applyNumberFormat="1" applyFont="1" applyBorder="1" applyAlignment="1">
      <alignment horizontal="center" vertical="center"/>
    </xf>
    <xf numFmtId="193" fontId="9" fillId="0" borderId="4" xfId="0" applyNumberFormat="1" applyFont="1" applyBorder="1" applyAlignment="1">
      <alignment horizontal="distributed" vertical="center"/>
    </xf>
    <xf numFmtId="193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93" fontId="11" fillId="0" borderId="3" xfId="0" applyNumberFormat="1" applyFont="1" applyBorder="1" applyAlignment="1">
      <alignment horizontal="center" vertical="center"/>
    </xf>
    <xf numFmtId="193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93" fontId="13" fillId="0" borderId="0" xfId="0" applyNumberFormat="1" applyFont="1" applyAlignment="1">
      <alignment vertical="center"/>
    </xf>
    <xf numFmtId="193" fontId="9" fillId="0" borderId="9" xfId="0" applyNumberFormat="1" applyFont="1" applyBorder="1" applyAlignment="1">
      <alignment horizontal="center" vertical="center"/>
    </xf>
    <xf numFmtId="193" fontId="9" fillId="0" borderId="1" xfId="0" applyNumberFormat="1" applyFont="1" applyBorder="1" applyAlignment="1">
      <alignment vertical="center"/>
    </xf>
    <xf numFmtId="193" fontId="9" fillId="0" borderId="0" xfId="0" applyNumberFormat="1" applyFont="1" applyAlignment="1">
      <alignment horizontal="center" vertical="center"/>
    </xf>
    <xf numFmtId="193" fontId="9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left" vertical="center"/>
    </xf>
    <xf numFmtId="193" fontId="4" fillId="0" borderId="0" xfId="0" applyNumberFormat="1" applyFont="1" applyAlignment="1">
      <alignment horizontal="center" vertical="center"/>
    </xf>
    <xf numFmtId="193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93" fontId="9" fillId="0" borderId="15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93" fontId="9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38" fontId="9" fillId="0" borderId="10" xfId="17" applyFont="1" applyBorder="1" applyAlignment="1">
      <alignment horizontal="right" vertical="center"/>
    </xf>
    <xf numFmtId="38" fontId="9" fillId="0" borderId="10" xfId="17" applyFont="1" applyBorder="1" applyAlignment="1">
      <alignment vertical="center"/>
    </xf>
    <xf numFmtId="0" fontId="9" fillId="0" borderId="10" xfId="0" applyFont="1" applyBorder="1" applyAlignment="1">
      <alignment horizontal="distributed" vertical="distributed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38" fontId="9" fillId="0" borderId="20" xfId="17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4" xfId="17" applyFont="1" applyFill="1" applyBorder="1" applyAlignment="1">
      <alignment horizontal="center" vertical="center"/>
    </xf>
    <xf numFmtId="38" fontId="9" fillId="0" borderId="15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 shrinkToFit="1"/>
    </xf>
    <xf numFmtId="38" fontId="4" fillId="0" borderId="0" xfId="17" applyFont="1" applyAlignment="1">
      <alignment vertical="center" shrinkToFit="1"/>
    </xf>
    <xf numFmtId="38" fontId="4" fillId="0" borderId="1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0" xfId="17" applyFont="1" applyAlignment="1">
      <alignment horizontal="left" vertical="center" indent="1"/>
    </xf>
    <xf numFmtId="41" fontId="14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right" vertical="center"/>
    </xf>
    <xf numFmtId="41" fontId="9" fillId="0" borderId="1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212" fontId="14" fillId="0" borderId="0" xfId="0" applyNumberFormat="1" applyFont="1" applyAlignment="1">
      <alignment horizontal="center" vertical="center"/>
    </xf>
    <xf numFmtId="212" fontId="8" fillId="0" borderId="0" xfId="0" applyNumberFormat="1" applyFont="1" applyAlignment="1">
      <alignment horizontal="center" vertical="center"/>
    </xf>
    <xf numFmtId="212" fontId="9" fillId="0" borderId="0" xfId="0" applyNumberFormat="1" applyFont="1" applyAlignment="1">
      <alignment horizontal="center" vertical="center"/>
    </xf>
    <xf numFmtId="212" fontId="9" fillId="0" borderId="0" xfId="0" applyNumberFormat="1" applyFont="1" applyBorder="1" applyAlignment="1">
      <alignment vertical="center"/>
    </xf>
    <xf numFmtId="212" fontId="9" fillId="0" borderId="1" xfId="0" applyNumberFormat="1" applyFont="1" applyBorder="1" applyAlignment="1">
      <alignment vertical="center"/>
    </xf>
    <xf numFmtId="212" fontId="9" fillId="0" borderId="0" xfId="0" applyNumberFormat="1" applyFont="1" applyBorder="1" applyAlignment="1">
      <alignment horizontal="center" vertical="center"/>
    </xf>
    <xf numFmtId="212" fontId="9" fillId="0" borderId="10" xfId="0" applyNumberFormat="1" applyFont="1" applyBorder="1" applyAlignment="1">
      <alignment vertical="center"/>
    </xf>
    <xf numFmtId="212" fontId="4" fillId="0" borderId="0" xfId="0" applyNumberFormat="1" applyFont="1" applyAlignment="1">
      <alignment vertical="center"/>
    </xf>
    <xf numFmtId="212" fontId="9" fillId="0" borderId="0" xfId="0" applyNumberFormat="1" applyFont="1" applyAlignment="1">
      <alignment vertical="center"/>
    </xf>
    <xf numFmtId="213" fontId="14" fillId="0" borderId="0" xfId="0" applyNumberFormat="1" applyFont="1" applyAlignment="1">
      <alignment horizontal="center" vertical="center"/>
    </xf>
    <xf numFmtId="213" fontId="9" fillId="0" borderId="0" xfId="0" applyNumberFormat="1" applyFont="1" applyAlignment="1">
      <alignment horizontal="center" vertical="center"/>
    </xf>
    <xf numFmtId="213" fontId="9" fillId="0" borderId="0" xfId="0" applyNumberFormat="1" applyFont="1" applyBorder="1" applyAlignment="1">
      <alignment vertical="center"/>
    </xf>
    <xf numFmtId="213" fontId="9" fillId="0" borderId="1" xfId="0" applyNumberFormat="1" applyFont="1" applyBorder="1" applyAlignment="1">
      <alignment vertical="center"/>
    </xf>
    <xf numFmtId="213" fontId="9" fillId="0" borderId="7" xfId="0" applyNumberFormat="1" applyFont="1" applyBorder="1" applyAlignment="1">
      <alignment horizontal="center" vertical="center"/>
    </xf>
    <xf numFmtId="213" fontId="9" fillId="0" borderId="0" xfId="0" applyNumberFormat="1" applyFont="1" applyBorder="1" applyAlignment="1">
      <alignment horizontal="center" vertical="center"/>
    </xf>
    <xf numFmtId="213" fontId="9" fillId="0" borderId="1" xfId="0" applyNumberFormat="1" applyFont="1" applyBorder="1" applyAlignment="1">
      <alignment horizontal="right" vertical="center"/>
    </xf>
    <xf numFmtId="213" fontId="9" fillId="0" borderId="10" xfId="0" applyNumberFormat="1" applyFont="1" applyBorder="1" applyAlignment="1">
      <alignment vertical="center"/>
    </xf>
    <xf numFmtId="213" fontId="4" fillId="0" borderId="0" xfId="0" applyNumberFormat="1" applyFont="1" applyAlignment="1">
      <alignment vertical="center"/>
    </xf>
    <xf numFmtId="213" fontId="9" fillId="0" borderId="0" xfId="0" applyNumberFormat="1" applyFont="1" applyAlignment="1">
      <alignment vertical="center"/>
    </xf>
    <xf numFmtId="213" fontId="8" fillId="0" borderId="0" xfId="0" applyNumberFormat="1" applyFont="1" applyAlignment="1">
      <alignment horizontal="right" vertical="center"/>
    </xf>
    <xf numFmtId="213" fontId="8" fillId="0" borderId="0" xfId="0" applyNumberFormat="1" applyFont="1" applyAlignment="1">
      <alignment horizontal="center" vertical="center"/>
    </xf>
    <xf numFmtId="213" fontId="9" fillId="0" borderId="0" xfId="17" applyNumberFormat="1" applyFont="1" applyAlignment="1">
      <alignment horizontal="right" vertical="center"/>
    </xf>
    <xf numFmtId="213" fontId="9" fillId="0" borderId="16" xfId="0" applyNumberFormat="1" applyFont="1" applyBorder="1" applyAlignment="1">
      <alignment horizontal="center" vertical="center"/>
    </xf>
    <xf numFmtId="41" fontId="11" fillId="0" borderId="0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0" xfId="17" applyNumberFormat="1" applyFont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11" fillId="0" borderId="0" xfId="17" applyNumberFormat="1" applyFont="1" applyFill="1" applyBorder="1" applyAlignment="1">
      <alignment horizontal="right" vertical="center"/>
    </xf>
    <xf numFmtId="41" fontId="9" fillId="0" borderId="0" xfId="17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213" fontId="8" fillId="0" borderId="0" xfId="0" applyNumberFormat="1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213" fontId="9" fillId="0" borderId="0" xfId="0" applyNumberFormat="1" applyFont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 vertical="center"/>
    </xf>
    <xf numFmtId="213" fontId="9" fillId="0" borderId="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12" fontId="9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93" fontId="11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8" xfId="0" applyFont="1" applyBorder="1" applyAlignment="1">
      <alignment vertical="top"/>
    </xf>
    <xf numFmtId="0" fontId="9" fillId="0" borderId="16" xfId="0" applyFont="1" applyBorder="1" applyAlignment="1">
      <alignment horizontal="right" vertical="top"/>
    </xf>
    <xf numFmtId="38" fontId="9" fillId="0" borderId="0" xfId="17" applyFont="1" applyFill="1" applyAlignment="1">
      <alignment horizontal="right" vertical="center"/>
    </xf>
    <xf numFmtId="212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9" fillId="0" borderId="0" xfId="17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distributed"/>
    </xf>
    <xf numFmtId="0" fontId="9" fillId="0" borderId="3" xfId="0" applyFont="1" applyBorder="1" applyAlignment="1">
      <alignment horizontal="distributed" vertical="distributed"/>
    </xf>
    <xf numFmtId="0" fontId="9" fillId="0" borderId="12" xfId="0" applyFont="1" applyFill="1" applyBorder="1" applyAlignment="1">
      <alignment horizontal="distributed" vertical="distributed"/>
    </xf>
    <xf numFmtId="0" fontId="9" fillId="0" borderId="13" xfId="0" applyFont="1" applyBorder="1" applyAlignment="1">
      <alignment horizontal="distributed" vertical="distributed"/>
    </xf>
    <xf numFmtId="0" fontId="11" fillId="0" borderId="0" xfId="0" applyFont="1" applyFill="1" applyBorder="1" applyAlignment="1">
      <alignment horizontal="distributed" vertical="distributed"/>
    </xf>
    <xf numFmtId="0" fontId="11" fillId="0" borderId="3" xfId="0" applyFont="1" applyBorder="1" applyAlignment="1">
      <alignment vertical="center"/>
    </xf>
    <xf numFmtId="0" fontId="9" fillId="0" borderId="1" xfId="0" applyFont="1" applyFill="1" applyBorder="1" applyAlignment="1">
      <alignment horizontal="distributed" vertical="distributed"/>
    </xf>
    <xf numFmtId="0" fontId="9" fillId="0" borderId="9" xfId="0" applyFont="1" applyBorder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38" fontId="11" fillId="0" borderId="22" xfId="17" applyFont="1" applyBorder="1" applyAlignment="1">
      <alignment horizontal="center" vertical="center"/>
    </xf>
    <xf numFmtId="38" fontId="11" fillId="0" borderId="23" xfId="17" applyFont="1" applyBorder="1" applyAlignment="1">
      <alignment horizontal="center" vertical="center"/>
    </xf>
    <xf numFmtId="38" fontId="9" fillId="0" borderId="24" xfId="17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93" fontId="17" fillId="0" borderId="0" xfId="0" applyNumberFormat="1" applyFont="1" applyBorder="1" applyAlignment="1">
      <alignment vertical="center"/>
    </xf>
    <xf numFmtId="193" fontId="17" fillId="0" borderId="0" xfId="0" applyNumberFormat="1" applyFont="1" applyBorder="1" applyAlignment="1">
      <alignment horizontal="distributed" vertical="center" wrapText="1"/>
    </xf>
    <xf numFmtId="193" fontId="17" fillId="0" borderId="0" xfId="0" applyNumberFormat="1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193" fontId="17" fillId="0" borderId="0" xfId="0" applyNumberFormat="1" applyFont="1" applyBorder="1" applyAlignment="1">
      <alignment horizontal="center" vertical="center"/>
    </xf>
    <xf numFmtId="193" fontId="17" fillId="0" borderId="0" xfId="0" applyNumberFormat="1" applyFont="1" applyBorder="1" applyAlignment="1">
      <alignment vertical="center"/>
    </xf>
    <xf numFmtId="193" fontId="17" fillId="0" borderId="0" xfId="0" applyNumberFormat="1" applyFont="1" applyAlignment="1">
      <alignment vertical="center"/>
    </xf>
    <xf numFmtId="214" fontId="17" fillId="0" borderId="0" xfId="0" applyNumberFormat="1" applyFont="1" applyBorder="1" applyAlignment="1">
      <alignment vertical="center"/>
    </xf>
    <xf numFmtId="21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93" fontId="17" fillId="0" borderId="0" xfId="0" applyNumberFormat="1" applyFont="1" applyFill="1" applyBorder="1" applyAlignment="1">
      <alignment vertical="center"/>
    </xf>
    <xf numFmtId="38" fontId="9" fillId="0" borderId="11" xfId="17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93" fontId="17" fillId="0" borderId="0" xfId="0" applyNumberFormat="1" applyFont="1" applyBorder="1" applyAlignment="1">
      <alignment horizontal="center" vertical="center"/>
    </xf>
    <xf numFmtId="193" fontId="17" fillId="0" borderId="0" xfId="17" applyNumberFormat="1" applyFont="1" applyAlignment="1">
      <alignment vertical="center"/>
    </xf>
    <xf numFmtId="38" fontId="17" fillId="0" borderId="0" xfId="17" applyFont="1" applyAlignment="1">
      <alignment horizontal="right" vertical="center"/>
    </xf>
    <xf numFmtId="193" fontId="17" fillId="0" borderId="0" xfId="0" applyNumberFormat="1" applyFont="1" applyAlignment="1">
      <alignment horizontal="center" vertical="center"/>
    </xf>
    <xf numFmtId="38" fontId="17" fillId="0" borderId="0" xfId="17" applyFont="1" applyBorder="1" applyAlignment="1">
      <alignment horizontal="right" vertical="center"/>
    </xf>
    <xf numFmtId="38" fontId="17" fillId="0" borderId="0" xfId="17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11" fillId="0" borderId="14" xfId="17" applyFont="1" applyFill="1" applyBorder="1" applyAlignment="1">
      <alignment horizontal="center" vertical="center"/>
    </xf>
    <xf numFmtId="38" fontId="11" fillId="0" borderId="16" xfId="17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38" fontId="9" fillId="0" borderId="0" xfId="17" applyFont="1" applyFill="1" applyAlignment="1">
      <alignment horizontal="center" vertical="center"/>
    </xf>
    <xf numFmtId="38" fontId="9" fillId="0" borderId="25" xfId="17" applyFont="1" applyFill="1" applyBorder="1" applyAlignment="1">
      <alignment horizontal="center" vertical="center"/>
    </xf>
    <xf numFmtId="38" fontId="9" fillId="0" borderId="7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horizontal="center" vertical="center"/>
    </xf>
    <xf numFmtId="38" fontId="9" fillId="0" borderId="30" xfId="17" applyFont="1" applyBorder="1" applyAlignment="1">
      <alignment horizontal="center" vertical="center"/>
    </xf>
    <xf numFmtId="38" fontId="9" fillId="0" borderId="23" xfId="17" applyFont="1" applyBorder="1" applyAlignment="1">
      <alignment horizontal="center" vertical="center"/>
    </xf>
    <xf numFmtId="38" fontId="9" fillId="0" borderId="24" xfId="17" applyFont="1" applyFill="1" applyBorder="1" applyAlignment="1">
      <alignment horizontal="center" vertical="center"/>
    </xf>
    <xf numFmtId="38" fontId="9" fillId="0" borderId="22" xfId="17" applyFont="1" applyBorder="1" applyAlignment="1">
      <alignment horizontal="center" vertical="center"/>
    </xf>
    <xf numFmtId="38" fontId="9" fillId="0" borderId="0" xfId="17" applyFont="1" applyAlignment="1">
      <alignment horizontal="center" vertical="center"/>
    </xf>
    <xf numFmtId="41" fontId="9" fillId="0" borderId="28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212" fontId="9" fillId="0" borderId="25" xfId="0" applyNumberFormat="1" applyFont="1" applyBorder="1" applyAlignment="1">
      <alignment horizontal="center" vertical="center"/>
    </xf>
    <xf numFmtId="212" fontId="9" fillId="0" borderId="7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193" fontId="9" fillId="0" borderId="25" xfId="0" applyNumberFormat="1" applyFont="1" applyBorder="1" applyAlignment="1">
      <alignment horizontal="center" vertical="center"/>
    </xf>
    <xf numFmtId="193" fontId="9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93" fontId="9" fillId="0" borderId="2" xfId="0" applyNumberFormat="1" applyFont="1" applyBorder="1" applyAlignment="1">
      <alignment horizontal="center" vertical="center"/>
    </xf>
    <xf numFmtId="193" fontId="9" fillId="0" borderId="8" xfId="0" applyNumberFormat="1" applyFont="1" applyBorder="1" applyAlignment="1">
      <alignment horizontal="center" vertical="center"/>
    </xf>
    <xf numFmtId="193" fontId="9" fillId="0" borderId="0" xfId="0" applyNumberFormat="1" applyFont="1" applyBorder="1" applyAlignment="1">
      <alignment horizontal="center" vertical="center"/>
    </xf>
    <xf numFmtId="193" fontId="9" fillId="0" borderId="24" xfId="0" applyNumberFormat="1" applyFont="1" applyBorder="1" applyAlignment="1">
      <alignment horizontal="distributed" vertical="center"/>
    </xf>
    <xf numFmtId="193" fontId="9" fillId="0" borderId="31" xfId="0" applyNumberFormat="1" applyFont="1" applyBorder="1" applyAlignment="1">
      <alignment horizontal="distributed" vertical="center"/>
    </xf>
    <xf numFmtId="193" fontId="9" fillId="0" borderId="23" xfId="0" applyNumberFormat="1" applyFont="1" applyBorder="1" applyAlignment="1">
      <alignment horizontal="distributed" vertical="center"/>
    </xf>
    <xf numFmtId="193" fontId="8" fillId="0" borderId="0" xfId="0" applyNumberFormat="1" applyFont="1" applyAlignment="1">
      <alignment horizontal="center" vertical="center"/>
    </xf>
    <xf numFmtId="193" fontId="9" fillId="0" borderId="2" xfId="0" applyNumberFormat="1" applyFont="1" applyBorder="1" applyAlignment="1">
      <alignment horizontal="distributed" vertical="center"/>
    </xf>
    <xf numFmtId="193" fontId="9" fillId="0" borderId="3" xfId="0" applyNumberFormat="1" applyFont="1" applyBorder="1" applyAlignment="1">
      <alignment horizontal="distributed" vertical="center"/>
    </xf>
    <xf numFmtId="193" fontId="9" fillId="0" borderId="8" xfId="0" applyNumberFormat="1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93" fontId="9" fillId="0" borderId="13" xfId="0" applyNumberFormat="1" applyFont="1" applyBorder="1" applyAlignment="1">
      <alignment horizontal="distributed" vertical="center"/>
    </xf>
    <xf numFmtId="193" fontId="9" fillId="0" borderId="6" xfId="0" applyNumberFormat="1" applyFont="1" applyBorder="1" applyAlignment="1">
      <alignment horizontal="distributed" vertical="center"/>
    </xf>
    <xf numFmtId="193" fontId="9" fillId="0" borderId="20" xfId="0" applyNumberFormat="1" applyFont="1" applyBorder="1" applyAlignment="1">
      <alignment horizontal="distributed" vertical="center"/>
    </xf>
    <xf numFmtId="193" fontId="9" fillId="0" borderId="10" xfId="0" applyNumberFormat="1" applyFont="1" applyBorder="1" applyAlignment="1">
      <alignment horizontal="center" vertical="center"/>
    </xf>
    <xf numFmtId="193" fontId="9" fillId="0" borderId="22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専業，兼業農家の推移(販売農家）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-農林業センサス-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435"/>
          <c:h val="0.7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'●4章p35図'!$K$4</c:f>
              <c:strCache>
                <c:ptCount val="1"/>
                <c:pt idx="0">
                  <c:v>専業農家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'●4章p35図'!$J$11:$J$14</c:f>
              <c:strCache/>
            </c:strRef>
          </c:cat>
          <c:val>
            <c:numRef>
              <c:f>'●4章p35図'!$K$11:$K$14</c:f>
              <c:numCache/>
            </c:numRef>
          </c:val>
        </c:ser>
        <c:ser>
          <c:idx val="1"/>
          <c:order val="1"/>
          <c:tx>
            <c:strRef>
              <c:f>'●4章p35図'!$L$4</c:f>
              <c:strCache>
                <c:ptCount val="1"/>
                <c:pt idx="0">
                  <c:v>第１種兼業農家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'●4章p35図'!$J$11:$J$14</c:f>
              <c:strCache/>
            </c:strRef>
          </c:cat>
          <c:val>
            <c:numRef>
              <c:f>'●4章p35図'!$L$11:$L$14</c:f>
              <c:numCache/>
            </c:numRef>
          </c:val>
        </c:ser>
        <c:ser>
          <c:idx val="2"/>
          <c:order val="2"/>
          <c:tx>
            <c:strRef>
              <c:f>'●4章p35図'!$M$4</c:f>
              <c:strCache>
                <c:ptCount val="1"/>
                <c:pt idx="0">
                  <c:v>第２種兼業農家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'●4章p35図'!$J$11:$J$14</c:f>
              <c:strCache/>
            </c:strRef>
          </c:cat>
          <c:val>
            <c:numRef>
              <c:f>'●4章p35図'!$M$11:$M$14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5968799"/>
        <c:axId val="53719192"/>
      </c:barChart>
      <c:catAx>
        <c:axId val="59687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968799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25"/>
          <c:y val="0.901"/>
          <c:w val="0.4595"/>
          <c:h val="0.08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農家戸数・農家人口の推移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-農林業センサス-</a:t>
            </a:r>
          </a:p>
        </c:rich>
      </c:tx>
      <c:layout>
        <c:manualLayout>
          <c:xMode val="factor"/>
          <c:yMode val="factor"/>
          <c:x val="0.03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475"/>
          <c:w val="0.862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'●4章p35図'!$K$42</c:f>
              <c:strCache>
                <c:ptCount val="1"/>
                <c:pt idx="0">
                  <c:v>農家戸数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2,552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2,452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2,166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1,886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2,100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'●4章p35図'!$J$43:$J$47</c:f>
              <c:strCache/>
            </c:strRef>
          </c:cat>
          <c:val>
            <c:numRef>
              <c:f>'●4章p35図'!$K$43:$K$47</c:f>
              <c:numCache/>
            </c:numRef>
          </c:val>
        </c:ser>
        <c:axId val="13710681"/>
        <c:axId val="56287266"/>
      </c:barChart>
      <c:lineChart>
        <c:grouping val="standard"/>
        <c:varyColors val="0"/>
        <c:ser>
          <c:idx val="0"/>
          <c:order val="1"/>
          <c:tx>
            <c:strRef>
              <c:f>'●4章p35図'!$L$42</c:f>
              <c:strCache>
                <c:ptCount val="1"/>
                <c:pt idx="0">
                  <c:v>農家人口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10,861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10,121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8,704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7,578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7,443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'●4章p35図'!$J$43:$J$47</c:f>
              <c:strCache/>
            </c:strRef>
          </c:cat>
          <c:val>
            <c:numRef>
              <c:f>'●4章p35図'!$L$43:$L$47</c:f>
              <c:numCache/>
            </c:numRef>
          </c:val>
          <c:smooth val="0"/>
        </c:ser>
        <c:axId val="36823347"/>
        <c:axId val="62974668"/>
      </c:line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87266"/>
        <c:crosses val="autoZero"/>
        <c:auto val="0"/>
        <c:lblOffset val="100"/>
        <c:noMultiLvlLbl val="0"/>
      </c:catAx>
      <c:valAx>
        <c:axId val="56287266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10681"/>
        <c:crossesAt val="1"/>
        <c:crossBetween val="between"/>
        <c:dispUnits/>
        <c:majorUnit val="1000"/>
        <c:minorUnit val="500"/>
      </c:valAx>
      <c:catAx>
        <c:axId val="36823347"/>
        <c:scaling>
          <c:orientation val="minMax"/>
        </c:scaling>
        <c:axPos val="b"/>
        <c:delete val="1"/>
        <c:majorTickMark val="in"/>
        <c:minorTickMark val="none"/>
        <c:tickLblPos val="nextTo"/>
        <c:crossAx val="62974668"/>
        <c:crosses val="autoZero"/>
        <c:auto val="0"/>
        <c:lblOffset val="100"/>
        <c:noMultiLvlLbl val="0"/>
      </c:catAx>
      <c:valAx>
        <c:axId val="62974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農家人口
↓</a:t>
                </a:r>
              </a:p>
            </c:rich>
          </c:tx>
          <c:layout>
            <c:manualLayout>
              <c:xMode val="factor"/>
              <c:yMode val="factor"/>
              <c:x val="0.1505"/>
              <c:y val="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3347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923925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04775" y="142875"/>
        <a:ext cx="65341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133350</xdr:rowOff>
    </xdr:from>
    <xdr:to>
      <xdr:col>6</xdr:col>
      <xdr:colOff>923925</xdr:colOff>
      <xdr:row>58</xdr:row>
      <xdr:rowOff>95250</xdr:rowOff>
    </xdr:to>
    <xdr:graphicFrame>
      <xdr:nvGraphicFramePr>
        <xdr:cNvPr id="2" name="Chart 5"/>
        <xdr:cNvGraphicFramePr/>
      </xdr:nvGraphicFramePr>
      <xdr:xfrm>
        <a:off x="85725" y="4924425"/>
        <a:ext cx="65532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1057275</xdr:colOff>
      <xdr:row>49</xdr:row>
      <xdr:rowOff>19050</xdr:rowOff>
    </xdr:from>
    <xdr:to>
      <xdr:col>4</xdr:col>
      <xdr:colOff>123825</xdr:colOff>
      <xdr:row>54</xdr:row>
      <xdr:rowOff>9525</xdr:rowOff>
    </xdr:to>
    <xdr:sp>
      <xdr:nvSpPr>
        <xdr:cNvPr id="3" name="Rectangle 6"/>
        <xdr:cNvSpPr>
          <a:spLocks/>
        </xdr:cNvSpPr>
      </xdr:nvSpPr>
      <xdr:spPr>
        <a:xfrm>
          <a:off x="3400425" y="7239000"/>
          <a:ext cx="1905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農家戸数</a:t>
          </a:r>
        </a:p>
      </xdr:txBody>
    </xdr:sp>
    <xdr:clientData/>
  </xdr:twoCellAnchor>
  <xdr:twoCellAnchor>
    <xdr:from>
      <xdr:col>1</xdr:col>
      <xdr:colOff>752475</xdr:colOff>
      <xdr:row>35</xdr:row>
      <xdr:rowOff>0</xdr:rowOff>
    </xdr:from>
    <xdr:to>
      <xdr:col>2</xdr:col>
      <xdr:colOff>28575</xdr:colOff>
      <xdr:row>36</xdr:row>
      <xdr:rowOff>9525</xdr:rowOff>
    </xdr:to>
    <xdr:sp>
      <xdr:nvSpPr>
        <xdr:cNvPr id="4" name="Rectangle 7"/>
        <xdr:cNvSpPr>
          <a:spLocks/>
        </xdr:cNvSpPr>
      </xdr:nvSpPr>
      <xdr:spPr>
        <a:xfrm>
          <a:off x="847725" y="521970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戸</a:t>
          </a:r>
        </a:p>
      </xdr:txBody>
    </xdr:sp>
    <xdr:clientData/>
  </xdr:twoCellAnchor>
  <xdr:twoCellAnchor>
    <xdr:from>
      <xdr:col>6</xdr:col>
      <xdr:colOff>152400</xdr:colOff>
      <xdr:row>35</xdr:row>
      <xdr:rowOff>38100</xdr:rowOff>
    </xdr:from>
    <xdr:to>
      <xdr:col>6</xdr:col>
      <xdr:colOff>523875</xdr:colOff>
      <xdr:row>36</xdr:row>
      <xdr:rowOff>57150</xdr:rowOff>
    </xdr:to>
    <xdr:sp>
      <xdr:nvSpPr>
        <xdr:cNvPr id="5" name="Rectangle 8"/>
        <xdr:cNvSpPr>
          <a:spLocks/>
        </xdr:cNvSpPr>
      </xdr:nvSpPr>
      <xdr:spPr>
        <a:xfrm>
          <a:off x="5867400" y="525780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xdr:txBody>
    </xdr:sp>
    <xdr:clientData/>
  </xdr:twoCellAnchor>
  <xdr:twoCellAnchor>
    <xdr:from>
      <xdr:col>1</xdr:col>
      <xdr:colOff>104775</xdr:colOff>
      <xdr:row>44</xdr:row>
      <xdr:rowOff>38100</xdr:rowOff>
    </xdr:from>
    <xdr:to>
      <xdr:col>1</xdr:col>
      <xdr:colOff>323850</xdr:colOff>
      <xdr:row>49</xdr:row>
      <xdr:rowOff>114300</xdr:rowOff>
    </xdr:to>
    <xdr:sp>
      <xdr:nvSpPr>
        <xdr:cNvPr id="6" name="Rectangle 9"/>
        <xdr:cNvSpPr>
          <a:spLocks/>
        </xdr:cNvSpPr>
      </xdr:nvSpPr>
      <xdr:spPr>
        <a:xfrm>
          <a:off x="200025" y="6543675"/>
          <a:ext cx="2190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農家戸数</a:t>
          </a:r>
        </a:p>
      </xdr:txBody>
    </xdr:sp>
    <xdr:clientData/>
  </xdr:twoCellAnchor>
  <xdr:twoCellAnchor>
    <xdr:from>
      <xdr:col>6</xdr:col>
      <xdr:colOff>495300</xdr:colOff>
      <xdr:row>43</xdr:row>
      <xdr:rowOff>114300</xdr:rowOff>
    </xdr:from>
    <xdr:to>
      <xdr:col>6</xdr:col>
      <xdr:colOff>714375</xdr:colOff>
      <xdr:row>49</xdr:row>
      <xdr:rowOff>47625</xdr:rowOff>
    </xdr:to>
    <xdr:sp>
      <xdr:nvSpPr>
        <xdr:cNvPr id="7" name="Rectangle 10"/>
        <xdr:cNvSpPr>
          <a:spLocks/>
        </xdr:cNvSpPr>
      </xdr:nvSpPr>
      <xdr:spPr>
        <a:xfrm>
          <a:off x="6210300" y="6477000"/>
          <a:ext cx="2190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農家人口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571625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210800"/>
          <a:ext cx="1571625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876300</xdr:colOff>
      <xdr:row>16</xdr:row>
      <xdr:rowOff>114300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857875" y="3190875"/>
          <a:ext cx="7620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20288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2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5038725"/>
          <a:ext cx="20288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876300</xdr:colOff>
      <xdr:row>16</xdr:row>
      <xdr:rowOff>114300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4876800" y="3190875"/>
          <a:ext cx="7620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876300</xdr:colOff>
      <xdr:row>16</xdr:row>
      <xdr:rowOff>114300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4876800" y="3190875"/>
          <a:ext cx="7620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876300</xdr:colOff>
      <xdr:row>16</xdr:row>
      <xdr:rowOff>114300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3895725" y="3190875"/>
          <a:ext cx="7620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847725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1409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14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306300" y="752475"/>
          <a:ext cx="14382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763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209550</xdr:rowOff>
    </xdr:from>
    <xdr:to>
      <xdr:col>11</xdr:col>
      <xdr:colOff>57150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2401550" y="800100"/>
          <a:ext cx="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4</xdr:row>
      <xdr:rowOff>85725</xdr:rowOff>
    </xdr:from>
    <xdr:to>
      <xdr:col>11</xdr:col>
      <xdr:colOff>333375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2677775" y="676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344400" y="371475"/>
          <a:ext cx="14859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18110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24325"/>
          <a:ext cx="11811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3</xdr:col>
      <xdr:colOff>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286625"/>
          <a:ext cx="1181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&#35519;&#26619;&#32113;&#35336;&#20418;\&#20849;&#26377;&#12501;&#12457;&#12523;&#12480;\101&#32113;&#35336;&#26360;\&#24066;&#32113;&#35336;&#26360;\&#32113;&#35336;&#26360;\17&#32113;&#35336;&#26360;%20&#32232;&#38598;&#29992;\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1●"/>
      <sheetName val="51続き●"/>
      <sheetName val="52●"/>
      <sheetName val="53●"/>
      <sheetName val="54●"/>
      <sheetName val="55●"/>
      <sheetName val="56●"/>
      <sheetName val="56Ｐ67図"/>
      <sheetName val="57●"/>
      <sheetName val="57その2●"/>
      <sheetName val="58●"/>
      <sheetName val="59●"/>
      <sheetName val="60●"/>
      <sheetName val="ⅨＰ67図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1●"/>
      <sheetName val="51続き●"/>
      <sheetName val="52●"/>
      <sheetName val="53●"/>
      <sheetName val="54●"/>
      <sheetName val="55●"/>
      <sheetName val="56●"/>
      <sheetName val="56Ｐ67図"/>
      <sheetName val="57●"/>
      <sheetName val="57その2●"/>
      <sheetName val="58●"/>
      <sheetName val="59●"/>
      <sheetName val="60●"/>
      <sheetName val="ⅨＰ67図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8"/>
  <dimension ref="B1:AA1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7" width="14.75390625" style="1" customWidth="1"/>
    <col min="8" max="8" width="1.25" style="1" customWidth="1"/>
    <col min="9" max="9" width="12.375" style="246" customWidth="1"/>
    <col min="10" max="10" width="11.00390625" style="246" customWidth="1"/>
    <col min="11" max="11" width="11.625" style="246" customWidth="1"/>
    <col min="12" max="12" width="10.25390625" style="246" customWidth="1"/>
    <col min="13" max="27" width="8.875" style="246" customWidth="1"/>
    <col min="28" max="16384" width="8.875" style="1" customWidth="1"/>
  </cols>
  <sheetData>
    <row r="1" ht="11.25" customHeight="1">
      <c r="H1" s="2"/>
    </row>
    <row r="3" ht="11.25">
      <c r="J3" s="246" t="s">
        <v>0</v>
      </c>
    </row>
    <row r="4" spans="10:14" ht="22.5">
      <c r="J4" s="247"/>
      <c r="K4" s="248" t="s">
        <v>1</v>
      </c>
      <c r="L4" s="248" t="s">
        <v>2</v>
      </c>
      <c r="M4" s="248" t="s">
        <v>3</v>
      </c>
      <c r="N4" s="249" t="s">
        <v>4</v>
      </c>
    </row>
    <row r="5" spans="10:13" ht="11.25">
      <c r="J5" s="247"/>
      <c r="L5" s="250" t="s">
        <v>5</v>
      </c>
      <c r="M5" s="250"/>
    </row>
    <row r="6" spans="7:14" ht="11.25">
      <c r="G6" s="3"/>
      <c r="J6" s="251" t="s">
        <v>6</v>
      </c>
      <c r="K6" s="252">
        <v>569</v>
      </c>
      <c r="L6" s="252">
        <v>434</v>
      </c>
      <c r="M6" s="252">
        <v>869</v>
      </c>
      <c r="N6" s="252">
        <f>SUM(K6:M6)</f>
        <v>1872</v>
      </c>
    </row>
    <row r="7" spans="10:14" ht="11.25">
      <c r="J7" s="251" t="s">
        <v>122</v>
      </c>
      <c r="K7" s="252">
        <v>526</v>
      </c>
      <c r="L7" s="252">
        <v>502</v>
      </c>
      <c r="M7" s="252">
        <v>659</v>
      </c>
      <c r="N7" s="252">
        <f>SUM(K7:M7)</f>
        <v>1687</v>
      </c>
    </row>
    <row r="8" spans="10:14" ht="11.25">
      <c r="J8" s="251" t="s">
        <v>123</v>
      </c>
      <c r="K8" s="252">
        <v>453</v>
      </c>
      <c r="L8" s="252">
        <v>303</v>
      </c>
      <c r="M8" s="252">
        <v>669</v>
      </c>
      <c r="N8" s="252">
        <f>SUM(K8:M8)</f>
        <v>1425</v>
      </c>
    </row>
    <row r="9" spans="10:14" ht="11.25">
      <c r="J9" s="251" t="s">
        <v>156</v>
      </c>
      <c r="K9" s="252">
        <v>548</v>
      </c>
      <c r="L9" s="252">
        <v>294</v>
      </c>
      <c r="M9" s="252">
        <v>580</v>
      </c>
      <c r="N9" s="252">
        <f>SUM(K9:M9)</f>
        <v>1422</v>
      </c>
    </row>
    <row r="10" spans="10:14" ht="12" customHeight="1">
      <c r="J10" s="253"/>
      <c r="K10" s="253"/>
      <c r="L10" s="250" t="s">
        <v>7</v>
      </c>
      <c r="M10" s="250"/>
      <c r="N10" s="253"/>
    </row>
    <row r="11" spans="2:14" ht="12" customHeight="1">
      <c r="B11" s="3"/>
      <c r="C11" s="3"/>
      <c r="D11" s="3"/>
      <c r="E11" s="3"/>
      <c r="J11" s="251" t="s">
        <v>6</v>
      </c>
      <c r="K11" s="254">
        <f>K6/$N$6*100</f>
        <v>30.39529914529914</v>
      </c>
      <c r="L11" s="254">
        <f>L6/$N$6*100</f>
        <v>23.183760683760685</v>
      </c>
      <c r="M11" s="254">
        <f>M6/$N$6*100</f>
        <v>46.42094017094017</v>
      </c>
      <c r="N11" s="255">
        <f>SUM(K11:M11)</f>
        <v>100</v>
      </c>
    </row>
    <row r="12" spans="2:14" ht="12" customHeight="1">
      <c r="B12" s="3"/>
      <c r="C12" s="3"/>
      <c r="D12" s="3"/>
      <c r="E12" s="3"/>
      <c r="J12" s="251">
        <v>7</v>
      </c>
      <c r="K12" s="254">
        <f>K7/$N$7*100</f>
        <v>31.179608772969768</v>
      </c>
      <c r="L12" s="254">
        <f>L7/$N$7*100</f>
        <v>29.75696502667457</v>
      </c>
      <c r="M12" s="254">
        <f>M7/$N$7*100</f>
        <v>39.063426200355664</v>
      </c>
      <c r="N12" s="255">
        <f>SUM(K12:M12)</f>
        <v>100</v>
      </c>
    </row>
    <row r="13" spans="2:14" ht="12" customHeight="1">
      <c r="B13" s="3"/>
      <c r="C13" s="3"/>
      <c r="D13" s="3"/>
      <c r="E13" s="3"/>
      <c r="J13" s="251">
        <v>12</v>
      </c>
      <c r="K13" s="254">
        <f>K8/$N$8*100</f>
        <v>31.789473684210527</v>
      </c>
      <c r="L13" s="254">
        <f>L8/$N$8*100</f>
        <v>21.263157894736842</v>
      </c>
      <c r="M13" s="254">
        <f>M8/$N$8*100</f>
        <v>46.94736842105263</v>
      </c>
      <c r="N13" s="255">
        <f>SUM(K13:M13)</f>
        <v>100</v>
      </c>
    </row>
    <row r="14" spans="2:14" ht="12" customHeight="1">
      <c r="B14" s="3"/>
      <c r="C14" s="3"/>
      <c r="D14" s="3"/>
      <c r="E14" s="3"/>
      <c r="J14" s="251">
        <v>17</v>
      </c>
      <c r="K14" s="254">
        <f>K9/$N$9*100</f>
        <v>38.53727144866385</v>
      </c>
      <c r="L14" s="254">
        <f>L9/$N$9*100</f>
        <v>20.675105485232066</v>
      </c>
      <c r="M14" s="254">
        <f>M9/$N$9*100</f>
        <v>40.787623066104075</v>
      </c>
      <c r="N14" s="255">
        <f>SUM(K14:M14)</f>
        <v>100</v>
      </c>
    </row>
    <row r="15" spans="2:5" ht="12" customHeight="1">
      <c r="B15" s="3"/>
      <c r="C15" s="3"/>
      <c r="D15" s="3"/>
      <c r="E15" s="3"/>
    </row>
    <row r="16" spans="2:5" ht="12" customHeight="1">
      <c r="B16" s="3"/>
      <c r="C16" s="3"/>
      <c r="D16" s="3"/>
      <c r="E16" s="3"/>
    </row>
    <row r="17" spans="2:5" ht="11.25">
      <c r="B17" s="3"/>
      <c r="C17" s="3"/>
      <c r="D17" s="3"/>
      <c r="E17" s="3"/>
    </row>
    <row r="18" spans="2:5" ht="11.25">
      <c r="B18" s="3"/>
      <c r="C18" s="3"/>
      <c r="D18" s="3"/>
      <c r="E18" s="3"/>
    </row>
    <row r="19" spans="2:5" ht="11.25">
      <c r="B19" s="3"/>
      <c r="C19" s="3"/>
      <c r="D19" s="3"/>
      <c r="E19" s="3"/>
    </row>
    <row r="20" spans="2:5" ht="11.25">
      <c r="B20" s="3"/>
      <c r="C20" s="3"/>
      <c r="D20" s="3"/>
      <c r="E20" s="3"/>
    </row>
    <row r="21" spans="2:5" ht="11.25">
      <c r="B21" s="3"/>
      <c r="C21" s="3"/>
      <c r="D21" s="3"/>
      <c r="E21" s="3"/>
    </row>
    <row r="22" spans="2:5" ht="11.25">
      <c r="B22" s="3"/>
      <c r="C22" s="3"/>
      <c r="D22" s="3"/>
      <c r="E22" s="3"/>
    </row>
    <row r="23" spans="2:27" s="6" customFormat="1" ht="11.25">
      <c r="B23" s="5"/>
      <c r="C23" s="5"/>
      <c r="D23" s="5"/>
      <c r="E23" s="5"/>
      <c r="I23" s="256"/>
      <c r="J23" s="246"/>
      <c r="K23" s="246"/>
      <c r="L23" s="246"/>
      <c r="M23" s="246"/>
      <c r="N23" s="24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</row>
    <row r="24" spans="2:14" ht="11.25">
      <c r="B24" s="3"/>
      <c r="C24" s="3"/>
      <c r="D24" s="3"/>
      <c r="E24" s="3"/>
      <c r="J24" s="256"/>
      <c r="K24" s="256"/>
      <c r="L24" s="256"/>
      <c r="M24" s="256"/>
      <c r="N24" s="256"/>
    </row>
    <row r="25" spans="2:5" ht="11.25">
      <c r="B25" s="3"/>
      <c r="C25" s="3"/>
      <c r="D25" s="3"/>
      <c r="E25" s="3"/>
    </row>
    <row r="26" spans="2:5" ht="11.25">
      <c r="B26" s="3"/>
      <c r="C26" s="3"/>
      <c r="D26" s="3"/>
      <c r="E26" s="3"/>
    </row>
    <row r="27" spans="2:5" ht="11.25">
      <c r="B27" s="3"/>
      <c r="C27" s="3"/>
      <c r="D27" s="3"/>
      <c r="E27" s="3"/>
    </row>
    <row r="28" spans="2:5" ht="11.25">
      <c r="B28" s="3"/>
      <c r="C28" s="3"/>
      <c r="D28" s="3"/>
      <c r="E28" s="3"/>
    </row>
    <row r="29" spans="2:14" ht="11.25">
      <c r="B29" s="3"/>
      <c r="C29" s="3"/>
      <c r="D29" s="3"/>
      <c r="E29" s="3"/>
      <c r="M29" s="257"/>
      <c r="N29" s="249"/>
    </row>
    <row r="30" spans="2:14" ht="11.25">
      <c r="B30" s="3"/>
      <c r="C30" s="3"/>
      <c r="D30" s="3"/>
      <c r="E30" s="3"/>
      <c r="N30" s="253"/>
    </row>
    <row r="31" spans="2:14" ht="11.25">
      <c r="B31" s="3"/>
      <c r="C31" s="3"/>
      <c r="D31" s="3"/>
      <c r="E31" s="3"/>
      <c r="F31" s="3"/>
      <c r="G31" s="3"/>
      <c r="H31" s="3"/>
      <c r="I31" s="253"/>
      <c r="N31" s="253"/>
    </row>
    <row r="32" spans="2:14" ht="11.25">
      <c r="B32" s="3"/>
      <c r="C32" s="3"/>
      <c r="D32" s="3"/>
      <c r="E32" s="3"/>
      <c r="F32" s="3"/>
      <c r="G32" s="3"/>
      <c r="H32" s="3"/>
      <c r="I32" s="253"/>
      <c r="N32" s="253"/>
    </row>
    <row r="33" spans="2:14" ht="11.25">
      <c r="B33" s="3"/>
      <c r="C33" s="3"/>
      <c r="D33" s="3"/>
      <c r="E33" s="3"/>
      <c r="F33" s="3"/>
      <c r="G33" s="3"/>
      <c r="H33" s="3"/>
      <c r="I33" s="253"/>
      <c r="M33" s="258"/>
      <c r="N33" s="253"/>
    </row>
    <row r="34" spans="2:14" ht="11.25">
      <c r="B34" s="3"/>
      <c r="C34" s="3"/>
      <c r="D34" s="3"/>
      <c r="E34" s="3"/>
      <c r="F34" s="3"/>
      <c r="G34" s="3"/>
      <c r="H34" s="3"/>
      <c r="I34" s="253"/>
      <c r="M34" s="258"/>
      <c r="N34" s="253"/>
    </row>
    <row r="35" spans="2:9" ht="11.25">
      <c r="B35" s="3"/>
      <c r="C35" s="3"/>
      <c r="D35" s="3"/>
      <c r="E35" s="3"/>
      <c r="F35" s="3"/>
      <c r="G35" s="3"/>
      <c r="H35" s="3"/>
      <c r="I35" s="253"/>
    </row>
    <row r="36" spans="2:8" ht="11.25">
      <c r="B36" s="3"/>
      <c r="C36" s="3"/>
      <c r="D36" s="3"/>
      <c r="E36" s="3"/>
      <c r="F36" s="3"/>
      <c r="G36" s="3"/>
      <c r="H36" s="3"/>
    </row>
    <row r="37" spans="2:15" ht="11.25">
      <c r="B37" s="3"/>
      <c r="C37" s="3"/>
      <c r="D37" s="3"/>
      <c r="E37" s="3"/>
      <c r="F37" s="3"/>
      <c r="G37" s="3"/>
      <c r="H37" s="3"/>
      <c r="J37" s="253"/>
      <c r="K37" s="253"/>
      <c r="L37" s="253"/>
      <c r="O37" s="249"/>
    </row>
    <row r="38" spans="2:15" ht="11.25">
      <c r="B38" s="3"/>
      <c r="C38" s="3"/>
      <c r="D38" s="3"/>
      <c r="E38" s="3"/>
      <c r="F38" s="3"/>
      <c r="G38" s="3"/>
      <c r="H38" s="3"/>
      <c r="J38" s="251"/>
      <c r="K38" s="265"/>
      <c r="L38" s="257"/>
      <c r="M38" s="257"/>
      <c r="N38" s="249"/>
      <c r="O38" s="266"/>
    </row>
    <row r="39" spans="2:15" ht="11.25">
      <c r="B39" s="3"/>
      <c r="C39" s="3"/>
      <c r="D39" s="3"/>
      <c r="E39" s="3"/>
      <c r="F39" s="3"/>
      <c r="G39" s="3"/>
      <c r="H39" s="3"/>
      <c r="J39" s="257"/>
      <c r="K39" s="252"/>
      <c r="M39" s="258"/>
      <c r="N39" s="253"/>
      <c r="O39" s="266"/>
    </row>
    <row r="40" spans="2:15" ht="11.25">
      <c r="B40" s="3"/>
      <c r="C40" s="3"/>
      <c r="D40" s="3"/>
      <c r="E40" s="3"/>
      <c r="F40" s="3"/>
      <c r="G40" s="3"/>
      <c r="H40" s="3"/>
      <c r="J40" s="257"/>
      <c r="K40" s="252"/>
      <c r="M40" s="258"/>
      <c r="N40" s="253"/>
      <c r="O40" s="252"/>
    </row>
    <row r="41" spans="2:15" ht="11.25">
      <c r="B41" s="3"/>
      <c r="C41" s="3"/>
      <c r="D41" s="3"/>
      <c r="E41" s="3"/>
      <c r="F41" s="3"/>
      <c r="G41" s="3"/>
      <c r="H41" s="3"/>
      <c r="J41" s="251"/>
      <c r="K41" s="252"/>
      <c r="N41" s="253"/>
      <c r="O41" s="252"/>
    </row>
    <row r="42" spans="2:15" ht="11.25">
      <c r="B42" s="3"/>
      <c r="C42" s="3"/>
      <c r="D42" s="3"/>
      <c r="E42" s="3"/>
      <c r="F42" s="3"/>
      <c r="G42" s="3"/>
      <c r="H42" s="3"/>
      <c r="K42" s="248" t="s">
        <v>158</v>
      </c>
      <c r="L42" s="248" t="s">
        <v>159</v>
      </c>
      <c r="M42" s="258"/>
      <c r="N42" s="253"/>
      <c r="O42" s="252"/>
    </row>
    <row r="43" spans="2:14" ht="11.25">
      <c r="B43" s="3"/>
      <c r="C43" s="3"/>
      <c r="D43" s="3"/>
      <c r="E43" s="3"/>
      <c r="F43" s="3"/>
      <c r="G43" s="3"/>
      <c r="H43" s="3"/>
      <c r="J43" s="257" t="s">
        <v>157</v>
      </c>
      <c r="K43" s="267">
        <v>2552</v>
      </c>
      <c r="L43" s="267">
        <v>10861</v>
      </c>
      <c r="M43" s="258"/>
      <c r="N43" s="253"/>
    </row>
    <row r="44" spans="2:12" ht="11.25">
      <c r="B44" s="3"/>
      <c r="C44" s="3"/>
      <c r="D44" s="3"/>
      <c r="E44" s="3"/>
      <c r="F44" s="3"/>
      <c r="G44" s="3"/>
      <c r="H44" s="3"/>
      <c r="J44" s="257" t="s">
        <v>6</v>
      </c>
      <c r="K44" s="267">
        <v>2452</v>
      </c>
      <c r="L44" s="267">
        <v>10121</v>
      </c>
    </row>
    <row r="45" spans="2:15" ht="11.25">
      <c r="B45" s="3"/>
      <c r="C45" s="3"/>
      <c r="D45" s="3"/>
      <c r="E45" s="3"/>
      <c r="F45" s="3"/>
      <c r="G45" s="3"/>
      <c r="H45" s="3"/>
      <c r="J45" s="268">
        <v>7</v>
      </c>
      <c r="K45" s="267">
        <v>2166</v>
      </c>
      <c r="L45" s="267">
        <v>8704</v>
      </c>
      <c r="O45" s="249"/>
    </row>
    <row r="46" spans="2:15" ht="11.25">
      <c r="B46" s="3"/>
      <c r="C46" s="3"/>
      <c r="D46" s="3"/>
      <c r="E46" s="3"/>
      <c r="F46" s="3"/>
      <c r="G46" s="3"/>
      <c r="H46" s="3"/>
      <c r="J46" s="251">
        <v>12</v>
      </c>
      <c r="K46" s="269">
        <v>1886</v>
      </c>
      <c r="L46" s="267">
        <v>7578</v>
      </c>
      <c r="O46" s="266"/>
    </row>
    <row r="47" spans="2:15" ht="11.25">
      <c r="B47" s="3"/>
      <c r="C47" s="3"/>
      <c r="D47" s="3"/>
      <c r="E47" s="3"/>
      <c r="F47" s="3"/>
      <c r="G47" s="3"/>
      <c r="H47" s="3"/>
      <c r="J47" s="257">
        <v>17</v>
      </c>
      <c r="K47" s="270">
        <v>2100</v>
      </c>
      <c r="L47" s="267">
        <v>7443</v>
      </c>
      <c r="M47" s="257"/>
      <c r="N47" s="257"/>
      <c r="O47" s="266"/>
    </row>
    <row r="48" spans="2:15" ht="11.25">
      <c r="B48" s="3"/>
      <c r="C48" s="3"/>
      <c r="D48" s="3"/>
      <c r="E48" s="3"/>
      <c r="F48" s="3"/>
      <c r="G48" s="3"/>
      <c r="H48" s="3"/>
      <c r="J48" s="257"/>
      <c r="K48" s="252"/>
      <c r="L48" s="252"/>
      <c r="M48" s="252"/>
      <c r="N48" s="252"/>
      <c r="O48" s="252"/>
    </row>
    <row r="49" spans="2:15" ht="11.25">
      <c r="B49" s="3"/>
      <c r="C49" s="3"/>
      <c r="D49" s="3"/>
      <c r="E49" s="3"/>
      <c r="F49" s="3"/>
      <c r="G49" s="3"/>
      <c r="H49" s="3"/>
      <c r="J49" s="257"/>
      <c r="K49" s="252"/>
      <c r="L49" s="252"/>
      <c r="M49" s="252"/>
      <c r="N49" s="252"/>
      <c r="O49" s="252"/>
    </row>
    <row r="50" spans="2:15" ht="11.25">
      <c r="B50" s="3"/>
      <c r="C50" s="3"/>
      <c r="D50" s="3"/>
      <c r="E50" s="3"/>
      <c r="F50" s="3"/>
      <c r="G50" s="3"/>
      <c r="H50" s="3"/>
      <c r="J50" s="251"/>
      <c r="K50" s="252"/>
      <c r="L50" s="252"/>
      <c r="M50" s="252"/>
      <c r="N50" s="252"/>
      <c r="O50" s="252"/>
    </row>
    <row r="51" spans="2:14" ht="11.25">
      <c r="B51" s="3"/>
      <c r="C51" s="3"/>
      <c r="D51" s="3"/>
      <c r="E51" s="3"/>
      <c r="F51" s="3"/>
      <c r="G51" s="3"/>
      <c r="H51" s="3"/>
      <c r="J51" s="251"/>
      <c r="K51" s="252"/>
      <c r="L51" s="252"/>
      <c r="M51" s="252"/>
      <c r="N51" s="252"/>
    </row>
    <row r="52" spans="2:14" ht="11.25">
      <c r="B52" s="3"/>
      <c r="C52" s="3"/>
      <c r="D52" s="3"/>
      <c r="E52" s="3"/>
      <c r="F52" s="3"/>
      <c r="G52" s="3"/>
      <c r="H52" s="3"/>
      <c r="J52" s="251"/>
      <c r="K52" s="252"/>
      <c r="L52" s="252"/>
      <c r="M52" s="252"/>
      <c r="N52" s="252"/>
    </row>
    <row r="53" spans="2:10" ht="11.25">
      <c r="B53" s="3"/>
      <c r="C53" s="3"/>
      <c r="D53" s="3"/>
      <c r="E53" s="3"/>
      <c r="F53" s="3"/>
      <c r="G53" s="3"/>
      <c r="H53" s="3"/>
      <c r="J53" s="251"/>
    </row>
    <row r="54" spans="2:8" ht="11.25">
      <c r="B54" s="3"/>
      <c r="C54" s="3"/>
      <c r="D54" s="3"/>
      <c r="E54" s="3"/>
      <c r="F54" s="3"/>
      <c r="G54" s="3"/>
      <c r="H54" s="3"/>
    </row>
    <row r="55" spans="2:8" ht="11.25">
      <c r="B55" s="3"/>
      <c r="C55" s="3"/>
      <c r="D55" s="3"/>
      <c r="E55" s="3"/>
      <c r="F55" s="3"/>
      <c r="G55" s="3"/>
      <c r="H55" s="3"/>
    </row>
    <row r="56" spans="2:8" ht="11.25">
      <c r="B56" s="3"/>
      <c r="C56" s="3"/>
      <c r="D56" s="3"/>
      <c r="E56" s="3"/>
      <c r="F56" s="3"/>
      <c r="G56" s="3"/>
      <c r="H56" s="3"/>
    </row>
    <row r="57" spans="2:8" ht="11.25">
      <c r="B57" s="3"/>
      <c r="C57" s="3"/>
      <c r="D57" s="3"/>
      <c r="E57" s="3"/>
      <c r="F57" s="3"/>
      <c r="G57" s="3"/>
      <c r="H57" s="3"/>
    </row>
    <row r="58" spans="2:8" ht="11.25">
      <c r="B58" s="3"/>
      <c r="C58" s="3"/>
      <c r="D58" s="3"/>
      <c r="E58" s="3"/>
      <c r="F58" s="3"/>
      <c r="G58" s="3"/>
      <c r="H58" s="3"/>
    </row>
    <row r="59" spans="2:8" ht="11.25">
      <c r="B59" s="3"/>
      <c r="C59" s="3"/>
      <c r="D59" s="3"/>
      <c r="E59" s="3"/>
      <c r="F59" s="3"/>
      <c r="G59" s="3"/>
      <c r="H59" s="3"/>
    </row>
    <row r="60" spans="2:8" ht="11.25">
      <c r="B60" s="3"/>
      <c r="C60" s="3"/>
      <c r="D60" s="3"/>
      <c r="E60" s="3"/>
      <c r="F60" s="3"/>
      <c r="G60" s="3"/>
      <c r="H60" s="3"/>
    </row>
    <row r="61" spans="2:9" ht="11.25">
      <c r="B61" s="3"/>
      <c r="C61" s="3"/>
      <c r="D61" s="3"/>
      <c r="E61" s="3"/>
      <c r="F61" s="3"/>
      <c r="G61" s="3"/>
      <c r="H61" s="3"/>
      <c r="I61" s="253"/>
    </row>
    <row r="62" spans="2:11" ht="11.25">
      <c r="B62" s="3"/>
      <c r="C62" s="3"/>
      <c r="D62" s="3"/>
      <c r="E62" s="3"/>
      <c r="F62" s="3"/>
      <c r="G62" s="3"/>
      <c r="H62" s="3"/>
      <c r="I62" s="253"/>
      <c r="J62" s="253"/>
      <c r="K62" s="253"/>
    </row>
    <row r="63" spans="2:11" ht="11.25">
      <c r="B63" s="3"/>
      <c r="C63" s="3"/>
      <c r="D63" s="3"/>
      <c r="E63" s="3"/>
      <c r="F63" s="3"/>
      <c r="G63" s="3"/>
      <c r="H63" s="3"/>
      <c r="I63" s="253"/>
      <c r="J63" s="253"/>
      <c r="K63" s="253"/>
    </row>
    <row r="64" spans="2:11" ht="11.25">
      <c r="B64" s="3"/>
      <c r="C64" s="3"/>
      <c r="D64" s="3"/>
      <c r="E64" s="3"/>
      <c r="F64" s="3"/>
      <c r="G64" s="3"/>
      <c r="H64" s="3"/>
      <c r="I64" s="253"/>
      <c r="J64" s="253"/>
      <c r="K64" s="253"/>
    </row>
    <row r="65" spans="2:11" ht="11.25">
      <c r="B65" s="3"/>
      <c r="C65" s="3"/>
      <c r="D65" s="3"/>
      <c r="E65" s="3"/>
      <c r="F65" s="3"/>
      <c r="G65" s="3"/>
      <c r="H65" s="3"/>
      <c r="I65" s="253"/>
      <c r="J65" s="253"/>
      <c r="K65" s="253"/>
    </row>
    <row r="66" spans="2:11" ht="11.25">
      <c r="B66" s="3"/>
      <c r="C66" s="3"/>
      <c r="D66" s="3"/>
      <c r="E66" s="3"/>
      <c r="F66" s="3"/>
      <c r="G66" s="3"/>
      <c r="H66" s="3"/>
      <c r="I66" s="253"/>
      <c r="J66" s="253"/>
      <c r="K66" s="253"/>
    </row>
    <row r="67" spans="2:11" ht="11.25">
      <c r="B67" s="3"/>
      <c r="C67" s="3"/>
      <c r="D67" s="3"/>
      <c r="E67" s="3"/>
      <c r="F67" s="3"/>
      <c r="G67" s="3"/>
      <c r="H67" s="3"/>
      <c r="I67" s="253"/>
      <c r="J67" s="253"/>
      <c r="K67" s="253"/>
    </row>
    <row r="68" spans="2:11" ht="11.25">
      <c r="B68" s="3"/>
      <c r="C68" s="3"/>
      <c r="D68" s="3"/>
      <c r="E68" s="3"/>
      <c r="F68" s="3"/>
      <c r="G68" s="3"/>
      <c r="H68" s="3"/>
      <c r="I68" s="253"/>
      <c r="J68" s="253"/>
      <c r="K68" s="253"/>
    </row>
    <row r="69" spans="2:11" ht="11.25">
      <c r="B69" s="3"/>
      <c r="C69" s="3"/>
      <c r="D69" s="3"/>
      <c r="E69" s="3"/>
      <c r="F69" s="3"/>
      <c r="G69" s="3"/>
      <c r="H69" s="3"/>
      <c r="I69" s="253"/>
      <c r="J69" s="253"/>
      <c r="K69" s="253"/>
    </row>
    <row r="70" spans="2:11" ht="11.25">
      <c r="B70" s="3"/>
      <c r="C70" s="3"/>
      <c r="D70" s="3"/>
      <c r="E70" s="3"/>
      <c r="F70" s="3"/>
      <c r="G70" s="3"/>
      <c r="H70" s="3"/>
      <c r="I70" s="253"/>
      <c r="J70" s="253"/>
      <c r="K70" s="253"/>
    </row>
    <row r="71" spans="2:11" ht="11.25">
      <c r="B71" s="3"/>
      <c r="C71" s="3"/>
      <c r="D71" s="3"/>
      <c r="E71" s="3"/>
      <c r="F71" s="3"/>
      <c r="G71" s="3"/>
      <c r="H71" s="3"/>
      <c r="I71" s="253"/>
      <c r="J71" s="253"/>
      <c r="K71" s="253"/>
    </row>
    <row r="72" spans="2:11" ht="11.25">
      <c r="B72" s="3"/>
      <c r="C72" s="3"/>
      <c r="D72" s="3"/>
      <c r="E72" s="3"/>
      <c r="F72" s="3"/>
      <c r="G72" s="3"/>
      <c r="H72" s="3"/>
      <c r="I72" s="253"/>
      <c r="J72" s="253"/>
      <c r="K72" s="253"/>
    </row>
    <row r="73" spans="2:11" ht="11.25">
      <c r="B73" s="3"/>
      <c r="C73" s="3"/>
      <c r="D73" s="3"/>
      <c r="E73" s="3"/>
      <c r="F73" s="3"/>
      <c r="G73" s="3"/>
      <c r="H73" s="3"/>
      <c r="I73" s="253"/>
      <c r="J73" s="253"/>
      <c r="K73" s="253"/>
    </row>
    <row r="74" spans="2:11" ht="11.25">
      <c r="B74" s="3"/>
      <c r="C74" s="3"/>
      <c r="D74" s="3"/>
      <c r="E74" s="3"/>
      <c r="F74" s="3"/>
      <c r="G74" s="3"/>
      <c r="H74" s="3"/>
      <c r="I74" s="253"/>
      <c r="J74" s="253"/>
      <c r="K74" s="253"/>
    </row>
    <row r="75" spans="2:11" ht="11.25">
      <c r="B75" s="3"/>
      <c r="C75" s="3"/>
      <c r="D75" s="3"/>
      <c r="E75" s="3"/>
      <c r="F75" s="3"/>
      <c r="G75" s="3"/>
      <c r="H75" s="3"/>
      <c r="I75" s="253"/>
      <c r="J75" s="253"/>
      <c r="K75" s="253"/>
    </row>
    <row r="76" spans="2:11" ht="11.25">
      <c r="B76" s="3"/>
      <c r="C76" s="3"/>
      <c r="D76" s="3"/>
      <c r="E76" s="3"/>
      <c r="F76" s="3"/>
      <c r="G76" s="3"/>
      <c r="H76" s="3"/>
      <c r="I76" s="253"/>
      <c r="J76" s="253"/>
      <c r="K76" s="253"/>
    </row>
    <row r="77" spans="2:11" ht="11.25">
      <c r="B77" s="3"/>
      <c r="C77" s="3"/>
      <c r="D77" s="3"/>
      <c r="E77" s="3"/>
      <c r="F77" s="3"/>
      <c r="G77" s="3"/>
      <c r="H77" s="3"/>
      <c r="I77" s="253"/>
      <c r="J77" s="253"/>
      <c r="K77" s="253"/>
    </row>
    <row r="78" spans="2:11" ht="11.25">
      <c r="B78" s="3"/>
      <c r="C78" s="3"/>
      <c r="D78" s="3"/>
      <c r="E78" s="3"/>
      <c r="F78" s="3"/>
      <c r="G78" s="3"/>
      <c r="H78" s="3"/>
      <c r="I78" s="253"/>
      <c r="J78" s="253"/>
      <c r="K78" s="253"/>
    </row>
    <row r="79" spans="2:11" ht="11.25">
      <c r="B79" s="3"/>
      <c r="C79" s="3"/>
      <c r="D79" s="3"/>
      <c r="E79" s="3"/>
      <c r="F79" s="3"/>
      <c r="G79" s="3"/>
      <c r="H79" s="3"/>
      <c r="I79" s="253"/>
      <c r="J79" s="253"/>
      <c r="K79" s="253"/>
    </row>
    <row r="80" spans="2:11" ht="11.25">
      <c r="B80" s="3"/>
      <c r="C80" s="3"/>
      <c r="D80" s="3"/>
      <c r="E80" s="3"/>
      <c r="F80" s="3"/>
      <c r="G80" s="3"/>
      <c r="H80" s="3"/>
      <c r="I80" s="253"/>
      <c r="J80" s="253"/>
      <c r="K80" s="253"/>
    </row>
    <row r="81" spans="2:11" ht="11.25">
      <c r="B81" s="3"/>
      <c r="C81" s="3"/>
      <c r="D81" s="3"/>
      <c r="E81" s="3"/>
      <c r="F81" s="3"/>
      <c r="G81" s="3"/>
      <c r="H81" s="3"/>
      <c r="I81" s="253"/>
      <c r="J81" s="253"/>
      <c r="K81" s="253"/>
    </row>
    <row r="82" spans="2:11" ht="11.25">
      <c r="B82" s="3"/>
      <c r="C82" s="3"/>
      <c r="D82" s="3"/>
      <c r="E82" s="3"/>
      <c r="F82" s="3"/>
      <c r="G82" s="3"/>
      <c r="H82" s="3"/>
      <c r="I82" s="253"/>
      <c r="J82" s="253"/>
      <c r="K82" s="253"/>
    </row>
    <row r="83" spans="2:11" ht="11.25">
      <c r="B83" s="3"/>
      <c r="C83" s="3"/>
      <c r="D83" s="3"/>
      <c r="E83" s="3"/>
      <c r="F83" s="3"/>
      <c r="G83" s="3"/>
      <c r="H83" s="3"/>
      <c r="I83" s="253"/>
      <c r="J83" s="253"/>
      <c r="K83" s="253"/>
    </row>
    <row r="84" spans="2:11" ht="11.25">
      <c r="B84" s="3"/>
      <c r="C84" s="3"/>
      <c r="D84" s="3"/>
      <c r="E84" s="3"/>
      <c r="F84" s="3"/>
      <c r="G84" s="3"/>
      <c r="H84" s="3"/>
      <c r="I84" s="253"/>
      <c r="J84" s="253"/>
      <c r="K84" s="253"/>
    </row>
    <row r="85" spans="2:11" ht="11.25">
      <c r="B85" s="3"/>
      <c r="C85" s="3"/>
      <c r="D85" s="3"/>
      <c r="E85" s="3"/>
      <c r="F85" s="3"/>
      <c r="G85" s="3"/>
      <c r="H85" s="3"/>
      <c r="I85" s="253"/>
      <c r="J85" s="253"/>
      <c r="K85" s="253"/>
    </row>
    <row r="86" spans="2:11" ht="11.25">
      <c r="B86" s="3"/>
      <c r="C86" s="3"/>
      <c r="D86" s="3"/>
      <c r="E86" s="3"/>
      <c r="F86" s="3"/>
      <c r="G86" s="3"/>
      <c r="H86" s="3"/>
      <c r="I86" s="253"/>
      <c r="J86" s="253"/>
      <c r="K86" s="253"/>
    </row>
    <row r="87" spans="2:11" ht="11.25">
      <c r="B87" s="3"/>
      <c r="C87" s="3"/>
      <c r="D87" s="3"/>
      <c r="E87" s="3"/>
      <c r="F87" s="3"/>
      <c r="G87" s="3"/>
      <c r="H87" s="3"/>
      <c r="I87" s="253"/>
      <c r="J87" s="253"/>
      <c r="K87" s="253"/>
    </row>
    <row r="88" spans="2:11" ht="11.25">
      <c r="B88" s="3"/>
      <c r="C88" s="3"/>
      <c r="D88" s="3"/>
      <c r="E88" s="3"/>
      <c r="F88" s="3"/>
      <c r="G88" s="3"/>
      <c r="H88" s="3"/>
      <c r="I88" s="253"/>
      <c r="J88" s="253"/>
      <c r="K88" s="253"/>
    </row>
    <row r="89" spans="2:11" ht="11.25">
      <c r="B89" s="3"/>
      <c r="C89" s="3"/>
      <c r="D89" s="3"/>
      <c r="E89" s="3"/>
      <c r="F89" s="3"/>
      <c r="G89" s="3"/>
      <c r="H89" s="3"/>
      <c r="I89" s="253"/>
      <c r="J89" s="253"/>
      <c r="K89" s="253"/>
    </row>
    <row r="90" spans="2:11" ht="11.25">
      <c r="B90" s="3"/>
      <c r="C90" s="3"/>
      <c r="D90" s="3"/>
      <c r="E90" s="3"/>
      <c r="F90" s="3"/>
      <c r="G90" s="3"/>
      <c r="H90" s="3"/>
      <c r="I90" s="253"/>
      <c r="J90" s="253"/>
      <c r="K90" s="253"/>
    </row>
    <row r="91" spans="2:11" ht="11.25">
      <c r="B91" s="3"/>
      <c r="C91" s="3"/>
      <c r="D91" s="3"/>
      <c r="E91" s="3"/>
      <c r="F91" s="3"/>
      <c r="G91" s="3"/>
      <c r="H91" s="3"/>
      <c r="I91" s="253"/>
      <c r="J91" s="253"/>
      <c r="K91" s="253"/>
    </row>
    <row r="92" spans="2:11" ht="11.25">
      <c r="B92" s="3"/>
      <c r="C92" s="3"/>
      <c r="D92" s="3"/>
      <c r="E92" s="3"/>
      <c r="F92" s="3"/>
      <c r="G92" s="3"/>
      <c r="H92" s="3"/>
      <c r="I92" s="253"/>
      <c r="J92" s="253"/>
      <c r="K92" s="253"/>
    </row>
    <row r="93" spans="2:11" ht="11.25">
      <c r="B93" s="3"/>
      <c r="C93" s="3"/>
      <c r="D93" s="3"/>
      <c r="E93" s="3"/>
      <c r="F93" s="3"/>
      <c r="G93" s="3"/>
      <c r="H93" s="3"/>
      <c r="I93" s="253"/>
      <c r="J93" s="253"/>
      <c r="K93" s="253"/>
    </row>
    <row r="94" spans="2:11" ht="11.25">
      <c r="B94" s="3"/>
      <c r="C94" s="3"/>
      <c r="D94" s="3"/>
      <c r="E94" s="3"/>
      <c r="F94" s="3"/>
      <c r="G94" s="3"/>
      <c r="H94" s="3"/>
      <c r="I94" s="253"/>
      <c r="J94" s="253"/>
      <c r="K94" s="253"/>
    </row>
    <row r="95" spans="2:11" ht="11.25">
      <c r="B95" s="3"/>
      <c r="C95" s="3"/>
      <c r="D95" s="3"/>
      <c r="E95" s="3"/>
      <c r="F95" s="3"/>
      <c r="G95" s="3"/>
      <c r="H95" s="3"/>
      <c r="I95" s="253"/>
      <c r="J95" s="253"/>
      <c r="K95" s="253"/>
    </row>
    <row r="96" spans="2:11" ht="11.25">
      <c r="B96" s="3"/>
      <c r="C96" s="3"/>
      <c r="D96" s="3"/>
      <c r="E96" s="3"/>
      <c r="F96" s="3"/>
      <c r="G96" s="3"/>
      <c r="H96" s="3"/>
      <c r="I96" s="253"/>
      <c r="J96" s="253"/>
      <c r="K96" s="253"/>
    </row>
    <row r="97" spans="2:11" ht="11.25">
      <c r="B97" s="3"/>
      <c r="C97" s="3"/>
      <c r="D97" s="3"/>
      <c r="E97" s="3"/>
      <c r="F97" s="3"/>
      <c r="G97" s="3"/>
      <c r="H97" s="3"/>
      <c r="I97" s="253"/>
      <c r="J97" s="253"/>
      <c r="K97" s="253"/>
    </row>
    <row r="98" spans="2:11" ht="11.25">
      <c r="B98" s="3"/>
      <c r="C98" s="3"/>
      <c r="D98" s="3"/>
      <c r="E98" s="3"/>
      <c r="F98" s="3"/>
      <c r="G98" s="3"/>
      <c r="H98" s="3"/>
      <c r="I98" s="253"/>
      <c r="J98" s="253"/>
      <c r="K98" s="253"/>
    </row>
    <row r="99" spans="2:11" ht="11.25">
      <c r="B99" s="3"/>
      <c r="C99" s="3"/>
      <c r="D99" s="3"/>
      <c r="E99" s="3"/>
      <c r="F99" s="3"/>
      <c r="G99" s="3"/>
      <c r="H99" s="3"/>
      <c r="I99" s="253"/>
      <c r="J99" s="253"/>
      <c r="K99" s="253"/>
    </row>
    <row r="100" spans="2:11" ht="11.25">
      <c r="B100" s="3"/>
      <c r="C100" s="3"/>
      <c r="D100" s="3"/>
      <c r="E100" s="3"/>
      <c r="F100" s="3"/>
      <c r="G100" s="3"/>
      <c r="H100" s="3"/>
      <c r="I100" s="253"/>
      <c r="J100" s="253"/>
      <c r="K100" s="253"/>
    </row>
    <row r="101" spans="2:11" ht="11.25">
      <c r="B101" s="3"/>
      <c r="C101" s="3"/>
      <c r="D101" s="3"/>
      <c r="E101" s="3"/>
      <c r="F101" s="3"/>
      <c r="G101" s="3"/>
      <c r="H101" s="3"/>
      <c r="I101" s="253"/>
      <c r="J101" s="253"/>
      <c r="K101" s="253"/>
    </row>
    <row r="102" spans="2:11" ht="11.25">
      <c r="B102" s="3"/>
      <c r="C102" s="3"/>
      <c r="D102" s="3"/>
      <c r="E102" s="3"/>
      <c r="F102" s="3"/>
      <c r="G102" s="3"/>
      <c r="H102" s="3"/>
      <c r="I102" s="253"/>
      <c r="J102" s="253"/>
      <c r="K102" s="253"/>
    </row>
    <row r="103" spans="2:11" ht="11.25">
      <c r="B103" s="3"/>
      <c r="C103" s="3"/>
      <c r="D103" s="3"/>
      <c r="E103" s="3"/>
      <c r="F103" s="3"/>
      <c r="G103" s="3"/>
      <c r="H103" s="3"/>
      <c r="I103" s="253"/>
      <c r="J103" s="253"/>
      <c r="K103" s="253"/>
    </row>
    <row r="104" spans="2:11" ht="11.25">
      <c r="B104" s="3"/>
      <c r="C104" s="3"/>
      <c r="D104" s="3"/>
      <c r="E104" s="3"/>
      <c r="F104" s="3"/>
      <c r="G104" s="3"/>
      <c r="H104" s="3"/>
      <c r="I104" s="253"/>
      <c r="J104" s="253"/>
      <c r="K104" s="253"/>
    </row>
    <row r="105" spans="2:11" ht="11.25">
      <c r="B105" s="3"/>
      <c r="C105" s="3"/>
      <c r="D105" s="3"/>
      <c r="E105" s="3"/>
      <c r="F105" s="3"/>
      <c r="G105" s="3"/>
      <c r="H105" s="3"/>
      <c r="I105" s="253"/>
      <c r="J105" s="253"/>
      <c r="K105" s="253"/>
    </row>
    <row r="106" spans="2:11" ht="11.25">
      <c r="B106" s="3"/>
      <c r="C106" s="3"/>
      <c r="D106" s="3"/>
      <c r="E106" s="3"/>
      <c r="F106" s="3"/>
      <c r="G106" s="3"/>
      <c r="H106" s="3"/>
      <c r="I106" s="253"/>
      <c r="J106" s="253"/>
      <c r="K106" s="253"/>
    </row>
    <row r="107" spans="2:11" ht="11.25">
      <c r="B107" s="3"/>
      <c r="C107" s="3"/>
      <c r="D107" s="3"/>
      <c r="E107" s="3"/>
      <c r="F107" s="3"/>
      <c r="G107" s="3"/>
      <c r="H107" s="3"/>
      <c r="I107" s="253"/>
      <c r="J107" s="253"/>
      <c r="K107" s="253"/>
    </row>
    <row r="108" spans="2:11" ht="11.25">
      <c r="B108" s="3"/>
      <c r="C108" s="3"/>
      <c r="D108" s="3"/>
      <c r="E108" s="3"/>
      <c r="F108" s="3"/>
      <c r="G108" s="3"/>
      <c r="H108" s="3"/>
      <c r="I108" s="253"/>
      <c r="J108" s="253"/>
      <c r="K108" s="253"/>
    </row>
    <row r="109" spans="2:11" ht="11.25">
      <c r="B109" s="3"/>
      <c r="C109" s="3"/>
      <c r="D109" s="3"/>
      <c r="E109" s="3"/>
      <c r="F109" s="3"/>
      <c r="G109" s="3"/>
      <c r="H109" s="3"/>
      <c r="I109" s="253"/>
      <c r="J109" s="253"/>
      <c r="K109" s="253"/>
    </row>
    <row r="110" spans="2:11" ht="11.25">
      <c r="B110" s="3"/>
      <c r="C110" s="3"/>
      <c r="D110" s="3"/>
      <c r="E110" s="3"/>
      <c r="F110" s="3"/>
      <c r="G110" s="3"/>
      <c r="H110" s="3"/>
      <c r="I110" s="253"/>
      <c r="J110" s="253"/>
      <c r="K110" s="253"/>
    </row>
    <row r="111" spans="2:11" ht="11.25">
      <c r="B111" s="3"/>
      <c r="C111" s="3"/>
      <c r="D111" s="3"/>
      <c r="E111" s="3"/>
      <c r="F111" s="3"/>
      <c r="G111" s="3"/>
      <c r="H111" s="3"/>
      <c r="I111" s="253"/>
      <c r="J111" s="253"/>
      <c r="K111" s="253"/>
    </row>
    <row r="112" spans="2:11" ht="11.25">
      <c r="B112" s="3"/>
      <c r="C112" s="3"/>
      <c r="D112" s="3"/>
      <c r="E112" s="3"/>
      <c r="F112" s="3"/>
      <c r="G112" s="3"/>
      <c r="H112" s="3"/>
      <c r="I112" s="253"/>
      <c r="J112" s="253"/>
      <c r="K112" s="253"/>
    </row>
    <row r="113" spans="2:11" ht="11.25">
      <c r="B113" s="3"/>
      <c r="C113" s="3"/>
      <c r="D113" s="3"/>
      <c r="E113" s="3"/>
      <c r="F113" s="3"/>
      <c r="G113" s="3"/>
      <c r="H113" s="3"/>
      <c r="I113" s="253"/>
      <c r="J113" s="253"/>
      <c r="K113" s="253"/>
    </row>
    <row r="114" spans="2:11" ht="11.25">
      <c r="B114" s="3"/>
      <c r="C114" s="3"/>
      <c r="D114" s="3"/>
      <c r="E114" s="3"/>
      <c r="F114" s="3"/>
      <c r="G114" s="3"/>
      <c r="H114" s="3"/>
      <c r="I114" s="253"/>
      <c r="J114" s="253"/>
      <c r="K114" s="253"/>
    </row>
    <row r="115" spans="2:11" ht="11.25">
      <c r="B115" s="3"/>
      <c r="C115" s="3"/>
      <c r="D115" s="3"/>
      <c r="E115" s="3"/>
      <c r="F115" s="3"/>
      <c r="G115" s="3"/>
      <c r="H115" s="3"/>
      <c r="I115" s="253"/>
      <c r="J115" s="253"/>
      <c r="K115" s="253"/>
    </row>
    <row r="116" spans="2:11" ht="11.25">
      <c r="B116" s="3"/>
      <c r="C116" s="3"/>
      <c r="D116" s="3"/>
      <c r="E116" s="3"/>
      <c r="F116" s="3"/>
      <c r="G116" s="3"/>
      <c r="H116" s="3"/>
      <c r="I116" s="253"/>
      <c r="J116" s="253"/>
      <c r="K116" s="253"/>
    </row>
    <row r="117" spans="2:11" ht="11.25">
      <c r="B117" s="3"/>
      <c r="C117" s="3"/>
      <c r="D117" s="3"/>
      <c r="E117" s="3"/>
      <c r="F117" s="3"/>
      <c r="G117" s="3"/>
      <c r="H117" s="3"/>
      <c r="I117" s="253"/>
      <c r="J117" s="253"/>
      <c r="K117" s="253"/>
    </row>
    <row r="118" spans="2:11" ht="11.25">
      <c r="B118" s="3"/>
      <c r="C118" s="3"/>
      <c r="D118" s="3"/>
      <c r="E118" s="3"/>
      <c r="F118" s="3"/>
      <c r="G118" s="3"/>
      <c r="H118" s="3"/>
      <c r="I118" s="253"/>
      <c r="J118" s="253"/>
      <c r="K118" s="253"/>
    </row>
    <row r="119" spans="2:11" ht="11.25">
      <c r="B119" s="3"/>
      <c r="C119" s="3"/>
      <c r="D119" s="3"/>
      <c r="E119" s="3"/>
      <c r="F119" s="3"/>
      <c r="G119" s="3"/>
      <c r="H119" s="3"/>
      <c r="I119" s="253"/>
      <c r="J119" s="253"/>
      <c r="K119" s="253"/>
    </row>
    <row r="120" spans="2:11" ht="11.25">
      <c r="B120" s="3"/>
      <c r="C120" s="3"/>
      <c r="D120" s="3"/>
      <c r="E120" s="3"/>
      <c r="F120" s="3"/>
      <c r="G120" s="3"/>
      <c r="H120" s="3"/>
      <c r="I120" s="253"/>
      <c r="J120" s="253"/>
      <c r="K120" s="253"/>
    </row>
    <row r="121" spans="2:11" ht="11.25">
      <c r="B121" s="3"/>
      <c r="C121" s="3"/>
      <c r="D121" s="3"/>
      <c r="E121" s="3"/>
      <c r="F121" s="3"/>
      <c r="G121" s="3"/>
      <c r="H121" s="3"/>
      <c r="I121" s="253"/>
      <c r="J121" s="253"/>
      <c r="K121" s="253"/>
    </row>
    <row r="122" spans="2:11" ht="11.25">
      <c r="B122" s="3"/>
      <c r="C122" s="3"/>
      <c r="D122" s="3"/>
      <c r="E122" s="3"/>
      <c r="F122" s="3"/>
      <c r="G122" s="3"/>
      <c r="H122" s="3"/>
      <c r="I122" s="253"/>
      <c r="J122" s="253"/>
      <c r="K122" s="253"/>
    </row>
    <row r="123" spans="2:11" ht="11.25">
      <c r="B123" s="3"/>
      <c r="C123" s="3"/>
      <c r="D123" s="3"/>
      <c r="E123" s="3"/>
      <c r="F123" s="3"/>
      <c r="G123" s="3"/>
      <c r="H123" s="3"/>
      <c r="I123" s="253"/>
      <c r="J123" s="253"/>
      <c r="K123" s="253"/>
    </row>
    <row r="124" spans="2:11" ht="11.25">
      <c r="B124" s="3"/>
      <c r="C124" s="3"/>
      <c r="D124" s="3"/>
      <c r="E124" s="3"/>
      <c r="F124" s="3"/>
      <c r="G124" s="3"/>
      <c r="H124" s="3"/>
      <c r="I124" s="253"/>
      <c r="J124" s="253"/>
      <c r="K124" s="253"/>
    </row>
    <row r="125" spans="2:11" ht="11.25">
      <c r="B125" s="3"/>
      <c r="C125" s="3"/>
      <c r="D125" s="3"/>
      <c r="E125" s="3"/>
      <c r="F125" s="3"/>
      <c r="G125" s="3"/>
      <c r="H125" s="3"/>
      <c r="I125" s="253"/>
      <c r="J125" s="253"/>
      <c r="K125" s="253"/>
    </row>
    <row r="126" spans="2:11" ht="11.25">
      <c r="B126" s="3"/>
      <c r="C126" s="3"/>
      <c r="D126" s="3"/>
      <c r="E126" s="3"/>
      <c r="F126" s="3"/>
      <c r="G126" s="3"/>
      <c r="H126" s="3"/>
      <c r="I126" s="253"/>
      <c r="J126" s="253"/>
      <c r="K126" s="253"/>
    </row>
    <row r="127" spans="2:11" ht="11.25">
      <c r="B127" s="3"/>
      <c r="C127" s="3"/>
      <c r="D127" s="3"/>
      <c r="E127" s="3"/>
      <c r="F127" s="3"/>
      <c r="G127" s="3"/>
      <c r="H127" s="3"/>
      <c r="I127" s="253"/>
      <c r="J127" s="253"/>
      <c r="K127" s="253"/>
    </row>
    <row r="128" spans="2:11" ht="11.25">
      <c r="B128" s="3"/>
      <c r="C128" s="3"/>
      <c r="D128" s="3"/>
      <c r="E128" s="3"/>
      <c r="F128" s="3"/>
      <c r="G128" s="3"/>
      <c r="H128" s="3"/>
      <c r="I128" s="253"/>
      <c r="J128" s="253"/>
      <c r="K128" s="253"/>
    </row>
    <row r="129" spans="2:11" ht="11.25">
      <c r="B129" s="3"/>
      <c r="C129" s="3"/>
      <c r="D129" s="3"/>
      <c r="E129" s="3"/>
      <c r="F129" s="3"/>
      <c r="G129" s="3"/>
      <c r="H129" s="3"/>
      <c r="I129" s="253"/>
      <c r="J129" s="253"/>
      <c r="K129" s="253"/>
    </row>
    <row r="130" spans="2:11" ht="11.25">
      <c r="B130" s="3"/>
      <c r="C130" s="3"/>
      <c r="D130" s="3"/>
      <c r="E130" s="3"/>
      <c r="F130" s="3"/>
      <c r="G130" s="3"/>
      <c r="H130" s="3"/>
      <c r="I130" s="253"/>
      <c r="J130" s="253"/>
      <c r="K130" s="253"/>
    </row>
    <row r="131" spans="2:11" ht="11.25">
      <c r="B131" s="3"/>
      <c r="C131" s="3"/>
      <c r="D131" s="3"/>
      <c r="E131" s="3"/>
      <c r="F131" s="3"/>
      <c r="G131" s="3"/>
      <c r="H131" s="3"/>
      <c r="I131" s="253"/>
      <c r="J131" s="253"/>
      <c r="K131" s="253"/>
    </row>
    <row r="132" spans="2:11" ht="11.25">
      <c r="B132" s="3"/>
      <c r="C132" s="3"/>
      <c r="D132" s="3"/>
      <c r="E132" s="3"/>
      <c r="F132" s="3"/>
      <c r="G132" s="3"/>
      <c r="H132" s="3"/>
      <c r="I132" s="253"/>
      <c r="J132" s="253"/>
      <c r="K132" s="253"/>
    </row>
    <row r="133" spans="2:11" ht="11.25">
      <c r="B133" s="3"/>
      <c r="C133" s="3"/>
      <c r="D133" s="3"/>
      <c r="E133" s="3"/>
      <c r="F133" s="3"/>
      <c r="G133" s="3"/>
      <c r="H133" s="3"/>
      <c r="I133" s="253"/>
      <c r="J133" s="253"/>
      <c r="K133" s="253"/>
    </row>
    <row r="134" spans="2:11" ht="11.25">
      <c r="B134" s="3"/>
      <c r="C134" s="3"/>
      <c r="D134" s="3"/>
      <c r="E134" s="3"/>
      <c r="F134" s="3"/>
      <c r="G134" s="3"/>
      <c r="H134" s="3"/>
      <c r="I134" s="253"/>
      <c r="J134" s="253"/>
      <c r="K134" s="253"/>
    </row>
    <row r="135" spans="2:11" ht="11.25">
      <c r="B135" s="3"/>
      <c r="C135" s="3"/>
      <c r="D135" s="3"/>
      <c r="E135" s="3"/>
      <c r="F135" s="3"/>
      <c r="G135" s="3"/>
      <c r="H135" s="3"/>
      <c r="I135" s="253"/>
      <c r="J135" s="253"/>
      <c r="K135" s="253"/>
    </row>
    <row r="136" spans="2:11" ht="11.25">
      <c r="B136" s="3"/>
      <c r="C136" s="3"/>
      <c r="D136" s="3"/>
      <c r="E136" s="3"/>
      <c r="F136" s="3"/>
      <c r="G136" s="3"/>
      <c r="H136" s="3"/>
      <c r="I136" s="253"/>
      <c r="J136" s="253"/>
      <c r="K136" s="253"/>
    </row>
    <row r="137" spans="2:11" ht="11.25">
      <c r="B137" s="3"/>
      <c r="C137" s="3"/>
      <c r="D137" s="3"/>
      <c r="E137" s="3"/>
      <c r="F137" s="3"/>
      <c r="G137" s="3"/>
      <c r="H137" s="3"/>
      <c r="I137" s="253"/>
      <c r="J137" s="253"/>
      <c r="K137" s="253"/>
    </row>
    <row r="138" spans="2:11" ht="11.25">
      <c r="B138" s="3"/>
      <c r="C138" s="3"/>
      <c r="D138" s="3"/>
      <c r="E138" s="3"/>
      <c r="F138" s="3"/>
      <c r="G138" s="3"/>
      <c r="H138" s="3"/>
      <c r="I138" s="253"/>
      <c r="J138" s="253"/>
      <c r="K138" s="253"/>
    </row>
    <row r="139" spans="2:11" ht="11.25">
      <c r="B139" s="3"/>
      <c r="C139" s="3"/>
      <c r="D139" s="3"/>
      <c r="E139" s="3"/>
      <c r="F139" s="3"/>
      <c r="G139" s="3"/>
      <c r="H139" s="3"/>
      <c r="I139" s="253"/>
      <c r="J139" s="253"/>
      <c r="K139" s="253"/>
    </row>
    <row r="140" spans="2:11" ht="11.25">
      <c r="B140" s="3"/>
      <c r="C140" s="3"/>
      <c r="D140" s="3"/>
      <c r="E140" s="3"/>
      <c r="F140" s="3"/>
      <c r="G140" s="3"/>
      <c r="H140" s="3"/>
      <c r="I140" s="253"/>
      <c r="J140" s="253"/>
      <c r="K140" s="253"/>
    </row>
    <row r="141" spans="2:11" ht="11.25">
      <c r="B141" s="3"/>
      <c r="C141" s="3"/>
      <c r="D141" s="3"/>
      <c r="E141" s="3"/>
      <c r="F141" s="3"/>
      <c r="G141" s="3"/>
      <c r="H141" s="3"/>
      <c r="I141" s="253"/>
      <c r="J141" s="253"/>
      <c r="K141" s="253"/>
    </row>
    <row r="142" spans="2:11" ht="11.25">
      <c r="B142" s="3"/>
      <c r="C142" s="3"/>
      <c r="D142" s="3"/>
      <c r="E142" s="3"/>
      <c r="F142" s="3"/>
      <c r="G142" s="3"/>
      <c r="H142" s="3"/>
      <c r="I142" s="253"/>
      <c r="J142" s="253"/>
      <c r="K142" s="253"/>
    </row>
    <row r="143" spans="2:11" ht="11.25">
      <c r="B143" s="3"/>
      <c r="C143" s="3"/>
      <c r="D143" s="3"/>
      <c r="E143" s="3"/>
      <c r="F143" s="3"/>
      <c r="G143" s="3"/>
      <c r="H143" s="3"/>
      <c r="I143" s="253"/>
      <c r="J143" s="253"/>
      <c r="K143" s="253"/>
    </row>
    <row r="144" spans="2:11" ht="11.25">
      <c r="B144" s="3"/>
      <c r="C144" s="3"/>
      <c r="D144" s="3"/>
      <c r="E144" s="3"/>
      <c r="F144" s="3"/>
      <c r="G144" s="3"/>
      <c r="H144" s="3"/>
      <c r="I144" s="253"/>
      <c r="J144" s="253"/>
      <c r="K144" s="253"/>
    </row>
    <row r="145" spans="2:11" ht="11.25">
      <c r="B145" s="3"/>
      <c r="C145" s="3"/>
      <c r="D145" s="3"/>
      <c r="E145" s="3"/>
      <c r="F145" s="3"/>
      <c r="G145" s="3"/>
      <c r="H145" s="3"/>
      <c r="I145" s="253"/>
      <c r="J145" s="253"/>
      <c r="K145" s="253"/>
    </row>
    <row r="146" spans="2:11" ht="11.25">
      <c r="B146" s="3"/>
      <c r="C146" s="3"/>
      <c r="D146" s="3"/>
      <c r="E146" s="3"/>
      <c r="F146" s="3"/>
      <c r="G146" s="3"/>
      <c r="H146" s="3"/>
      <c r="I146" s="253"/>
      <c r="J146" s="253"/>
      <c r="K146" s="253"/>
    </row>
    <row r="147" spans="2:11" ht="11.25">
      <c r="B147" s="3"/>
      <c r="C147" s="3"/>
      <c r="D147" s="3"/>
      <c r="E147" s="3"/>
      <c r="F147" s="3"/>
      <c r="G147" s="3"/>
      <c r="H147" s="3"/>
      <c r="I147" s="253"/>
      <c r="J147" s="253"/>
      <c r="K147" s="253"/>
    </row>
    <row r="148" spans="2:11" ht="11.25">
      <c r="B148" s="3"/>
      <c r="C148" s="3"/>
      <c r="D148" s="3"/>
      <c r="E148" s="3"/>
      <c r="F148" s="3"/>
      <c r="G148" s="3"/>
      <c r="H148" s="3"/>
      <c r="I148" s="253"/>
      <c r="J148" s="253"/>
      <c r="K148" s="253"/>
    </row>
    <row r="149" spans="2:11" ht="11.25">
      <c r="B149" s="3"/>
      <c r="C149" s="3"/>
      <c r="D149" s="3"/>
      <c r="E149" s="3"/>
      <c r="F149" s="3"/>
      <c r="G149" s="3"/>
      <c r="H149" s="3"/>
      <c r="I149" s="253"/>
      <c r="J149" s="253"/>
      <c r="K149" s="253"/>
    </row>
    <row r="150" spans="2:11" ht="11.25">
      <c r="B150" s="3"/>
      <c r="C150" s="3"/>
      <c r="D150" s="3"/>
      <c r="E150" s="3"/>
      <c r="F150" s="3"/>
      <c r="G150" s="3"/>
      <c r="H150" s="3"/>
      <c r="I150" s="253"/>
      <c r="J150" s="253"/>
      <c r="K150" s="253"/>
    </row>
    <row r="151" spans="2:11" ht="11.25">
      <c r="B151" s="3"/>
      <c r="C151" s="3"/>
      <c r="D151" s="3"/>
      <c r="E151" s="3"/>
      <c r="F151" s="3"/>
      <c r="G151" s="3"/>
      <c r="H151" s="3"/>
      <c r="I151" s="253"/>
      <c r="J151" s="253"/>
      <c r="K151" s="253"/>
    </row>
    <row r="152" spans="2:11" ht="11.25">
      <c r="B152" s="3"/>
      <c r="C152" s="3"/>
      <c r="D152" s="3"/>
      <c r="E152" s="3"/>
      <c r="F152" s="3"/>
      <c r="G152" s="3"/>
      <c r="H152" s="3"/>
      <c r="I152" s="253"/>
      <c r="J152" s="253"/>
      <c r="K152" s="253"/>
    </row>
    <row r="153" spans="2:11" ht="11.25">
      <c r="B153" s="3"/>
      <c r="C153" s="3"/>
      <c r="D153" s="3"/>
      <c r="E153" s="3"/>
      <c r="F153" s="3"/>
      <c r="G153" s="3"/>
      <c r="H153" s="3"/>
      <c r="I153" s="253"/>
      <c r="J153" s="253"/>
      <c r="K153" s="253"/>
    </row>
    <row r="154" spans="2:11" ht="11.25">
      <c r="B154" s="3"/>
      <c r="C154" s="3"/>
      <c r="D154" s="3"/>
      <c r="E154" s="3"/>
      <c r="F154" s="3"/>
      <c r="G154" s="3"/>
      <c r="H154" s="3"/>
      <c r="I154" s="253"/>
      <c r="J154" s="253"/>
      <c r="K154" s="253"/>
    </row>
    <row r="155" spans="2:11" ht="11.25">
      <c r="B155" s="3"/>
      <c r="C155" s="3"/>
      <c r="D155" s="3"/>
      <c r="E155" s="3"/>
      <c r="F155" s="3"/>
      <c r="G155" s="3"/>
      <c r="H155" s="3"/>
      <c r="I155" s="253"/>
      <c r="J155" s="253"/>
      <c r="K155" s="253"/>
    </row>
    <row r="156" spans="2:11" ht="11.25">
      <c r="B156" s="3"/>
      <c r="C156" s="3"/>
      <c r="D156" s="3"/>
      <c r="E156" s="3"/>
      <c r="F156" s="3"/>
      <c r="G156" s="3"/>
      <c r="H156" s="3"/>
      <c r="I156" s="253"/>
      <c r="J156" s="253"/>
      <c r="K156" s="253"/>
    </row>
    <row r="157" spans="2:11" ht="11.25">
      <c r="B157" s="3"/>
      <c r="C157" s="3"/>
      <c r="D157" s="3"/>
      <c r="E157" s="3"/>
      <c r="F157" s="3"/>
      <c r="G157" s="3"/>
      <c r="H157" s="3"/>
      <c r="I157" s="253"/>
      <c r="J157" s="253"/>
      <c r="K157" s="253"/>
    </row>
    <row r="158" spans="2:11" ht="11.25">
      <c r="B158" s="3"/>
      <c r="C158" s="3"/>
      <c r="D158" s="3"/>
      <c r="E158" s="3"/>
      <c r="F158" s="3"/>
      <c r="G158" s="3"/>
      <c r="H158" s="3"/>
      <c r="I158" s="253"/>
      <c r="J158" s="253"/>
      <c r="K158" s="253"/>
    </row>
    <row r="159" spans="2:11" ht="11.25">
      <c r="B159" s="3"/>
      <c r="C159" s="3"/>
      <c r="D159" s="3"/>
      <c r="E159" s="3"/>
      <c r="F159" s="3"/>
      <c r="G159" s="3"/>
      <c r="H159" s="3"/>
      <c r="I159" s="253"/>
      <c r="J159" s="253"/>
      <c r="K159" s="253"/>
    </row>
    <row r="160" spans="2:11" ht="11.25">
      <c r="B160" s="3"/>
      <c r="C160" s="3"/>
      <c r="D160" s="3"/>
      <c r="E160" s="3"/>
      <c r="F160" s="3"/>
      <c r="G160" s="3"/>
      <c r="H160" s="3"/>
      <c r="I160" s="253"/>
      <c r="J160" s="253"/>
      <c r="K160" s="253"/>
    </row>
    <row r="161" spans="2:11" ht="11.25">
      <c r="B161" s="3"/>
      <c r="C161" s="3"/>
      <c r="D161" s="3"/>
      <c r="E161" s="3"/>
      <c r="F161" s="3"/>
      <c r="G161" s="3"/>
      <c r="H161" s="3"/>
      <c r="I161" s="253"/>
      <c r="J161" s="253"/>
      <c r="K161" s="253"/>
    </row>
    <row r="162" spans="2:11" ht="11.25">
      <c r="B162" s="3"/>
      <c r="C162" s="3"/>
      <c r="D162" s="3"/>
      <c r="E162" s="3"/>
      <c r="F162" s="3"/>
      <c r="G162" s="3"/>
      <c r="H162" s="3"/>
      <c r="I162" s="253"/>
      <c r="J162" s="253"/>
      <c r="K162" s="253"/>
    </row>
    <row r="163" spans="2:11" ht="11.25">
      <c r="B163" s="3"/>
      <c r="C163" s="3"/>
      <c r="D163" s="3"/>
      <c r="E163" s="3"/>
      <c r="F163" s="3"/>
      <c r="G163" s="3"/>
      <c r="H163" s="3"/>
      <c r="I163" s="253"/>
      <c r="J163" s="253"/>
      <c r="K163" s="253"/>
    </row>
    <row r="164" spans="2:11" ht="11.25">
      <c r="B164" s="3"/>
      <c r="C164" s="3"/>
      <c r="D164" s="3"/>
      <c r="E164" s="3"/>
      <c r="F164" s="3"/>
      <c r="G164" s="3"/>
      <c r="H164" s="3"/>
      <c r="I164" s="253"/>
      <c r="J164" s="253"/>
      <c r="K164" s="253"/>
    </row>
    <row r="165" spans="2:11" ht="11.25">
      <c r="B165" s="3"/>
      <c r="C165" s="3"/>
      <c r="D165" s="3"/>
      <c r="E165" s="3"/>
      <c r="F165" s="3"/>
      <c r="G165" s="3"/>
      <c r="H165" s="3"/>
      <c r="I165" s="253"/>
      <c r="J165" s="253"/>
      <c r="K165" s="253"/>
    </row>
    <row r="166" spans="2:11" ht="11.25">
      <c r="B166" s="3"/>
      <c r="C166" s="3"/>
      <c r="D166" s="3"/>
      <c r="E166" s="3"/>
      <c r="F166" s="3"/>
      <c r="G166" s="3"/>
      <c r="H166" s="3"/>
      <c r="I166" s="253"/>
      <c r="J166" s="253"/>
      <c r="K166" s="253"/>
    </row>
    <row r="167" spans="2:11" ht="11.25">
      <c r="B167" s="3"/>
      <c r="C167" s="3"/>
      <c r="D167" s="3"/>
      <c r="E167" s="3"/>
      <c r="F167" s="3"/>
      <c r="G167" s="3"/>
      <c r="H167" s="3"/>
      <c r="I167" s="253"/>
      <c r="J167" s="253"/>
      <c r="K167" s="253"/>
    </row>
    <row r="168" spans="2:11" ht="11.25">
      <c r="B168" s="3"/>
      <c r="C168" s="3"/>
      <c r="D168" s="3"/>
      <c r="E168" s="3"/>
      <c r="F168" s="3"/>
      <c r="G168" s="3"/>
      <c r="H168" s="3"/>
      <c r="I168" s="253"/>
      <c r="J168" s="253"/>
      <c r="K168" s="253"/>
    </row>
    <row r="169" spans="2:11" ht="11.25">
      <c r="B169" s="3"/>
      <c r="C169" s="3"/>
      <c r="D169" s="3"/>
      <c r="E169" s="3"/>
      <c r="F169" s="3"/>
      <c r="G169" s="3"/>
      <c r="H169" s="3"/>
      <c r="I169" s="253"/>
      <c r="J169" s="253"/>
      <c r="K169" s="253"/>
    </row>
    <row r="170" spans="2:11" ht="11.25">
      <c r="B170" s="3"/>
      <c r="C170" s="3"/>
      <c r="D170" s="3"/>
      <c r="E170" s="3"/>
      <c r="F170" s="3"/>
      <c r="G170" s="3"/>
      <c r="H170" s="3"/>
      <c r="I170" s="253"/>
      <c r="J170" s="253"/>
      <c r="K170" s="253"/>
    </row>
    <row r="171" spans="2:11" ht="11.25">
      <c r="B171" s="3"/>
      <c r="C171" s="3"/>
      <c r="D171" s="3"/>
      <c r="E171" s="3"/>
      <c r="F171" s="3"/>
      <c r="G171" s="3"/>
      <c r="H171" s="3"/>
      <c r="I171" s="253"/>
      <c r="J171" s="253"/>
      <c r="K171" s="253"/>
    </row>
    <row r="172" spans="2:11" ht="11.25">
      <c r="B172" s="3"/>
      <c r="C172" s="3"/>
      <c r="D172" s="3"/>
      <c r="E172" s="3"/>
      <c r="F172" s="3"/>
      <c r="G172" s="3"/>
      <c r="H172" s="3"/>
      <c r="I172" s="253"/>
      <c r="J172" s="253"/>
      <c r="K172" s="253"/>
    </row>
    <row r="173" spans="2:11" ht="11.25">
      <c r="B173" s="3"/>
      <c r="C173" s="3"/>
      <c r="D173" s="3"/>
      <c r="E173" s="3"/>
      <c r="F173" s="3"/>
      <c r="G173" s="3"/>
      <c r="H173" s="3"/>
      <c r="I173" s="253"/>
      <c r="J173" s="253"/>
      <c r="K173" s="253"/>
    </row>
    <row r="174" spans="2:11" ht="11.25">
      <c r="B174" s="3"/>
      <c r="C174" s="3"/>
      <c r="D174" s="3"/>
      <c r="E174" s="3"/>
      <c r="F174" s="3"/>
      <c r="G174" s="3"/>
      <c r="H174" s="3"/>
      <c r="I174" s="253"/>
      <c r="J174" s="253"/>
      <c r="K174" s="253"/>
    </row>
    <row r="175" spans="2:11" ht="11.25">
      <c r="B175" s="3"/>
      <c r="C175" s="3"/>
      <c r="D175" s="3"/>
      <c r="E175" s="3"/>
      <c r="F175" s="3"/>
      <c r="G175" s="3"/>
      <c r="H175" s="3"/>
      <c r="I175" s="253"/>
      <c r="J175" s="253"/>
      <c r="K175" s="253"/>
    </row>
    <row r="176" spans="2:11" ht="11.25">
      <c r="B176" s="3"/>
      <c r="C176" s="3"/>
      <c r="D176" s="3"/>
      <c r="E176" s="3"/>
      <c r="F176" s="3"/>
      <c r="G176" s="3"/>
      <c r="H176" s="3"/>
      <c r="I176" s="253"/>
      <c r="J176" s="253"/>
      <c r="K176" s="253"/>
    </row>
    <row r="177" spans="2:11" ht="11.25">
      <c r="B177" s="3"/>
      <c r="C177" s="3"/>
      <c r="D177" s="3"/>
      <c r="E177" s="3"/>
      <c r="F177" s="3"/>
      <c r="G177" s="3"/>
      <c r="H177" s="3"/>
      <c r="I177" s="253"/>
      <c r="J177" s="253"/>
      <c r="K177" s="253"/>
    </row>
    <row r="178" spans="2:11" ht="11.25">
      <c r="B178" s="3"/>
      <c r="C178" s="3"/>
      <c r="D178" s="3"/>
      <c r="E178" s="3"/>
      <c r="F178" s="3"/>
      <c r="G178" s="3"/>
      <c r="H178" s="3"/>
      <c r="I178" s="253"/>
      <c r="J178" s="253"/>
      <c r="K178" s="253"/>
    </row>
    <row r="179" spans="2:11" ht="11.25">
      <c r="B179" s="3"/>
      <c r="C179" s="3"/>
      <c r="D179" s="3"/>
      <c r="E179" s="3"/>
      <c r="F179" s="3"/>
      <c r="G179" s="3"/>
      <c r="H179" s="3"/>
      <c r="I179" s="253"/>
      <c r="J179" s="253"/>
      <c r="K179" s="253"/>
    </row>
    <row r="180" spans="2:11" ht="11.25">
      <c r="B180" s="3"/>
      <c r="C180" s="3"/>
      <c r="D180" s="3"/>
      <c r="E180" s="3"/>
      <c r="F180" s="3"/>
      <c r="G180" s="3"/>
      <c r="H180" s="3"/>
      <c r="I180" s="253"/>
      <c r="J180" s="253"/>
      <c r="K180" s="253"/>
    </row>
    <row r="181" spans="2:11" ht="11.25">
      <c r="B181" s="3"/>
      <c r="C181" s="3"/>
      <c r="D181" s="3"/>
      <c r="E181" s="3"/>
      <c r="F181" s="3"/>
      <c r="G181" s="3"/>
      <c r="H181" s="3"/>
      <c r="I181" s="253"/>
      <c r="J181" s="253"/>
      <c r="K181" s="253"/>
    </row>
    <row r="182" spans="2:11" ht="11.25">
      <c r="B182" s="3"/>
      <c r="C182" s="3"/>
      <c r="D182" s="3"/>
      <c r="E182" s="3"/>
      <c r="F182" s="3"/>
      <c r="G182" s="3"/>
      <c r="H182" s="3"/>
      <c r="I182" s="253"/>
      <c r="J182" s="253"/>
      <c r="K182" s="253"/>
    </row>
    <row r="183" spans="2:11" ht="11.25">
      <c r="B183" s="3"/>
      <c r="C183" s="3"/>
      <c r="D183" s="3"/>
      <c r="E183" s="3"/>
      <c r="F183" s="3"/>
      <c r="G183" s="3"/>
      <c r="H183" s="3"/>
      <c r="I183" s="253"/>
      <c r="J183" s="253"/>
      <c r="K183" s="253"/>
    </row>
    <row r="184" spans="2:11" ht="11.25">
      <c r="B184" s="3"/>
      <c r="C184" s="3"/>
      <c r="D184" s="3"/>
      <c r="E184" s="3"/>
      <c r="F184" s="3"/>
      <c r="G184" s="3"/>
      <c r="H184" s="3"/>
      <c r="I184" s="253"/>
      <c r="J184" s="253"/>
      <c r="K184" s="253"/>
    </row>
    <row r="185" spans="2:11" ht="11.25">
      <c r="B185" s="3"/>
      <c r="C185" s="3"/>
      <c r="D185" s="3"/>
      <c r="E185" s="3"/>
      <c r="F185" s="3"/>
      <c r="G185" s="3"/>
      <c r="H185" s="3"/>
      <c r="I185" s="253"/>
      <c r="J185" s="253"/>
      <c r="K185" s="253"/>
    </row>
    <row r="186" spans="2:11" ht="11.25">
      <c r="B186" s="3"/>
      <c r="C186" s="3"/>
      <c r="D186" s="3"/>
      <c r="E186" s="3"/>
      <c r="F186" s="3"/>
      <c r="G186" s="3"/>
      <c r="H186" s="3"/>
      <c r="I186" s="253"/>
      <c r="J186" s="253"/>
      <c r="K186" s="253"/>
    </row>
    <row r="187" spans="2:11" ht="11.25">
      <c r="B187" s="3"/>
      <c r="C187" s="3"/>
      <c r="D187" s="3"/>
      <c r="E187" s="3"/>
      <c r="F187" s="3"/>
      <c r="G187" s="3"/>
      <c r="H187" s="3"/>
      <c r="I187" s="253"/>
      <c r="J187" s="253"/>
      <c r="K187" s="253"/>
    </row>
    <row r="188" spans="2:11" ht="11.25">
      <c r="B188" s="3"/>
      <c r="C188" s="3"/>
      <c r="D188" s="3"/>
      <c r="E188" s="3"/>
      <c r="F188" s="3"/>
      <c r="G188" s="3"/>
      <c r="H188" s="3"/>
      <c r="I188" s="253"/>
      <c r="J188" s="253"/>
      <c r="K188" s="253"/>
    </row>
    <row r="189" spans="2:11" ht="11.25">
      <c r="B189" s="3"/>
      <c r="C189" s="3"/>
      <c r="D189" s="3"/>
      <c r="E189" s="3"/>
      <c r="F189" s="3"/>
      <c r="G189" s="3"/>
      <c r="H189" s="3"/>
      <c r="I189" s="253"/>
      <c r="J189" s="253"/>
      <c r="K189" s="253"/>
    </row>
    <row r="190" spans="2:11" ht="11.25">
      <c r="B190" s="3"/>
      <c r="C190" s="3"/>
      <c r="D190" s="3"/>
      <c r="E190" s="3"/>
      <c r="F190" s="3"/>
      <c r="G190" s="3"/>
      <c r="H190" s="3"/>
      <c r="I190" s="253"/>
      <c r="J190" s="253"/>
      <c r="K190" s="253"/>
    </row>
    <row r="191" spans="2:11" ht="11.25">
      <c r="B191" s="3"/>
      <c r="C191" s="3"/>
      <c r="D191" s="3"/>
      <c r="E191" s="3"/>
      <c r="F191" s="3"/>
      <c r="G191" s="3"/>
      <c r="H191" s="3"/>
      <c r="I191" s="253"/>
      <c r="J191" s="253"/>
      <c r="K191" s="253"/>
    </row>
    <row r="192" spans="10:11" ht="11.25">
      <c r="J192" s="253"/>
      <c r="K192" s="253"/>
    </row>
  </sheetData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/>
  <dimension ref="A1:K88"/>
  <sheetViews>
    <sheetView workbookViewId="0" topLeftCell="A1">
      <selection activeCell="A1" sqref="A1:K1"/>
    </sheetView>
  </sheetViews>
  <sheetFormatPr defaultColWidth="9.00390625" defaultRowHeight="13.5"/>
  <cols>
    <col min="1" max="1" width="20.625" style="10" customWidth="1"/>
    <col min="2" max="11" width="7.125" style="10" customWidth="1"/>
    <col min="12" max="16384" width="8.875" style="10" customWidth="1"/>
  </cols>
  <sheetData>
    <row r="1" spans="1:11" ht="18" customHeight="1">
      <c r="A1" s="271" t="s">
        <v>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4" t="s">
        <v>125</v>
      </c>
      <c r="B5" s="281" t="s">
        <v>170</v>
      </c>
      <c r="C5" s="281"/>
      <c r="D5" s="277">
        <v>15</v>
      </c>
      <c r="E5" s="277"/>
      <c r="F5" s="277">
        <v>16</v>
      </c>
      <c r="G5" s="277"/>
      <c r="H5" s="278">
        <v>17</v>
      </c>
      <c r="I5" s="279"/>
      <c r="J5" s="274">
        <v>18</v>
      </c>
      <c r="K5" s="275"/>
    </row>
    <row r="6" spans="1:11" ht="16.5" customHeight="1">
      <c r="A6" s="16" t="s">
        <v>172</v>
      </c>
      <c r="B6" s="210" t="s">
        <v>12</v>
      </c>
      <c r="C6" s="280" t="s">
        <v>13</v>
      </c>
      <c r="D6" s="18" t="s">
        <v>12</v>
      </c>
      <c r="E6" s="280" t="s">
        <v>13</v>
      </c>
      <c r="F6" s="18" t="s">
        <v>12</v>
      </c>
      <c r="G6" s="280" t="s">
        <v>13</v>
      </c>
      <c r="H6" s="18" t="s">
        <v>12</v>
      </c>
      <c r="I6" s="272" t="s">
        <v>13</v>
      </c>
      <c r="J6" s="18" t="s">
        <v>12</v>
      </c>
      <c r="K6" s="272" t="s">
        <v>13</v>
      </c>
    </row>
    <row r="7" spans="1:11" ht="16.5" customHeight="1">
      <c r="A7" s="147" t="s">
        <v>109</v>
      </c>
      <c r="B7" s="22" t="s">
        <v>14</v>
      </c>
      <c r="C7" s="280"/>
      <c r="D7" s="21" t="s">
        <v>14</v>
      </c>
      <c r="E7" s="280"/>
      <c r="F7" s="21" t="s">
        <v>14</v>
      </c>
      <c r="G7" s="280"/>
      <c r="H7" s="21" t="s">
        <v>14</v>
      </c>
      <c r="I7" s="272"/>
      <c r="J7" s="21" t="s">
        <v>14</v>
      </c>
      <c r="K7" s="272"/>
    </row>
    <row r="8" spans="1:11" ht="3" customHeight="1">
      <c r="A8" s="23"/>
      <c r="B8" s="25"/>
      <c r="C8" s="25"/>
      <c r="D8" s="25"/>
      <c r="E8" s="25"/>
      <c r="F8" s="25"/>
      <c r="G8" s="25"/>
      <c r="H8" s="26"/>
      <c r="J8" s="26"/>
      <c r="K8" s="26"/>
    </row>
    <row r="9" spans="1:11" ht="21.75" customHeight="1">
      <c r="A9" s="23" t="s">
        <v>15</v>
      </c>
      <c r="B9" s="28">
        <v>738</v>
      </c>
      <c r="C9" s="28">
        <v>3730</v>
      </c>
      <c r="D9" s="28">
        <v>738</v>
      </c>
      <c r="E9" s="28">
        <v>3600</v>
      </c>
      <c r="F9" s="28">
        <v>859</v>
      </c>
      <c r="G9" s="28">
        <v>4330</v>
      </c>
      <c r="H9" s="32">
        <v>899</v>
      </c>
      <c r="I9" s="32">
        <v>4610</v>
      </c>
      <c r="J9" s="32">
        <v>892</v>
      </c>
      <c r="K9" s="32">
        <v>4050</v>
      </c>
    </row>
    <row r="10" spans="1:11" ht="21.75" customHeight="1">
      <c r="A10" s="23" t="s">
        <v>173</v>
      </c>
      <c r="B10" s="28">
        <v>21</v>
      </c>
      <c r="C10" s="28">
        <v>322</v>
      </c>
      <c r="D10" s="32">
        <v>21</v>
      </c>
      <c r="E10" s="32">
        <v>353</v>
      </c>
      <c r="F10" s="33">
        <v>27</v>
      </c>
      <c r="G10" s="33">
        <v>426</v>
      </c>
      <c r="H10" s="56">
        <v>30</v>
      </c>
      <c r="I10" s="56">
        <v>510</v>
      </c>
      <c r="J10" s="56">
        <v>28</v>
      </c>
      <c r="K10" s="222" t="s">
        <v>227</v>
      </c>
    </row>
    <row r="11" spans="1:11" ht="21.75" customHeight="1">
      <c r="A11" s="23" t="s">
        <v>16</v>
      </c>
      <c r="B11" s="29">
        <v>8</v>
      </c>
      <c r="C11" s="29">
        <v>1</v>
      </c>
      <c r="D11" s="29">
        <v>8</v>
      </c>
      <c r="E11" s="34">
        <v>1</v>
      </c>
      <c r="F11" s="34">
        <v>8</v>
      </c>
      <c r="G11" s="34">
        <v>0</v>
      </c>
      <c r="H11" s="34">
        <v>2</v>
      </c>
      <c r="I11" s="34">
        <v>1</v>
      </c>
      <c r="J11" s="34">
        <v>2</v>
      </c>
      <c r="K11" s="34">
        <v>1</v>
      </c>
    </row>
    <row r="12" spans="1:11" ht="21.75" customHeight="1">
      <c r="A12" s="23" t="s">
        <v>17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34">
        <v>1</v>
      </c>
      <c r="I12" s="34">
        <v>1</v>
      </c>
      <c r="J12" s="34">
        <v>1</v>
      </c>
      <c r="K12" s="34">
        <v>0</v>
      </c>
    </row>
    <row r="13" spans="1:11" ht="21.75" customHeight="1">
      <c r="A13" s="23" t="s">
        <v>174</v>
      </c>
      <c r="B13" s="28">
        <v>15</v>
      </c>
      <c r="C13" s="28">
        <v>528</v>
      </c>
      <c r="D13" s="32">
        <v>15</v>
      </c>
      <c r="E13" s="32">
        <v>503</v>
      </c>
      <c r="F13" s="33">
        <v>19</v>
      </c>
      <c r="G13" s="33">
        <v>588</v>
      </c>
      <c r="H13" s="56">
        <v>19</v>
      </c>
      <c r="I13" s="56">
        <v>631</v>
      </c>
      <c r="J13" s="56">
        <v>18</v>
      </c>
      <c r="K13" s="56">
        <v>624</v>
      </c>
    </row>
    <row r="14" spans="1:11" ht="21.75" customHeight="1">
      <c r="A14" s="23" t="s">
        <v>175</v>
      </c>
      <c r="B14" s="28">
        <v>2</v>
      </c>
      <c r="C14" s="28">
        <v>68</v>
      </c>
      <c r="D14" s="32">
        <v>2</v>
      </c>
      <c r="E14" s="32">
        <v>65</v>
      </c>
      <c r="F14" s="33">
        <v>3</v>
      </c>
      <c r="G14" s="33">
        <v>73</v>
      </c>
      <c r="H14" s="222" t="s">
        <v>227</v>
      </c>
      <c r="I14" s="222" t="s">
        <v>227</v>
      </c>
      <c r="J14" s="222" t="s">
        <v>227</v>
      </c>
      <c r="K14" s="222" t="s">
        <v>228</v>
      </c>
    </row>
    <row r="15" spans="1:11" ht="21.75" customHeight="1">
      <c r="A15" s="23" t="s">
        <v>176</v>
      </c>
      <c r="B15" s="28">
        <v>10</v>
      </c>
      <c r="C15" s="28">
        <v>162</v>
      </c>
      <c r="D15" s="32">
        <v>9</v>
      </c>
      <c r="E15" s="32">
        <v>154</v>
      </c>
      <c r="F15" s="33">
        <v>10</v>
      </c>
      <c r="G15" s="33">
        <v>153</v>
      </c>
      <c r="H15" s="56">
        <v>9</v>
      </c>
      <c r="I15" s="56">
        <v>182</v>
      </c>
      <c r="J15" s="56">
        <v>9</v>
      </c>
      <c r="K15" s="56">
        <v>174</v>
      </c>
    </row>
    <row r="16" spans="1:11" ht="21.75" customHeight="1">
      <c r="A16" s="23" t="s">
        <v>177</v>
      </c>
      <c r="B16" s="28">
        <v>2</v>
      </c>
      <c r="C16" s="28">
        <v>18</v>
      </c>
      <c r="D16" s="30">
        <v>2</v>
      </c>
      <c r="E16" s="30">
        <v>18</v>
      </c>
      <c r="F16" s="33">
        <v>2</v>
      </c>
      <c r="G16" s="33">
        <v>22</v>
      </c>
      <c r="H16" s="222" t="s">
        <v>227</v>
      </c>
      <c r="I16" s="222" t="s">
        <v>227</v>
      </c>
      <c r="J16" s="222" t="s">
        <v>227</v>
      </c>
      <c r="K16" s="222" t="s">
        <v>228</v>
      </c>
    </row>
    <row r="17" spans="1:11" ht="21.75" customHeight="1">
      <c r="A17" s="23" t="s">
        <v>178</v>
      </c>
      <c r="B17" s="29">
        <v>11</v>
      </c>
      <c r="C17" s="29">
        <v>147</v>
      </c>
      <c r="D17" s="34">
        <v>11</v>
      </c>
      <c r="E17" s="34">
        <v>140</v>
      </c>
      <c r="F17" s="34">
        <v>16</v>
      </c>
      <c r="G17" s="34">
        <v>196</v>
      </c>
      <c r="H17" s="34">
        <v>16</v>
      </c>
      <c r="I17" s="34">
        <v>212</v>
      </c>
      <c r="J17" s="34">
        <v>16</v>
      </c>
      <c r="K17" s="34">
        <v>206</v>
      </c>
    </row>
    <row r="18" spans="1:11" ht="21.75" customHeight="1">
      <c r="A18" s="23" t="s">
        <v>179</v>
      </c>
      <c r="B18" s="28">
        <v>6</v>
      </c>
      <c r="C18" s="28">
        <v>51</v>
      </c>
      <c r="D18" s="32">
        <v>6</v>
      </c>
      <c r="E18" s="33">
        <v>48</v>
      </c>
      <c r="F18" s="33">
        <v>10</v>
      </c>
      <c r="G18" s="33">
        <v>76</v>
      </c>
      <c r="H18" s="56">
        <v>10</v>
      </c>
      <c r="I18" s="56">
        <v>74</v>
      </c>
      <c r="J18" s="56">
        <v>9</v>
      </c>
      <c r="K18" s="56">
        <v>68</v>
      </c>
    </row>
    <row r="19" spans="1:11" ht="21.75" customHeight="1">
      <c r="A19" s="23" t="s">
        <v>180</v>
      </c>
      <c r="B19" s="28">
        <v>2</v>
      </c>
      <c r="C19" s="28">
        <v>24</v>
      </c>
      <c r="D19" s="32">
        <v>2</v>
      </c>
      <c r="E19" s="33">
        <v>23</v>
      </c>
      <c r="F19" s="33">
        <v>3</v>
      </c>
      <c r="G19" s="33">
        <v>35</v>
      </c>
      <c r="H19" s="222" t="s">
        <v>227</v>
      </c>
      <c r="I19" s="222" t="s">
        <v>227</v>
      </c>
      <c r="J19" s="222" t="s">
        <v>227</v>
      </c>
      <c r="K19" s="222" t="s">
        <v>228</v>
      </c>
    </row>
    <row r="20" spans="1:11" ht="21.75" customHeight="1">
      <c r="A20" s="23" t="s">
        <v>181</v>
      </c>
      <c r="B20" s="28">
        <v>19</v>
      </c>
      <c r="C20" s="28">
        <v>679</v>
      </c>
      <c r="D20" s="32">
        <v>19</v>
      </c>
      <c r="E20" s="33">
        <v>626</v>
      </c>
      <c r="F20" s="33">
        <v>23</v>
      </c>
      <c r="G20" s="33">
        <v>693</v>
      </c>
      <c r="H20" s="33">
        <v>23</v>
      </c>
      <c r="I20" s="33">
        <v>761</v>
      </c>
      <c r="J20" s="33">
        <v>22</v>
      </c>
      <c r="K20" s="33">
        <v>760</v>
      </c>
    </row>
    <row r="21" spans="1:11" ht="21.75" customHeight="1">
      <c r="A21" s="23" t="s">
        <v>182</v>
      </c>
      <c r="B21" s="28">
        <v>17</v>
      </c>
      <c r="C21" s="28">
        <v>692</v>
      </c>
      <c r="D21" s="32">
        <v>17</v>
      </c>
      <c r="E21" s="33">
        <v>634</v>
      </c>
      <c r="F21" s="33">
        <v>19</v>
      </c>
      <c r="G21" s="33">
        <v>670</v>
      </c>
      <c r="H21" s="33">
        <v>18</v>
      </c>
      <c r="I21" s="33">
        <v>719</v>
      </c>
      <c r="J21" s="33">
        <v>18</v>
      </c>
      <c r="K21" s="33">
        <v>692</v>
      </c>
    </row>
    <row r="22" spans="1:11" ht="21.75" customHeight="1">
      <c r="A22" s="23" t="s">
        <v>183</v>
      </c>
      <c r="B22" s="28">
        <v>20</v>
      </c>
      <c r="C22" s="28">
        <v>294</v>
      </c>
      <c r="D22" s="32">
        <v>19</v>
      </c>
      <c r="E22" s="33">
        <v>250</v>
      </c>
      <c r="F22" s="33">
        <v>23</v>
      </c>
      <c r="G22" s="33">
        <v>249</v>
      </c>
      <c r="H22" s="33">
        <v>23</v>
      </c>
      <c r="I22" s="33">
        <v>259</v>
      </c>
      <c r="J22" s="33">
        <v>25</v>
      </c>
      <c r="K22" s="33">
        <v>300</v>
      </c>
    </row>
    <row r="23" spans="1:11" ht="21.75" customHeight="1">
      <c r="A23" s="23" t="s">
        <v>184</v>
      </c>
      <c r="B23" s="29">
        <v>0</v>
      </c>
      <c r="C23" s="29">
        <v>4</v>
      </c>
      <c r="D23" s="34">
        <v>0</v>
      </c>
      <c r="E23" s="30">
        <v>3</v>
      </c>
      <c r="F23" s="30">
        <v>0</v>
      </c>
      <c r="G23" s="30">
        <v>5</v>
      </c>
      <c r="H23" s="30" t="s">
        <v>227</v>
      </c>
      <c r="I23" s="30" t="s">
        <v>227</v>
      </c>
      <c r="J23" s="30" t="s">
        <v>227</v>
      </c>
      <c r="K23" s="30" t="s">
        <v>228</v>
      </c>
    </row>
    <row r="24" spans="1:11" ht="21.75" customHeight="1">
      <c r="A24" s="23" t="s">
        <v>185</v>
      </c>
      <c r="B24" s="28">
        <v>4</v>
      </c>
      <c r="C24" s="28">
        <v>35</v>
      </c>
      <c r="D24" s="32">
        <v>4</v>
      </c>
      <c r="E24" s="33">
        <v>32</v>
      </c>
      <c r="F24" s="33">
        <v>4</v>
      </c>
      <c r="G24" s="33">
        <v>30</v>
      </c>
      <c r="H24" s="33">
        <v>4</v>
      </c>
      <c r="I24" s="33">
        <v>32</v>
      </c>
      <c r="J24" s="33">
        <v>4</v>
      </c>
      <c r="K24" s="33">
        <v>35</v>
      </c>
    </row>
    <row r="25" spans="1:11" ht="21.75" customHeight="1">
      <c r="A25" s="23" t="s">
        <v>186</v>
      </c>
      <c r="B25" s="28">
        <v>7</v>
      </c>
      <c r="C25" s="28">
        <v>139</v>
      </c>
      <c r="D25" s="32">
        <v>7</v>
      </c>
      <c r="E25" s="33">
        <v>131</v>
      </c>
      <c r="F25" s="33">
        <v>7</v>
      </c>
      <c r="G25" s="33">
        <v>152</v>
      </c>
      <c r="H25" s="33">
        <v>7</v>
      </c>
      <c r="I25" s="33">
        <v>143</v>
      </c>
      <c r="J25" s="33">
        <v>7</v>
      </c>
      <c r="K25" s="33">
        <v>150</v>
      </c>
    </row>
    <row r="26" spans="1:11" ht="21.75" customHeight="1">
      <c r="A26" s="23" t="s">
        <v>187</v>
      </c>
      <c r="B26" s="28">
        <v>20</v>
      </c>
      <c r="C26" s="28">
        <v>366</v>
      </c>
      <c r="D26" s="32">
        <v>20</v>
      </c>
      <c r="E26" s="33">
        <v>341</v>
      </c>
      <c r="F26" s="33">
        <v>26</v>
      </c>
      <c r="G26" s="33">
        <v>375</v>
      </c>
      <c r="H26" s="33">
        <v>25</v>
      </c>
      <c r="I26" s="33">
        <v>385</v>
      </c>
      <c r="J26" s="33">
        <v>25</v>
      </c>
      <c r="K26" s="33">
        <v>370</v>
      </c>
    </row>
    <row r="27" spans="1:11" ht="21.75" customHeight="1">
      <c r="A27" s="23" t="s">
        <v>188</v>
      </c>
      <c r="B27" s="28">
        <v>5</v>
      </c>
      <c r="C27" s="28">
        <v>226</v>
      </c>
      <c r="D27" s="32">
        <v>5</v>
      </c>
      <c r="E27" s="33">
        <v>204</v>
      </c>
      <c r="F27" s="33">
        <v>5</v>
      </c>
      <c r="G27" s="33">
        <v>192</v>
      </c>
      <c r="H27" s="33">
        <v>4</v>
      </c>
      <c r="I27" s="33">
        <v>218</v>
      </c>
      <c r="J27" s="33">
        <v>5</v>
      </c>
      <c r="K27" s="33">
        <v>202</v>
      </c>
    </row>
    <row r="28" spans="1:11" ht="21.75" customHeight="1">
      <c r="A28" s="23" t="s">
        <v>189</v>
      </c>
      <c r="B28" s="28">
        <v>5</v>
      </c>
      <c r="C28" s="28">
        <v>145</v>
      </c>
      <c r="D28" s="32">
        <v>5</v>
      </c>
      <c r="E28" s="33">
        <v>139</v>
      </c>
      <c r="F28" s="33">
        <v>6</v>
      </c>
      <c r="G28" s="33">
        <v>156</v>
      </c>
      <c r="H28" s="33">
        <v>6</v>
      </c>
      <c r="I28" s="33">
        <v>143</v>
      </c>
      <c r="J28" s="33">
        <v>6</v>
      </c>
      <c r="K28" s="33">
        <v>162</v>
      </c>
    </row>
    <row r="29" spans="1:11" ht="21.75" customHeight="1">
      <c r="A29" s="23" t="s">
        <v>190</v>
      </c>
      <c r="B29" s="28">
        <v>1</v>
      </c>
      <c r="C29" s="29">
        <v>5</v>
      </c>
      <c r="D29" s="32">
        <v>1</v>
      </c>
      <c r="E29" s="30">
        <v>5</v>
      </c>
      <c r="F29" s="33">
        <v>1</v>
      </c>
      <c r="G29" s="30">
        <v>9</v>
      </c>
      <c r="H29" s="33">
        <v>1</v>
      </c>
      <c r="I29" s="33">
        <v>10</v>
      </c>
      <c r="J29" s="33">
        <v>1</v>
      </c>
      <c r="K29" s="33">
        <v>10</v>
      </c>
    </row>
    <row r="30" spans="1:11" ht="21.75" customHeight="1">
      <c r="A30" s="23" t="s">
        <v>191</v>
      </c>
      <c r="B30" s="29">
        <v>5</v>
      </c>
      <c r="C30" s="29">
        <v>117</v>
      </c>
      <c r="D30" s="34">
        <v>4</v>
      </c>
      <c r="E30" s="30">
        <v>92</v>
      </c>
      <c r="F30" s="30">
        <v>6</v>
      </c>
      <c r="G30" s="30">
        <v>126</v>
      </c>
      <c r="H30" s="30">
        <v>6</v>
      </c>
      <c r="I30" s="30">
        <v>127</v>
      </c>
      <c r="J30" s="30">
        <v>6</v>
      </c>
      <c r="K30" s="30">
        <v>134</v>
      </c>
    </row>
    <row r="31" spans="1:11" ht="21.75" customHeight="1">
      <c r="A31" s="23" t="s">
        <v>192</v>
      </c>
      <c r="B31" s="28">
        <v>5</v>
      </c>
      <c r="C31" s="28">
        <v>185</v>
      </c>
      <c r="D31" s="32">
        <v>5</v>
      </c>
      <c r="E31" s="33">
        <v>121</v>
      </c>
      <c r="F31" s="33">
        <v>6</v>
      </c>
      <c r="G31" s="33">
        <v>117</v>
      </c>
      <c r="H31" s="33">
        <v>5</v>
      </c>
      <c r="I31" s="33">
        <v>121</v>
      </c>
      <c r="J31" s="33">
        <v>5</v>
      </c>
      <c r="K31" s="33">
        <v>115</v>
      </c>
    </row>
    <row r="32" spans="1:11" ht="21.75" customHeight="1">
      <c r="A32" s="23" t="s">
        <v>193</v>
      </c>
      <c r="B32" s="28">
        <v>12</v>
      </c>
      <c r="C32" s="28">
        <v>439</v>
      </c>
      <c r="D32" s="32">
        <v>12</v>
      </c>
      <c r="E32" s="33">
        <v>382</v>
      </c>
      <c r="F32" s="33">
        <v>12</v>
      </c>
      <c r="G32" s="33">
        <v>407</v>
      </c>
      <c r="H32" s="33">
        <v>12</v>
      </c>
      <c r="I32" s="33">
        <v>409</v>
      </c>
      <c r="J32" s="33">
        <v>11</v>
      </c>
      <c r="K32" s="33">
        <v>335</v>
      </c>
    </row>
    <row r="33" spans="1:11" ht="21.75" customHeight="1">
      <c r="A33" s="36" t="s">
        <v>194</v>
      </c>
      <c r="B33" s="29">
        <v>0</v>
      </c>
      <c r="C33" s="29">
        <v>8</v>
      </c>
      <c r="D33" s="29">
        <v>0</v>
      </c>
      <c r="E33" s="29">
        <v>7</v>
      </c>
      <c r="F33" s="29">
        <v>0</v>
      </c>
      <c r="G33" s="29">
        <v>7</v>
      </c>
      <c r="H33" s="29">
        <v>0</v>
      </c>
      <c r="I33" s="29">
        <v>5</v>
      </c>
      <c r="J33" s="29">
        <v>0</v>
      </c>
      <c r="K33" s="29">
        <v>5</v>
      </c>
    </row>
    <row r="34" spans="1:11" ht="21.75" customHeight="1">
      <c r="A34" s="23" t="s">
        <v>195</v>
      </c>
      <c r="B34" s="29">
        <v>3</v>
      </c>
      <c r="C34" s="28">
        <v>272</v>
      </c>
      <c r="D34" s="33">
        <v>2</v>
      </c>
      <c r="E34" s="33">
        <v>230</v>
      </c>
      <c r="F34" s="33">
        <v>3</v>
      </c>
      <c r="G34" s="33">
        <v>316</v>
      </c>
      <c r="H34" s="33">
        <v>3</v>
      </c>
      <c r="I34" s="33">
        <v>338</v>
      </c>
      <c r="J34" s="33">
        <v>2</v>
      </c>
      <c r="K34" s="33">
        <v>227</v>
      </c>
    </row>
    <row r="35" spans="1:11" ht="21.75" customHeight="1">
      <c r="A35" s="23" t="s">
        <v>196</v>
      </c>
      <c r="B35" s="29">
        <v>1</v>
      </c>
      <c r="C35" s="29">
        <v>18</v>
      </c>
      <c r="D35" s="34">
        <v>1</v>
      </c>
      <c r="E35" s="30">
        <v>14</v>
      </c>
      <c r="F35" s="30">
        <v>2</v>
      </c>
      <c r="G35" s="30">
        <v>79</v>
      </c>
      <c r="H35" s="30">
        <v>2</v>
      </c>
      <c r="I35" s="30">
        <v>78</v>
      </c>
      <c r="J35" s="30">
        <v>2</v>
      </c>
      <c r="K35" s="30">
        <v>60</v>
      </c>
    </row>
    <row r="36" spans="1:11" ht="21.75" customHeight="1">
      <c r="A36" s="23" t="s">
        <v>197</v>
      </c>
      <c r="B36" s="28">
        <v>9</v>
      </c>
      <c r="C36" s="28">
        <v>117</v>
      </c>
      <c r="D36" s="32">
        <v>9</v>
      </c>
      <c r="E36" s="33">
        <v>108</v>
      </c>
      <c r="F36" s="33">
        <v>11</v>
      </c>
      <c r="G36" s="33">
        <v>137</v>
      </c>
      <c r="H36" s="33">
        <v>11</v>
      </c>
      <c r="I36" s="33">
        <v>145</v>
      </c>
      <c r="J36" s="30" t="s">
        <v>225</v>
      </c>
      <c r="K36" s="30" t="s">
        <v>228</v>
      </c>
    </row>
    <row r="37" spans="1:11" ht="21.75" customHeight="1">
      <c r="A37" s="23" t="s">
        <v>198</v>
      </c>
      <c r="B37" s="28">
        <v>10</v>
      </c>
      <c r="C37" s="28">
        <v>4</v>
      </c>
      <c r="D37" s="32">
        <v>10</v>
      </c>
      <c r="E37" s="33">
        <v>69</v>
      </c>
      <c r="F37" s="33">
        <v>14</v>
      </c>
      <c r="G37" s="33">
        <v>99</v>
      </c>
      <c r="H37" s="30" t="s">
        <v>227</v>
      </c>
      <c r="I37" s="30" t="s">
        <v>227</v>
      </c>
      <c r="J37" s="30" t="s">
        <v>228</v>
      </c>
      <c r="K37" s="30" t="s">
        <v>228</v>
      </c>
    </row>
    <row r="38" spans="1:7" ht="4.5" customHeight="1">
      <c r="A38" s="37"/>
      <c r="B38" s="38"/>
      <c r="C38" s="38"/>
      <c r="D38" s="38"/>
      <c r="E38" s="38"/>
      <c r="F38" s="39"/>
      <c r="G38" s="26"/>
    </row>
    <row r="39" spans="7:11" ht="3.75" customHeight="1">
      <c r="G39" s="40"/>
      <c r="H39" s="40"/>
      <c r="I39" s="40"/>
      <c r="J39" s="40"/>
      <c r="K39" s="40"/>
    </row>
    <row r="40" spans="1:3" s="1" customFormat="1" ht="11.25" customHeight="1">
      <c r="A40" s="1" t="s">
        <v>168</v>
      </c>
      <c r="C40" s="1" t="s">
        <v>171</v>
      </c>
    </row>
    <row r="41" spans="1:11" s="1" customFormat="1" ht="11.2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9" ht="18" customHeight="1">
      <c r="A42" s="282" t="s">
        <v>124</v>
      </c>
      <c r="B42" s="282"/>
      <c r="C42" s="282"/>
      <c r="D42" s="282"/>
      <c r="E42" s="282"/>
      <c r="F42" s="282"/>
      <c r="G42" s="282"/>
      <c r="H42" s="282"/>
      <c r="I42" s="282"/>
    </row>
    <row r="43" spans="1:11" ht="12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2" customHeight="1">
      <c r="A44" s="9"/>
      <c r="B44" s="9"/>
      <c r="C44" s="9"/>
      <c r="D44" s="9"/>
      <c r="E44" s="9"/>
      <c r="F44" s="9"/>
      <c r="G44" s="9"/>
      <c r="H44" s="9"/>
      <c r="I44" s="11"/>
      <c r="J44" s="276" t="s">
        <v>11</v>
      </c>
      <c r="K44" s="276"/>
    </row>
    <row r="45" spans="1:11" ht="3.75" customHeight="1">
      <c r="A45" s="13"/>
      <c r="B45" s="13"/>
      <c r="C45" s="13"/>
      <c r="D45" s="13"/>
      <c r="E45" s="13"/>
      <c r="F45" s="13"/>
      <c r="G45" s="13"/>
      <c r="H45" s="13"/>
      <c r="J45" s="13"/>
      <c r="K45" s="13"/>
    </row>
    <row r="46" spans="1:11" ht="16.5" customHeight="1">
      <c r="A46" s="14" t="s">
        <v>126</v>
      </c>
      <c r="B46" s="279" t="s">
        <v>170</v>
      </c>
      <c r="C46" s="277"/>
      <c r="D46" s="277">
        <v>15</v>
      </c>
      <c r="E46" s="277"/>
      <c r="F46" s="277">
        <v>16</v>
      </c>
      <c r="G46" s="277"/>
      <c r="H46" s="278">
        <v>17</v>
      </c>
      <c r="I46" s="283"/>
      <c r="J46" s="274">
        <v>18</v>
      </c>
      <c r="K46" s="275"/>
    </row>
    <row r="47" spans="1:11" ht="16.5" customHeight="1">
      <c r="A47" s="16" t="s">
        <v>108</v>
      </c>
      <c r="B47" s="210" t="s">
        <v>12</v>
      </c>
      <c r="C47" s="280" t="s">
        <v>13</v>
      </c>
      <c r="D47" s="18" t="s">
        <v>12</v>
      </c>
      <c r="E47" s="280" t="s">
        <v>13</v>
      </c>
      <c r="F47" s="18" t="s">
        <v>12</v>
      </c>
      <c r="G47" s="280" t="s">
        <v>13</v>
      </c>
      <c r="H47" s="18" t="s">
        <v>12</v>
      </c>
      <c r="I47" s="272" t="s">
        <v>13</v>
      </c>
      <c r="J47" s="18" t="s">
        <v>12</v>
      </c>
      <c r="K47" s="272" t="s">
        <v>13</v>
      </c>
    </row>
    <row r="48" spans="1:11" ht="16.5" customHeight="1">
      <c r="A48" s="22" t="s">
        <v>111</v>
      </c>
      <c r="B48" s="22" t="s">
        <v>14</v>
      </c>
      <c r="C48" s="280"/>
      <c r="D48" s="21" t="s">
        <v>14</v>
      </c>
      <c r="E48" s="280"/>
      <c r="F48" s="21" t="s">
        <v>14</v>
      </c>
      <c r="G48" s="280"/>
      <c r="H48" s="21" t="s">
        <v>14</v>
      </c>
      <c r="I48" s="272"/>
      <c r="J48" s="21" t="s">
        <v>14</v>
      </c>
      <c r="K48" s="272"/>
    </row>
    <row r="49" spans="1:7" ht="3" customHeight="1">
      <c r="A49" s="23"/>
      <c r="B49" s="27"/>
      <c r="C49" s="27"/>
      <c r="D49" s="27"/>
      <c r="E49" s="27"/>
      <c r="F49" s="26"/>
      <c r="G49" s="26"/>
    </row>
    <row r="50" spans="1:11" ht="21.75" customHeight="1">
      <c r="A50" s="23" t="s">
        <v>199</v>
      </c>
      <c r="B50" s="29">
        <v>4</v>
      </c>
      <c r="C50" s="29">
        <v>28</v>
      </c>
      <c r="D50" s="29">
        <v>4</v>
      </c>
      <c r="E50" s="29">
        <v>28</v>
      </c>
      <c r="F50" s="30">
        <v>4</v>
      </c>
      <c r="G50" s="30">
        <v>30</v>
      </c>
      <c r="H50" s="30">
        <v>3</v>
      </c>
      <c r="I50" s="30">
        <v>28</v>
      </c>
      <c r="J50" s="30">
        <v>3</v>
      </c>
      <c r="K50" s="30">
        <v>27</v>
      </c>
    </row>
    <row r="51" spans="1:11" ht="21.75" customHeight="1">
      <c r="A51" s="23" t="s">
        <v>200</v>
      </c>
      <c r="B51" s="29">
        <v>14</v>
      </c>
      <c r="C51" s="29">
        <v>47</v>
      </c>
      <c r="D51" s="28">
        <v>14</v>
      </c>
      <c r="E51" s="28">
        <v>47</v>
      </c>
      <c r="F51" s="33">
        <v>15</v>
      </c>
      <c r="G51" s="33">
        <v>56</v>
      </c>
      <c r="H51" s="33">
        <v>9</v>
      </c>
      <c r="I51" s="33">
        <v>34</v>
      </c>
      <c r="J51" s="30" t="s">
        <v>225</v>
      </c>
      <c r="K51" s="30" t="s">
        <v>227</v>
      </c>
    </row>
    <row r="52" spans="1:11" ht="21.75" customHeight="1">
      <c r="A52" s="23" t="s">
        <v>201</v>
      </c>
      <c r="B52" s="29">
        <v>3</v>
      </c>
      <c r="C52" s="29">
        <v>13</v>
      </c>
      <c r="D52" s="28">
        <v>3</v>
      </c>
      <c r="E52" s="28">
        <v>13</v>
      </c>
      <c r="F52" s="33">
        <v>3</v>
      </c>
      <c r="G52" s="33">
        <v>14</v>
      </c>
      <c r="H52" s="30" t="s">
        <v>227</v>
      </c>
      <c r="I52" s="30" t="s">
        <v>227</v>
      </c>
      <c r="J52" s="30" t="s">
        <v>227</v>
      </c>
      <c r="K52" s="30" t="s">
        <v>227</v>
      </c>
    </row>
    <row r="53" spans="1:11" ht="21.75" customHeight="1">
      <c r="A53" s="23" t="s">
        <v>202</v>
      </c>
      <c r="B53" s="29">
        <v>1</v>
      </c>
      <c r="C53" s="34">
        <v>31</v>
      </c>
      <c r="D53" s="28">
        <v>1</v>
      </c>
      <c r="E53" s="28">
        <v>24</v>
      </c>
      <c r="F53" s="33">
        <v>1</v>
      </c>
      <c r="G53" s="33">
        <v>24</v>
      </c>
      <c r="H53" s="33">
        <v>1</v>
      </c>
      <c r="I53" s="33">
        <v>22</v>
      </c>
      <c r="J53" s="33">
        <v>1</v>
      </c>
      <c r="K53" s="33">
        <v>21</v>
      </c>
    </row>
    <row r="54" spans="1:11" ht="21.75" customHeight="1">
      <c r="A54" s="23" t="s">
        <v>203</v>
      </c>
      <c r="B54" s="29">
        <v>15</v>
      </c>
      <c r="C54" s="29">
        <v>540</v>
      </c>
      <c r="D54" s="28">
        <v>19</v>
      </c>
      <c r="E54" s="28">
        <v>648</v>
      </c>
      <c r="F54" s="33">
        <v>32</v>
      </c>
      <c r="G54" s="33">
        <v>981</v>
      </c>
      <c r="H54" s="33">
        <v>32</v>
      </c>
      <c r="I54" s="33">
        <v>992</v>
      </c>
      <c r="J54" s="33">
        <v>32</v>
      </c>
      <c r="K54" s="33">
        <v>992</v>
      </c>
    </row>
    <row r="55" spans="1:11" ht="21.75" customHeight="1">
      <c r="A55" s="23" t="s">
        <v>204</v>
      </c>
      <c r="B55" s="29">
        <v>3</v>
      </c>
      <c r="C55" s="29">
        <v>62</v>
      </c>
      <c r="D55" s="28">
        <v>3</v>
      </c>
      <c r="E55" s="28">
        <v>65</v>
      </c>
      <c r="F55" s="33">
        <v>20</v>
      </c>
      <c r="G55" s="33">
        <v>131</v>
      </c>
      <c r="H55" s="33">
        <v>20</v>
      </c>
      <c r="I55" s="33">
        <v>128</v>
      </c>
      <c r="J55" s="33">
        <v>20</v>
      </c>
      <c r="K55" s="33">
        <v>122</v>
      </c>
    </row>
    <row r="56" spans="1:11" ht="21.75" customHeight="1">
      <c r="A56" s="23" t="s">
        <v>205</v>
      </c>
      <c r="B56" s="29">
        <v>6</v>
      </c>
      <c r="C56" s="29">
        <v>256</v>
      </c>
      <c r="D56" s="28">
        <v>7</v>
      </c>
      <c r="E56" s="28">
        <v>300</v>
      </c>
      <c r="F56" s="33">
        <v>7</v>
      </c>
      <c r="G56" s="33">
        <v>256</v>
      </c>
      <c r="H56" s="33">
        <v>7</v>
      </c>
      <c r="I56" s="33">
        <v>220</v>
      </c>
      <c r="J56" s="30" t="s">
        <v>226</v>
      </c>
      <c r="K56" s="30" t="s">
        <v>227</v>
      </c>
    </row>
    <row r="57" spans="1:11" ht="21.75" customHeight="1">
      <c r="A57" s="23" t="s">
        <v>206</v>
      </c>
      <c r="B57" s="29">
        <v>7</v>
      </c>
      <c r="C57" s="29">
        <v>187</v>
      </c>
      <c r="D57" s="28">
        <v>7</v>
      </c>
      <c r="E57" s="28">
        <v>169</v>
      </c>
      <c r="F57" s="33">
        <v>10</v>
      </c>
      <c r="G57" s="33">
        <v>214</v>
      </c>
      <c r="H57" s="33">
        <v>9</v>
      </c>
      <c r="I57" s="33">
        <v>190</v>
      </c>
      <c r="J57" s="30" t="s">
        <v>226</v>
      </c>
      <c r="K57" s="30" t="s">
        <v>227</v>
      </c>
    </row>
    <row r="58" spans="1:11" ht="21.75" customHeight="1">
      <c r="A58" s="23" t="s">
        <v>207</v>
      </c>
      <c r="B58" s="29">
        <v>5</v>
      </c>
      <c r="C58" s="29">
        <v>175</v>
      </c>
      <c r="D58" s="28">
        <v>5</v>
      </c>
      <c r="E58" s="28">
        <v>152</v>
      </c>
      <c r="F58" s="33">
        <v>4</v>
      </c>
      <c r="G58" s="33">
        <v>133</v>
      </c>
      <c r="H58" s="33">
        <v>4</v>
      </c>
      <c r="I58" s="33">
        <v>145</v>
      </c>
      <c r="J58" s="30" t="s">
        <v>226</v>
      </c>
      <c r="K58" s="30" t="s">
        <v>227</v>
      </c>
    </row>
    <row r="59" spans="1:11" ht="3" customHeight="1">
      <c r="A59" s="23"/>
      <c r="B59" s="29"/>
      <c r="C59" s="29"/>
      <c r="D59" s="29"/>
      <c r="E59" s="29"/>
      <c r="F59" s="28"/>
      <c r="G59" s="28"/>
      <c r="H59" s="33"/>
      <c r="I59" s="33"/>
      <c r="J59" s="33"/>
      <c r="K59" s="33"/>
    </row>
    <row r="60" spans="1:11" ht="16.5" customHeight="1">
      <c r="A60" s="285" t="s">
        <v>208</v>
      </c>
      <c r="B60" s="210" t="s">
        <v>114</v>
      </c>
      <c r="C60" s="280" t="s">
        <v>13</v>
      </c>
      <c r="D60" s="18" t="s">
        <v>114</v>
      </c>
      <c r="E60" s="280" t="s">
        <v>13</v>
      </c>
      <c r="F60" s="18" t="s">
        <v>114</v>
      </c>
      <c r="G60" s="280" t="s">
        <v>13</v>
      </c>
      <c r="H60" s="18" t="s">
        <v>114</v>
      </c>
      <c r="I60" s="272" t="s">
        <v>13</v>
      </c>
      <c r="J60" s="18" t="s">
        <v>114</v>
      </c>
      <c r="K60" s="272" t="s">
        <v>13</v>
      </c>
    </row>
    <row r="61" spans="1:11" ht="16.5" customHeight="1">
      <c r="A61" s="286"/>
      <c r="B61" s="22" t="s">
        <v>14</v>
      </c>
      <c r="C61" s="280"/>
      <c r="D61" s="21" t="s">
        <v>14</v>
      </c>
      <c r="E61" s="280"/>
      <c r="F61" s="21" t="s">
        <v>14</v>
      </c>
      <c r="G61" s="280"/>
      <c r="H61" s="21" t="s">
        <v>14</v>
      </c>
      <c r="I61" s="272"/>
      <c r="J61" s="21" t="s">
        <v>14</v>
      </c>
      <c r="K61" s="272"/>
    </row>
    <row r="62" spans="1:11" ht="3" customHeight="1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21.75" customHeight="1">
      <c r="A63" s="23" t="s">
        <v>209</v>
      </c>
      <c r="B63" s="29">
        <v>14</v>
      </c>
      <c r="C63" s="29">
        <v>296</v>
      </c>
      <c r="D63" s="28">
        <v>14</v>
      </c>
      <c r="E63" s="29">
        <v>310</v>
      </c>
      <c r="F63" s="33">
        <v>15</v>
      </c>
      <c r="G63" s="30">
        <v>299</v>
      </c>
      <c r="H63" s="33">
        <v>15</v>
      </c>
      <c r="I63" s="33">
        <v>341</v>
      </c>
      <c r="J63" s="33">
        <v>15</v>
      </c>
      <c r="K63" s="33">
        <v>296</v>
      </c>
    </row>
    <row r="64" spans="1:11" ht="21.75" customHeight="1">
      <c r="A64" s="23" t="s">
        <v>210</v>
      </c>
      <c r="B64" s="29">
        <v>2</v>
      </c>
      <c r="C64" s="29">
        <v>40</v>
      </c>
      <c r="D64" s="28">
        <v>2</v>
      </c>
      <c r="E64" s="29">
        <v>36</v>
      </c>
      <c r="F64" s="33">
        <v>2</v>
      </c>
      <c r="G64" s="30">
        <v>40</v>
      </c>
      <c r="H64" s="33">
        <v>2</v>
      </c>
      <c r="I64" s="33">
        <v>36</v>
      </c>
      <c r="J64" s="33">
        <v>2</v>
      </c>
      <c r="K64" s="33">
        <v>34</v>
      </c>
    </row>
    <row r="65" spans="1:11" ht="21.75" customHeight="1">
      <c r="A65" s="23" t="s">
        <v>211</v>
      </c>
      <c r="B65" s="29">
        <v>1</v>
      </c>
      <c r="C65" s="29">
        <v>7</v>
      </c>
      <c r="D65" s="28">
        <v>1</v>
      </c>
      <c r="E65" s="28">
        <v>7</v>
      </c>
      <c r="F65" s="33">
        <v>1</v>
      </c>
      <c r="G65" s="33">
        <v>6</v>
      </c>
      <c r="H65" s="33">
        <v>1</v>
      </c>
      <c r="I65" s="33">
        <v>7</v>
      </c>
      <c r="J65" s="30" t="s">
        <v>227</v>
      </c>
      <c r="K65" s="30" t="s">
        <v>227</v>
      </c>
    </row>
    <row r="66" spans="1:11" ht="21.75" customHeight="1">
      <c r="A66" s="23" t="s">
        <v>18</v>
      </c>
      <c r="B66" s="29">
        <v>37</v>
      </c>
      <c r="C66" s="29">
        <v>761</v>
      </c>
      <c r="D66" s="28">
        <v>37</v>
      </c>
      <c r="E66" s="28">
        <v>694</v>
      </c>
      <c r="F66" s="33">
        <v>37</v>
      </c>
      <c r="G66" s="33">
        <v>633</v>
      </c>
      <c r="H66" s="33">
        <v>37</v>
      </c>
      <c r="I66" s="33">
        <v>699</v>
      </c>
      <c r="J66" s="33">
        <v>37</v>
      </c>
      <c r="K66" s="33">
        <v>660</v>
      </c>
    </row>
    <row r="67" spans="1:11" ht="21.75" customHeight="1">
      <c r="A67" s="23" t="s">
        <v>212</v>
      </c>
      <c r="B67" s="29">
        <v>3</v>
      </c>
      <c r="C67" s="29">
        <v>18</v>
      </c>
      <c r="D67" s="29">
        <v>3</v>
      </c>
      <c r="E67" s="29">
        <v>17</v>
      </c>
      <c r="F67" s="29">
        <v>3</v>
      </c>
      <c r="G67" s="29">
        <v>16</v>
      </c>
      <c r="H67" s="29">
        <v>3</v>
      </c>
      <c r="I67" s="29">
        <v>16</v>
      </c>
      <c r="J67" s="29" t="s">
        <v>228</v>
      </c>
      <c r="K67" s="29" t="s">
        <v>227</v>
      </c>
    </row>
    <row r="68" spans="1:11" ht="21.75" customHeight="1">
      <c r="A68" s="23" t="s">
        <v>213</v>
      </c>
      <c r="B68" s="29">
        <v>13</v>
      </c>
      <c r="C68" s="29">
        <v>117</v>
      </c>
      <c r="D68" s="28">
        <v>13</v>
      </c>
      <c r="E68" s="28">
        <v>117</v>
      </c>
      <c r="F68" s="33">
        <v>13</v>
      </c>
      <c r="G68" s="33">
        <v>109</v>
      </c>
      <c r="H68" s="30" t="s">
        <v>227</v>
      </c>
      <c r="I68" s="30" t="s">
        <v>227</v>
      </c>
      <c r="J68" s="30">
        <v>13</v>
      </c>
      <c r="K68" s="30">
        <v>91</v>
      </c>
    </row>
    <row r="69" spans="1:11" ht="21.75" customHeight="1">
      <c r="A69" s="23" t="s">
        <v>214</v>
      </c>
      <c r="B69" s="29">
        <v>5</v>
      </c>
      <c r="C69" s="29">
        <v>17</v>
      </c>
      <c r="D69" s="28">
        <v>5</v>
      </c>
      <c r="E69" s="29">
        <v>16</v>
      </c>
      <c r="F69" s="33">
        <v>19</v>
      </c>
      <c r="G69" s="30">
        <v>86</v>
      </c>
      <c r="H69" s="30" t="s">
        <v>227</v>
      </c>
      <c r="I69" s="30" t="s">
        <v>227</v>
      </c>
      <c r="J69" s="30" t="s">
        <v>227</v>
      </c>
      <c r="K69" s="30" t="s">
        <v>227</v>
      </c>
    </row>
    <row r="70" spans="1:11" ht="21.75" customHeight="1">
      <c r="A70" s="23" t="s">
        <v>215</v>
      </c>
      <c r="B70" s="29">
        <v>1</v>
      </c>
      <c r="C70" s="29">
        <v>2</v>
      </c>
      <c r="D70" s="29">
        <v>1</v>
      </c>
      <c r="E70" s="29">
        <v>1</v>
      </c>
      <c r="F70" s="29">
        <v>1</v>
      </c>
      <c r="G70" s="29">
        <v>3</v>
      </c>
      <c r="H70" s="29" t="s">
        <v>227</v>
      </c>
      <c r="I70" s="29" t="s">
        <v>227</v>
      </c>
      <c r="J70" s="29" t="s">
        <v>227</v>
      </c>
      <c r="K70" s="29" t="s">
        <v>227</v>
      </c>
    </row>
    <row r="71" spans="1:11" ht="21.75" customHeight="1">
      <c r="A71" s="23" t="s">
        <v>216</v>
      </c>
      <c r="B71" s="29">
        <v>6</v>
      </c>
      <c r="C71" s="29">
        <v>27</v>
      </c>
      <c r="D71" s="29">
        <v>6</v>
      </c>
      <c r="E71" s="29">
        <v>28</v>
      </c>
      <c r="F71" s="29">
        <v>15</v>
      </c>
      <c r="G71" s="29">
        <v>65</v>
      </c>
      <c r="H71" s="29">
        <v>14</v>
      </c>
      <c r="I71" s="29">
        <v>122</v>
      </c>
      <c r="J71" s="29" t="s">
        <v>228</v>
      </c>
      <c r="K71" s="29" t="s">
        <v>227</v>
      </c>
    </row>
    <row r="72" spans="1:11" ht="21.75" customHeight="1">
      <c r="A72" s="23" t="s">
        <v>217</v>
      </c>
      <c r="B72" s="29">
        <v>1</v>
      </c>
      <c r="C72" s="29">
        <v>0</v>
      </c>
      <c r="D72" s="28">
        <v>1</v>
      </c>
      <c r="E72" s="29">
        <v>0</v>
      </c>
      <c r="F72" s="33">
        <v>3</v>
      </c>
      <c r="G72" s="30">
        <v>1</v>
      </c>
      <c r="H72" s="33">
        <v>3</v>
      </c>
      <c r="I72" s="33">
        <v>1</v>
      </c>
      <c r="J72" s="33">
        <v>3</v>
      </c>
      <c r="K72" s="33">
        <v>2</v>
      </c>
    </row>
    <row r="73" spans="1:11" ht="4.5" customHeight="1">
      <c r="A73" s="23"/>
      <c r="B73" s="29"/>
      <c r="C73" s="29"/>
      <c r="D73" s="29"/>
      <c r="E73" s="29"/>
      <c r="F73" s="28"/>
      <c r="G73" s="28"/>
      <c r="H73" s="33"/>
      <c r="I73" s="30"/>
      <c r="J73" s="33"/>
      <c r="K73" s="33"/>
    </row>
    <row r="74" spans="1:11" ht="15" customHeight="1">
      <c r="A74" s="285" t="s">
        <v>218</v>
      </c>
      <c r="B74" s="210" t="s">
        <v>12</v>
      </c>
      <c r="C74" s="280" t="s">
        <v>115</v>
      </c>
      <c r="D74" s="18" t="s">
        <v>12</v>
      </c>
      <c r="E74" s="280" t="s">
        <v>115</v>
      </c>
      <c r="F74" s="18" t="s">
        <v>12</v>
      </c>
      <c r="G74" s="280" t="s">
        <v>115</v>
      </c>
      <c r="H74" s="18" t="s">
        <v>12</v>
      </c>
      <c r="I74" s="272" t="s">
        <v>115</v>
      </c>
      <c r="J74" s="18" t="s">
        <v>12</v>
      </c>
      <c r="K74" s="272" t="s">
        <v>115</v>
      </c>
    </row>
    <row r="75" spans="1:11" ht="15" customHeight="1">
      <c r="A75" s="287"/>
      <c r="B75" s="20" t="s">
        <v>14</v>
      </c>
      <c r="C75" s="284"/>
      <c r="D75" s="143" t="s">
        <v>14</v>
      </c>
      <c r="E75" s="284"/>
      <c r="F75" s="143" t="s">
        <v>14</v>
      </c>
      <c r="G75" s="284"/>
      <c r="H75" s="143" t="s">
        <v>14</v>
      </c>
      <c r="I75" s="273"/>
      <c r="J75" s="143" t="s">
        <v>14</v>
      </c>
      <c r="K75" s="273"/>
    </row>
    <row r="76" spans="1:11" ht="12" customHeight="1">
      <c r="A76" s="286"/>
      <c r="B76" s="214" t="s">
        <v>219</v>
      </c>
      <c r="C76" s="145" t="s">
        <v>112</v>
      </c>
      <c r="D76" s="145" t="s">
        <v>113</v>
      </c>
      <c r="E76" s="145" t="s">
        <v>112</v>
      </c>
      <c r="F76" s="145" t="s">
        <v>113</v>
      </c>
      <c r="G76" s="145" t="s">
        <v>112</v>
      </c>
      <c r="H76" s="145" t="s">
        <v>113</v>
      </c>
      <c r="I76" s="146" t="s">
        <v>112</v>
      </c>
      <c r="J76" s="145" t="s">
        <v>113</v>
      </c>
      <c r="K76" s="146" t="s">
        <v>112</v>
      </c>
    </row>
    <row r="77" spans="1:11" ht="4.5" customHeight="1">
      <c r="A77" s="23"/>
      <c r="B77" s="29"/>
      <c r="C77" s="29"/>
      <c r="D77" s="29"/>
      <c r="E77" s="29"/>
      <c r="F77" s="28"/>
      <c r="G77" s="28"/>
      <c r="H77" s="33"/>
      <c r="I77" s="33"/>
      <c r="J77" s="33"/>
      <c r="K77" s="33"/>
    </row>
    <row r="78" spans="1:11" ht="21" customHeight="1">
      <c r="A78" s="23" t="s">
        <v>220</v>
      </c>
      <c r="B78" s="29">
        <v>97</v>
      </c>
      <c r="C78" s="29">
        <v>180</v>
      </c>
      <c r="D78" s="29">
        <v>33</v>
      </c>
      <c r="E78" s="29">
        <v>59</v>
      </c>
      <c r="F78" s="30">
        <v>33</v>
      </c>
      <c r="G78" s="30">
        <v>59</v>
      </c>
      <c r="H78" s="30">
        <v>29</v>
      </c>
      <c r="I78" s="30">
        <v>88</v>
      </c>
      <c r="J78" s="30">
        <v>29</v>
      </c>
      <c r="K78" s="30">
        <v>98</v>
      </c>
    </row>
    <row r="79" spans="1:11" ht="21" customHeight="1">
      <c r="A79" s="23" t="s">
        <v>221</v>
      </c>
      <c r="B79" s="29">
        <v>20</v>
      </c>
      <c r="C79" s="29">
        <v>78</v>
      </c>
      <c r="D79" s="29">
        <v>20</v>
      </c>
      <c r="E79" s="28">
        <v>78</v>
      </c>
      <c r="F79" s="29">
        <v>20</v>
      </c>
      <c r="G79" s="33">
        <v>78</v>
      </c>
      <c r="H79" s="29" t="s">
        <v>227</v>
      </c>
      <c r="I79" s="29" t="s">
        <v>227</v>
      </c>
      <c r="J79" s="29" t="s">
        <v>227</v>
      </c>
      <c r="K79" s="29" t="s">
        <v>227</v>
      </c>
    </row>
    <row r="80" spans="1:11" ht="21" customHeight="1">
      <c r="A80" s="23" t="s">
        <v>110</v>
      </c>
      <c r="B80" s="29">
        <v>87</v>
      </c>
      <c r="C80" s="29">
        <v>128</v>
      </c>
      <c r="D80" s="29">
        <v>87</v>
      </c>
      <c r="E80" s="28">
        <v>125</v>
      </c>
      <c r="F80" s="29">
        <v>87</v>
      </c>
      <c r="G80" s="33">
        <v>121</v>
      </c>
      <c r="H80" s="29">
        <v>87</v>
      </c>
      <c r="I80" s="29">
        <v>84</v>
      </c>
      <c r="J80" s="29">
        <v>108</v>
      </c>
      <c r="K80" s="29">
        <v>118</v>
      </c>
    </row>
    <row r="81" spans="1:11" ht="21" customHeight="1">
      <c r="A81" s="23" t="s">
        <v>222</v>
      </c>
      <c r="B81" s="29">
        <v>2880</v>
      </c>
      <c r="C81" s="29">
        <v>5110</v>
      </c>
      <c r="D81" s="29">
        <v>2770</v>
      </c>
      <c r="E81" s="28">
        <v>4810</v>
      </c>
      <c r="F81" s="29">
        <v>2790</v>
      </c>
      <c r="G81" s="33">
        <v>4730</v>
      </c>
      <c r="H81" s="29">
        <v>2720</v>
      </c>
      <c r="I81" s="29">
        <v>4520</v>
      </c>
      <c r="J81" s="29">
        <v>2730</v>
      </c>
      <c r="K81" s="29">
        <v>4520</v>
      </c>
    </row>
    <row r="82" spans="1:11" ht="21" customHeight="1">
      <c r="A82" s="23" t="s">
        <v>223</v>
      </c>
      <c r="B82" s="29">
        <v>21</v>
      </c>
      <c r="C82" s="29">
        <v>80</v>
      </c>
      <c r="D82" s="29">
        <v>11</v>
      </c>
      <c r="E82" s="28">
        <v>55</v>
      </c>
      <c r="F82" s="29">
        <v>33</v>
      </c>
      <c r="G82" s="33">
        <v>150</v>
      </c>
      <c r="H82" s="29">
        <v>25</v>
      </c>
      <c r="I82" s="29">
        <v>147</v>
      </c>
      <c r="J82" s="29">
        <v>25</v>
      </c>
      <c r="K82" s="29">
        <v>142</v>
      </c>
    </row>
    <row r="83" spans="1:11" ht="21" customHeight="1">
      <c r="A83" s="23" t="s">
        <v>224</v>
      </c>
      <c r="B83" s="29">
        <v>5420</v>
      </c>
      <c r="C83" s="29">
        <v>5020</v>
      </c>
      <c r="D83" s="29">
        <v>4900</v>
      </c>
      <c r="E83" s="28">
        <v>5190</v>
      </c>
      <c r="F83" s="29">
        <v>4450</v>
      </c>
      <c r="G83" s="33">
        <v>5090</v>
      </c>
      <c r="H83" s="29">
        <v>4480</v>
      </c>
      <c r="I83" s="29">
        <v>5400</v>
      </c>
      <c r="J83" s="29">
        <v>4400</v>
      </c>
      <c r="K83" s="29">
        <v>5310</v>
      </c>
    </row>
    <row r="84" spans="1:11" ht="3.75" customHeight="1">
      <c r="A84" s="23"/>
      <c r="B84" s="29"/>
      <c r="C84" s="29"/>
      <c r="D84" s="29"/>
      <c r="E84" s="29"/>
      <c r="F84" s="29"/>
      <c r="G84" s="28"/>
      <c r="H84" s="29"/>
      <c r="I84" s="28"/>
      <c r="J84" s="29"/>
      <c r="K84" s="29"/>
    </row>
    <row r="85" spans="1:11" ht="3.75" customHeight="1">
      <c r="A85" s="142"/>
      <c r="B85" s="140"/>
      <c r="C85" s="140"/>
      <c r="D85" s="140"/>
      <c r="E85" s="140"/>
      <c r="F85" s="140"/>
      <c r="G85" s="141"/>
      <c r="H85" s="140"/>
      <c r="I85" s="141"/>
      <c r="J85" s="140"/>
      <c r="K85" s="140"/>
    </row>
    <row r="86" spans="1:11" ht="10.5" customHeight="1">
      <c r="A86" s="24"/>
      <c r="B86" s="29"/>
      <c r="C86" s="29"/>
      <c r="D86" s="29"/>
      <c r="E86" s="29"/>
      <c r="F86" s="29"/>
      <c r="G86" s="28"/>
      <c r="H86" s="29"/>
      <c r="I86" s="33"/>
      <c r="J86" s="29"/>
      <c r="K86" s="29"/>
    </row>
    <row r="87" spans="1:11" ht="10.5" customHeight="1">
      <c r="A87" s="24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4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ht="10.5" customHeight="1"/>
    <row r="90" ht="10.5" customHeight="1"/>
  </sheetData>
  <mergeCells count="35">
    <mergeCell ref="E74:E75"/>
    <mergeCell ref="G74:G75"/>
    <mergeCell ref="I74:I75"/>
    <mergeCell ref="A60:A61"/>
    <mergeCell ref="C74:C75"/>
    <mergeCell ref="A74:A76"/>
    <mergeCell ref="I47:I48"/>
    <mergeCell ref="C60:C61"/>
    <mergeCell ref="E60:E61"/>
    <mergeCell ref="G60:G61"/>
    <mergeCell ref="I60:I61"/>
    <mergeCell ref="C47:C48"/>
    <mergeCell ref="E47:E48"/>
    <mergeCell ref="G47:G48"/>
    <mergeCell ref="A42:I42"/>
    <mergeCell ref="B46:C46"/>
    <mergeCell ref="D46:E46"/>
    <mergeCell ref="F46:G46"/>
    <mergeCell ref="H46:I46"/>
    <mergeCell ref="G6:G7"/>
    <mergeCell ref="I6:I7"/>
    <mergeCell ref="C6:C7"/>
    <mergeCell ref="B5:C5"/>
    <mergeCell ref="D5:E5"/>
    <mergeCell ref="E6:E7"/>
    <mergeCell ref="A1:K1"/>
    <mergeCell ref="K74:K75"/>
    <mergeCell ref="J46:K46"/>
    <mergeCell ref="J44:K44"/>
    <mergeCell ref="J5:K5"/>
    <mergeCell ref="K6:K7"/>
    <mergeCell ref="K47:K48"/>
    <mergeCell ref="K60:K61"/>
    <mergeCell ref="F5:G5"/>
    <mergeCell ref="H5:I5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N61"/>
  <sheetViews>
    <sheetView workbookViewId="0" topLeftCell="A1">
      <selection activeCell="A1" sqref="A1"/>
    </sheetView>
  </sheetViews>
  <sheetFormatPr defaultColWidth="9.00390625" defaultRowHeight="13.5"/>
  <cols>
    <col min="1" max="1" width="17.375" style="10" customWidth="1"/>
    <col min="2" max="2" width="9.375" style="10" customWidth="1"/>
    <col min="3" max="7" width="12.875" style="10" customWidth="1"/>
    <col min="8" max="16384" width="8.875" style="10" customWidth="1"/>
  </cols>
  <sheetData>
    <row r="1" spans="1:7" ht="18" customHeight="1">
      <c r="A1" s="241" t="s">
        <v>19</v>
      </c>
      <c r="B1" s="241"/>
      <c r="C1" s="241"/>
      <c r="D1" s="241"/>
      <c r="E1" s="241"/>
      <c r="F1" s="241"/>
      <c r="G1" s="241"/>
    </row>
    <row r="2" spans="1:7" ht="12" customHeight="1">
      <c r="A2" s="42"/>
      <c r="B2" s="42"/>
      <c r="C2" s="42"/>
      <c r="D2" s="42"/>
      <c r="E2" s="42"/>
      <c r="F2" s="42"/>
      <c r="G2" s="42"/>
    </row>
    <row r="3" spans="1:7" ht="12" customHeight="1">
      <c r="A3" s="262" t="s">
        <v>20</v>
      </c>
      <c r="B3" s="262"/>
      <c r="C3" s="262"/>
      <c r="D3" s="262"/>
      <c r="E3" s="262"/>
      <c r="F3" s="262"/>
      <c r="G3" s="262"/>
    </row>
    <row r="4" spans="1:7" ht="12" customHeight="1">
      <c r="A4" s="43"/>
      <c r="B4" s="43"/>
      <c r="E4" s="47"/>
      <c r="F4" s="291" t="s">
        <v>21</v>
      </c>
      <c r="G4" s="291"/>
    </row>
    <row r="5" spans="1:7" ht="3.75" customHeight="1">
      <c r="A5" s="43"/>
      <c r="B5" s="43"/>
      <c r="E5" s="44"/>
      <c r="F5" s="44"/>
      <c r="G5" s="44"/>
    </row>
    <row r="6" spans="1:7" ht="17.25" customHeight="1">
      <c r="A6" s="40"/>
      <c r="B6" s="14" t="s">
        <v>100</v>
      </c>
      <c r="C6" s="244" t="s">
        <v>229</v>
      </c>
      <c r="D6" s="242">
        <v>15</v>
      </c>
      <c r="E6" s="242">
        <v>16</v>
      </c>
      <c r="F6" s="244">
        <v>17</v>
      </c>
      <c r="G6" s="263">
        <v>18</v>
      </c>
    </row>
    <row r="7" spans="1:7" ht="17.25" customHeight="1">
      <c r="A7" s="45" t="s">
        <v>23</v>
      </c>
      <c r="B7" s="46"/>
      <c r="C7" s="245"/>
      <c r="D7" s="243"/>
      <c r="E7" s="243"/>
      <c r="F7" s="245"/>
      <c r="G7" s="264"/>
    </row>
    <row r="8" spans="1:7" ht="4.5" customHeight="1">
      <c r="A8" s="47"/>
      <c r="B8" s="48"/>
      <c r="C8" s="49"/>
      <c r="D8" s="49"/>
      <c r="E8" s="49"/>
      <c r="F8" s="49"/>
      <c r="G8" s="49"/>
    </row>
    <row r="9" spans="1:7" s="51" customFormat="1" ht="18.75" customHeight="1">
      <c r="A9" s="260" t="s">
        <v>104</v>
      </c>
      <c r="B9" s="50" t="s">
        <v>24</v>
      </c>
      <c r="C9" s="199">
        <f>SUM(C12,C15,C18)</f>
        <v>492</v>
      </c>
      <c r="D9" s="199">
        <f>SUM(D12,D15,D18)</f>
        <v>474</v>
      </c>
      <c r="E9" s="199">
        <f>SUM(E12,E15,E18)</f>
        <v>483</v>
      </c>
      <c r="F9" s="199">
        <f>SUM(F12,F15,F18)</f>
        <v>505</v>
      </c>
      <c r="G9" s="199">
        <v>510</v>
      </c>
    </row>
    <row r="10" spans="1:7" s="51" customFormat="1" ht="18.75" customHeight="1">
      <c r="A10" s="260"/>
      <c r="B10" s="50" t="s">
        <v>25</v>
      </c>
      <c r="C10" s="199">
        <v>243764</v>
      </c>
      <c r="D10" s="199">
        <f>SUM(D13,D16,D19)</f>
        <v>278035</v>
      </c>
      <c r="E10" s="199">
        <f>SUM(E13,E16,E19)</f>
        <v>258883</v>
      </c>
      <c r="F10" s="199">
        <f>SUM(F13,F16,F19)</f>
        <v>297991</v>
      </c>
      <c r="G10" s="199">
        <v>310509</v>
      </c>
    </row>
    <row r="11" spans="1:7" ht="16.5" customHeight="1">
      <c r="A11" s="47"/>
      <c r="B11" s="52"/>
      <c r="C11" s="201"/>
      <c r="D11" s="201"/>
      <c r="E11" s="201"/>
      <c r="F11" s="201"/>
      <c r="G11" s="201"/>
    </row>
    <row r="12" spans="1:7" ht="18.75" customHeight="1">
      <c r="A12" s="261" t="s">
        <v>26</v>
      </c>
      <c r="B12" s="52" t="s">
        <v>24</v>
      </c>
      <c r="C12" s="202">
        <v>182</v>
      </c>
      <c r="D12" s="201">
        <v>139</v>
      </c>
      <c r="E12" s="201">
        <v>110</v>
      </c>
      <c r="F12" s="201">
        <v>108</v>
      </c>
      <c r="G12" s="201">
        <v>91</v>
      </c>
    </row>
    <row r="13" spans="1:7" ht="18.75" customHeight="1">
      <c r="A13" s="261"/>
      <c r="B13" s="52" t="s">
        <v>25</v>
      </c>
      <c r="C13" s="202">
        <v>95690</v>
      </c>
      <c r="D13" s="201">
        <v>72922</v>
      </c>
      <c r="E13" s="201">
        <v>62541</v>
      </c>
      <c r="F13" s="201">
        <v>58322</v>
      </c>
      <c r="G13" s="201">
        <v>43762</v>
      </c>
    </row>
    <row r="14" spans="1:7" ht="16.5" customHeight="1">
      <c r="A14" s="47"/>
      <c r="B14" s="52"/>
      <c r="C14" s="202"/>
      <c r="D14" s="201"/>
      <c r="E14" s="201"/>
      <c r="F14" s="201"/>
      <c r="G14" s="201"/>
    </row>
    <row r="15" spans="1:7" ht="18.75" customHeight="1">
      <c r="A15" s="261" t="s">
        <v>27</v>
      </c>
      <c r="B15" s="52" t="s">
        <v>24</v>
      </c>
      <c r="C15" s="202">
        <v>285</v>
      </c>
      <c r="D15" s="201">
        <v>302</v>
      </c>
      <c r="E15" s="201">
        <v>344</v>
      </c>
      <c r="F15" s="201">
        <v>360</v>
      </c>
      <c r="G15" s="201">
        <v>377</v>
      </c>
    </row>
    <row r="16" spans="1:14" ht="18.75" customHeight="1">
      <c r="A16" s="261"/>
      <c r="B16" s="52" t="s">
        <v>25</v>
      </c>
      <c r="C16" s="202">
        <v>64906</v>
      </c>
      <c r="D16" s="201">
        <v>69576</v>
      </c>
      <c r="E16" s="201">
        <v>72555</v>
      </c>
      <c r="F16" s="201">
        <v>77785</v>
      </c>
      <c r="G16" s="201">
        <v>70813</v>
      </c>
      <c r="N16" s="10" t="s">
        <v>128</v>
      </c>
    </row>
    <row r="17" spans="1:7" ht="17.25" customHeight="1">
      <c r="A17" s="47"/>
      <c r="B17" s="52"/>
      <c r="C17" s="202"/>
      <c r="D17" s="201"/>
      <c r="E17" s="201"/>
      <c r="F17" s="201"/>
      <c r="G17" s="201"/>
    </row>
    <row r="18" spans="1:7" ht="18.75" customHeight="1">
      <c r="A18" s="261" t="s">
        <v>28</v>
      </c>
      <c r="B18" s="52" t="s">
        <v>24</v>
      </c>
      <c r="C18" s="202">
        <v>25</v>
      </c>
      <c r="D18" s="201">
        <v>33</v>
      </c>
      <c r="E18" s="201">
        <v>29</v>
      </c>
      <c r="F18" s="201">
        <v>37</v>
      </c>
      <c r="G18" s="201">
        <v>42</v>
      </c>
    </row>
    <row r="19" spans="1:7" ht="18.75" customHeight="1">
      <c r="A19" s="261"/>
      <c r="B19" s="52" t="s">
        <v>25</v>
      </c>
      <c r="C19" s="200">
        <v>83167</v>
      </c>
      <c r="D19" s="200">
        <v>135537</v>
      </c>
      <c r="E19" s="200">
        <v>123787</v>
      </c>
      <c r="F19" s="200">
        <v>161884</v>
      </c>
      <c r="G19" s="200">
        <v>195934</v>
      </c>
    </row>
    <row r="20" spans="1:7" ht="3" customHeight="1">
      <c r="A20" s="12"/>
      <c r="B20" s="53"/>
      <c r="C20" s="54"/>
      <c r="D20" s="54"/>
      <c r="E20" s="55"/>
      <c r="F20" s="55"/>
      <c r="G20" s="55"/>
    </row>
    <row r="21" spans="1:7" ht="3.75" customHeight="1">
      <c r="A21" s="43"/>
      <c r="B21" s="43"/>
      <c r="C21" s="56"/>
      <c r="D21" s="56"/>
      <c r="E21" s="33"/>
      <c r="F21" s="33"/>
      <c r="G21" s="33"/>
    </row>
    <row r="22" spans="1:7" s="1" customFormat="1" ht="12" customHeight="1">
      <c r="A22" s="57" t="s">
        <v>121</v>
      </c>
      <c r="B22" s="57"/>
      <c r="C22" s="58"/>
      <c r="D22" s="58"/>
      <c r="E22" s="59"/>
      <c r="F22" s="59"/>
      <c r="G22" s="59"/>
    </row>
    <row r="23" spans="1:7" s="1" customFormat="1" ht="18" customHeight="1">
      <c r="A23" s="57"/>
      <c r="B23" s="57"/>
      <c r="C23" s="58"/>
      <c r="D23" s="58"/>
      <c r="E23" s="59"/>
      <c r="F23" s="59"/>
      <c r="G23" s="59"/>
    </row>
    <row r="24" spans="1:7" s="1" customFormat="1" ht="18" customHeight="1">
      <c r="A24" s="57"/>
      <c r="B24" s="57"/>
      <c r="C24" s="58"/>
      <c r="D24" s="58"/>
      <c r="E24" s="59"/>
      <c r="F24" s="59"/>
      <c r="G24" s="59"/>
    </row>
    <row r="25" spans="1:7" ht="18" customHeight="1">
      <c r="A25" s="43"/>
      <c r="B25" s="43"/>
      <c r="C25" s="56"/>
      <c r="D25" s="56"/>
      <c r="E25" s="33"/>
      <c r="F25" s="33"/>
      <c r="G25" s="33"/>
    </row>
    <row r="26" spans="1:7" ht="12" customHeight="1">
      <c r="A26" s="293" t="s">
        <v>105</v>
      </c>
      <c r="B26" s="293"/>
      <c r="C26" s="293"/>
      <c r="D26" s="293"/>
      <c r="E26" s="293"/>
      <c r="F26" s="293"/>
      <c r="G26" s="293"/>
    </row>
    <row r="27" spans="1:7" ht="12" customHeight="1">
      <c r="A27" s="43"/>
      <c r="B27" s="43"/>
      <c r="C27" s="33"/>
      <c r="D27" s="33"/>
      <c r="F27" s="292" t="s">
        <v>29</v>
      </c>
      <c r="G27" s="292"/>
    </row>
    <row r="28" spans="1:7" ht="2.25" customHeight="1">
      <c r="A28" s="43"/>
      <c r="B28" s="43"/>
      <c r="C28" s="33"/>
      <c r="D28" s="33"/>
      <c r="E28" s="60"/>
      <c r="F28" s="60"/>
      <c r="G28" s="60"/>
    </row>
    <row r="29" spans="1:7" ht="17.25" customHeight="1">
      <c r="A29" s="40"/>
      <c r="B29" s="14" t="s">
        <v>100</v>
      </c>
      <c r="C29" s="296" t="s">
        <v>229</v>
      </c>
      <c r="D29" s="294">
        <v>15</v>
      </c>
      <c r="E29" s="294">
        <v>16</v>
      </c>
      <c r="F29" s="296">
        <v>17</v>
      </c>
      <c r="G29" s="289">
        <v>18</v>
      </c>
    </row>
    <row r="30" spans="1:7" ht="17.25" customHeight="1">
      <c r="A30" s="45" t="s">
        <v>30</v>
      </c>
      <c r="B30" s="46"/>
      <c r="C30" s="228"/>
      <c r="D30" s="295"/>
      <c r="E30" s="295"/>
      <c r="F30" s="259"/>
      <c r="G30" s="290"/>
    </row>
    <row r="31" spans="1:7" ht="9" customHeight="1">
      <c r="A31" s="231"/>
      <c r="B31" s="232"/>
      <c r="C31" s="61"/>
      <c r="D31" s="61"/>
      <c r="E31" s="28"/>
      <c r="F31" s="33"/>
      <c r="G31" s="33"/>
    </row>
    <row r="32" spans="1:7" s="51" customFormat="1" ht="18.75" customHeight="1">
      <c r="A32" s="233" t="s">
        <v>31</v>
      </c>
      <c r="B32" s="234"/>
      <c r="C32" s="203">
        <f>SUM(C34:C43)</f>
        <v>492060</v>
      </c>
      <c r="D32" s="203">
        <f>SUM(D34:D43)</f>
        <v>473740</v>
      </c>
      <c r="E32" s="203">
        <f>SUM(E34:E43)</f>
        <v>482839</v>
      </c>
      <c r="F32" s="203">
        <f>SUM(F34:F43)</f>
        <v>504902</v>
      </c>
      <c r="G32" s="203">
        <v>510185</v>
      </c>
    </row>
    <row r="33" spans="1:7" ht="9" customHeight="1">
      <c r="A33" s="229"/>
      <c r="B33" s="230"/>
      <c r="C33" s="202"/>
      <c r="D33" s="201"/>
      <c r="E33" s="201"/>
      <c r="F33" s="201"/>
      <c r="G33" s="201"/>
    </row>
    <row r="34" spans="1:7" ht="18.75" customHeight="1">
      <c r="A34" s="229" t="s">
        <v>230</v>
      </c>
      <c r="B34" s="230"/>
      <c r="C34" s="202">
        <v>155563</v>
      </c>
      <c r="D34" s="201">
        <v>157355</v>
      </c>
      <c r="E34" s="201">
        <v>197538</v>
      </c>
      <c r="F34" s="201">
        <v>173257</v>
      </c>
      <c r="G34" s="201">
        <v>259142</v>
      </c>
    </row>
    <row r="35" spans="1:7" ht="18.75" customHeight="1">
      <c r="A35" s="229" t="s">
        <v>231</v>
      </c>
      <c r="B35" s="230"/>
      <c r="C35" s="202">
        <v>135407</v>
      </c>
      <c r="D35" s="201">
        <v>155048</v>
      </c>
      <c r="E35" s="201">
        <v>158962</v>
      </c>
      <c r="F35" s="201">
        <v>198750</v>
      </c>
      <c r="G35" s="201">
        <v>129845</v>
      </c>
    </row>
    <row r="36" spans="1:7" ht="18.75" customHeight="1">
      <c r="A36" s="229" t="s">
        <v>232</v>
      </c>
      <c r="B36" s="230"/>
      <c r="C36" s="202">
        <v>38384</v>
      </c>
      <c r="D36" s="201">
        <v>31104</v>
      </c>
      <c r="E36" s="204">
        <v>23446</v>
      </c>
      <c r="F36" s="204">
        <v>24860</v>
      </c>
      <c r="G36" s="204">
        <v>20324</v>
      </c>
    </row>
    <row r="37" spans="1:7" ht="18.75" customHeight="1">
      <c r="A37" s="229" t="s">
        <v>32</v>
      </c>
      <c r="B37" s="230"/>
      <c r="C37" s="202">
        <v>905</v>
      </c>
      <c r="D37" s="201">
        <v>348</v>
      </c>
      <c r="E37" s="201">
        <v>407</v>
      </c>
      <c r="F37" s="201">
        <v>470</v>
      </c>
      <c r="G37" s="201">
        <v>152</v>
      </c>
    </row>
    <row r="38" spans="1:7" ht="18.75" customHeight="1">
      <c r="A38" s="229" t="s">
        <v>33</v>
      </c>
      <c r="B38" s="230"/>
      <c r="C38" s="202">
        <v>347</v>
      </c>
      <c r="D38" s="201">
        <v>15</v>
      </c>
      <c r="E38" s="201">
        <v>86</v>
      </c>
      <c r="F38" s="201">
        <v>5443</v>
      </c>
      <c r="G38" s="201">
        <v>5437</v>
      </c>
    </row>
    <row r="39" spans="1:7" ht="18.75" customHeight="1">
      <c r="A39" s="229" t="s">
        <v>34</v>
      </c>
      <c r="B39" s="230"/>
      <c r="C39" s="202">
        <v>2208</v>
      </c>
      <c r="D39" s="204" t="s">
        <v>107</v>
      </c>
      <c r="E39" s="204">
        <v>755</v>
      </c>
      <c r="F39" s="204">
        <v>0</v>
      </c>
      <c r="G39" s="204">
        <v>0</v>
      </c>
    </row>
    <row r="40" spans="1:7" ht="18.75" customHeight="1">
      <c r="A40" s="229" t="s">
        <v>35</v>
      </c>
      <c r="B40" s="230"/>
      <c r="C40" s="202">
        <v>40323</v>
      </c>
      <c r="D40" s="201">
        <v>40782</v>
      </c>
      <c r="E40" s="201">
        <v>36553</v>
      </c>
      <c r="F40" s="201">
        <v>38578</v>
      </c>
      <c r="G40" s="201">
        <v>36904</v>
      </c>
    </row>
    <row r="41" spans="1:7" ht="18.75" customHeight="1">
      <c r="A41" s="229" t="s">
        <v>36</v>
      </c>
      <c r="B41" s="230"/>
      <c r="C41" s="202">
        <v>32189</v>
      </c>
      <c r="D41" s="201">
        <v>22165</v>
      </c>
      <c r="E41" s="201">
        <v>9308</v>
      </c>
      <c r="F41" s="201">
        <v>24999</v>
      </c>
      <c r="G41" s="201">
        <v>16498</v>
      </c>
    </row>
    <row r="42" spans="1:7" ht="18.75" customHeight="1">
      <c r="A42" s="229" t="s">
        <v>37</v>
      </c>
      <c r="B42" s="230"/>
      <c r="C42" s="202">
        <v>25460</v>
      </c>
      <c r="D42" s="201">
        <v>32790</v>
      </c>
      <c r="E42" s="201">
        <v>29090</v>
      </c>
      <c r="F42" s="201">
        <v>37020</v>
      </c>
      <c r="G42" s="201">
        <v>41570</v>
      </c>
    </row>
    <row r="43" spans="1:7" ht="18.75" customHeight="1">
      <c r="A43" s="229" t="s">
        <v>38</v>
      </c>
      <c r="B43" s="230"/>
      <c r="C43" s="202">
        <v>61274</v>
      </c>
      <c r="D43" s="201">
        <v>34133</v>
      </c>
      <c r="E43" s="201">
        <v>26694</v>
      </c>
      <c r="F43" s="201">
        <v>1525</v>
      </c>
      <c r="G43" s="201">
        <v>313</v>
      </c>
    </row>
    <row r="44" spans="1:7" ht="3.75" customHeight="1">
      <c r="A44" s="235"/>
      <c r="B44" s="236"/>
      <c r="C44" s="62"/>
      <c r="D44" s="62"/>
      <c r="E44" s="62"/>
      <c r="F44" s="62"/>
      <c r="G44" s="62"/>
    </row>
    <row r="45" spans="1:4" ht="3.75" customHeight="1">
      <c r="A45" s="43"/>
      <c r="B45" s="43"/>
      <c r="C45" s="43"/>
      <c r="D45" s="43"/>
    </row>
    <row r="46" spans="1:4" s="1" customFormat="1" ht="12" customHeight="1">
      <c r="A46" s="57" t="s">
        <v>120</v>
      </c>
      <c r="B46" s="57"/>
      <c r="C46" s="57"/>
      <c r="D46" s="57"/>
    </row>
    <row r="47" spans="1:4" s="1" customFormat="1" ht="12" customHeight="1">
      <c r="A47" s="227" t="s">
        <v>235</v>
      </c>
      <c r="B47" s="57"/>
      <c r="C47" s="57"/>
      <c r="D47" s="57"/>
    </row>
    <row r="48" spans="1:7" ht="12">
      <c r="A48" s="288" t="s">
        <v>236</v>
      </c>
      <c r="B48" s="288"/>
      <c r="C48" s="288"/>
      <c r="D48" s="288"/>
      <c r="E48" s="288"/>
      <c r="F48" s="288"/>
      <c r="G48" s="288"/>
    </row>
    <row r="49" spans="1:4" ht="12">
      <c r="A49" s="43"/>
      <c r="B49" s="43"/>
      <c r="C49" s="43"/>
      <c r="D49" s="43"/>
    </row>
    <row r="50" spans="1:4" ht="11.25" customHeight="1">
      <c r="A50" s="43"/>
      <c r="B50" s="43"/>
      <c r="C50" s="43"/>
      <c r="D50" s="43"/>
    </row>
    <row r="51" spans="1:4" ht="12" hidden="1">
      <c r="A51" s="43"/>
      <c r="B51" s="43"/>
      <c r="C51" s="43"/>
      <c r="D51" s="43"/>
    </row>
    <row r="52" spans="1:4" ht="12" hidden="1">
      <c r="A52" s="43"/>
      <c r="B52" s="43"/>
      <c r="C52" s="43"/>
      <c r="D52" s="43"/>
    </row>
    <row r="53" spans="1:4" ht="12" customHeight="1">
      <c r="A53" s="63"/>
      <c r="B53" s="43"/>
      <c r="C53" s="43"/>
      <c r="D53" s="43"/>
    </row>
    <row r="54" spans="1:4" ht="12">
      <c r="A54" s="43"/>
      <c r="B54" s="43"/>
      <c r="C54" s="43"/>
      <c r="D54" s="43"/>
    </row>
    <row r="55" spans="1:4" ht="12">
      <c r="A55" s="43"/>
      <c r="B55" s="43"/>
      <c r="C55" s="43"/>
      <c r="D55" s="43"/>
    </row>
    <row r="56" spans="1:4" ht="12">
      <c r="A56" s="43"/>
      <c r="B56" s="43"/>
      <c r="C56" s="43"/>
      <c r="D56" s="43"/>
    </row>
    <row r="57" spans="1:4" ht="12">
      <c r="A57" s="43"/>
      <c r="B57" s="43"/>
      <c r="C57" s="43"/>
      <c r="D57" s="43"/>
    </row>
    <row r="58" spans="1:4" ht="12">
      <c r="A58" s="43"/>
      <c r="B58" s="43"/>
      <c r="C58" s="43"/>
      <c r="D58" s="43"/>
    </row>
    <row r="59" spans="1:4" ht="12">
      <c r="A59" s="43"/>
      <c r="B59" s="43"/>
      <c r="C59" s="43"/>
      <c r="D59" s="43"/>
    </row>
    <row r="60" spans="1:4" ht="12">
      <c r="A60" s="43"/>
      <c r="B60" s="43"/>
      <c r="C60" s="43"/>
      <c r="D60" s="43"/>
    </row>
    <row r="61" spans="1:4" ht="12">
      <c r="A61" s="43"/>
      <c r="B61" s="43"/>
      <c r="C61" s="43"/>
      <c r="D61" s="43"/>
    </row>
  </sheetData>
  <mergeCells count="34">
    <mergeCell ref="A43:B43"/>
    <mergeCell ref="A44:B44"/>
    <mergeCell ref="A41:B41"/>
    <mergeCell ref="A42:B42"/>
    <mergeCell ref="A37:B37"/>
    <mergeCell ref="A38:B38"/>
    <mergeCell ref="A39:B39"/>
    <mergeCell ref="A40:B40"/>
    <mergeCell ref="D29:D30"/>
    <mergeCell ref="C29:C30"/>
    <mergeCell ref="A36:B36"/>
    <mergeCell ref="A35:B35"/>
    <mergeCell ref="A33:B33"/>
    <mergeCell ref="A34:B34"/>
    <mergeCell ref="A31:B31"/>
    <mergeCell ref="A32:B32"/>
    <mergeCell ref="A18:A19"/>
    <mergeCell ref="A3:G3"/>
    <mergeCell ref="G6:G7"/>
    <mergeCell ref="A1:G1"/>
    <mergeCell ref="E6:E7"/>
    <mergeCell ref="F6:F7"/>
    <mergeCell ref="C6:C7"/>
    <mergeCell ref="D6:D7"/>
    <mergeCell ref="A48:G48"/>
    <mergeCell ref="G29:G30"/>
    <mergeCell ref="F4:G4"/>
    <mergeCell ref="F27:G27"/>
    <mergeCell ref="A26:G26"/>
    <mergeCell ref="E29:E30"/>
    <mergeCell ref="F29:F30"/>
    <mergeCell ref="A9:A10"/>
    <mergeCell ref="A12:A13"/>
    <mergeCell ref="A15:A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K4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11" width="8.00390625" style="59" customWidth="1"/>
    <col min="12" max="16384" width="8.875" style="1" customWidth="1"/>
  </cols>
  <sheetData>
    <row r="1" spans="1:11" s="6" customFormat="1" ht="18" customHeight="1">
      <c r="A1" s="237" t="s">
        <v>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ht="12" customHeight="1"/>
    <row r="3" spans="1:11" s="10" customFormat="1" ht="12" customHeight="1">
      <c r="A3" s="301" t="s">
        <v>127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10" customFormat="1" ht="12" customHeight="1">
      <c r="A4" s="43"/>
      <c r="B4" s="33"/>
      <c r="C4" s="33"/>
      <c r="D4" s="33"/>
      <c r="E4" s="33"/>
      <c r="F4" s="33"/>
      <c r="I4" s="209"/>
      <c r="J4" s="209" t="s">
        <v>40</v>
      </c>
      <c r="K4" s="209"/>
    </row>
    <row r="5" spans="1:11" s="10" customFormat="1" ht="4.5" customHeight="1">
      <c r="A5" s="57"/>
      <c r="B5" s="59"/>
      <c r="C5" s="59"/>
      <c r="D5" s="59"/>
      <c r="E5" s="59"/>
      <c r="F5" s="59"/>
      <c r="G5" s="148"/>
      <c r="H5" s="148"/>
      <c r="I5" s="149"/>
      <c r="J5" s="148"/>
      <c r="K5" s="149"/>
    </row>
    <row r="6" spans="1:11" s="10" customFormat="1" ht="23.25" customHeight="1">
      <c r="A6" s="14" t="s">
        <v>100</v>
      </c>
      <c r="B6" s="299" t="s">
        <v>170</v>
      </c>
      <c r="C6" s="298"/>
      <c r="D6" s="300">
        <v>15</v>
      </c>
      <c r="E6" s="297"/>
      <c r="F6" s="240">
        <v>16</v>
      </c>
      <c r="G6" s="297"/>
      <c r="H6" s="240">
        <v>17</v>
      </c>
      <c r="I6" s="298"/>
      <c r="J6" s="238">
        <v>18</v>
      </c>
      <c r="K6" s="239"/>
    </row>
    <row r="7" spans="1:11" s="10" customFormat="1" ht="23.25" customHeight="1">
      <c r="A7" s="68" t="s">
        <v>41</v>
      </c>
      <c r="B7" s="153" t="s">
        <v>42</v>
      </c>
      <c r="C7" s="151" t="s">
        <v>43</v>
      </c>
      <c r="D7" s="152" t="s">
        <v>42</v>
      </c>
      <c r="E7" s="152" t="s">
        <v>43</v>
      </c>
      <c r="F7" s="153" t="s">
        <v>42</v>
      </c>
      <c r="G7" s="153" t="s">
        <v>43</v>
      </c>
      <c r="H7" s="153" t="s">
        <v>42</v>
      </c>
      <c r="I7" s="150" t="s">
        <v>43</v>
      </c>
      <c r="J7" s="152" t="s">
        <v>42</v>
      </c>
      <c r="K7" s="150" t="s">
        <v>43</v>
      </c>
    </row>
    <row r="8" spans="1:11" s="10" customFormat="1" ht="3.75" customHeight="1">
      <c r="A8" s="69"/>
      <c r="B8" s="154"/>
      <c r="C8" s="154"/>
      <c r="D8" s="154"/>
      <c r="E8" s="154"/>
      <c r="F8" s="155"/>
      <c r="G8" s="59"/>
      <c r="H8" s="59"/>
      <c r="I8" s="59"/>
      <c r="J8" s="59"/>
      <c r="K8" s="59"/>
    </row>
    <row r="9" spans="1:11" s="72" customFormat="1" ht="24" customHeight="1">
      <c r="A9" s="71" t="s">
        <v>4</v>
      </c>
      <c r="B9" s="156">
        <f>SUM(B11:B40)</f>
        <v>492060</v>
      </c>
      <c r="C9" s="156">
        <f>SUM(C11:C40)</f>
        <v>243764</v>
      </c>
      <c r="D9" s="156">
        <f>SUM(D11:D40)</f>
        <v>473740</v>
      </c>
      <c r="E9" s="156">
        <f>SUM(E11:E40)</f>
        <v>278034</v>
      </c>
      <c r="F9" s="156">
        <f aca="true" t="shared" si="0" ref="F9:K9">SUM(F11:F40)</f>
        <v>482840</v>
      </c>
      <c r="G9" s="156">
        <f t="shared" si="0"/>
        <v>258883</v>
      </c>
      <c r="H9" s="156">
        <f t="shared" si="0"/>
        <v>504902</v>
      </c>
      <c r="I9" s="156">
        <f t="shared" si="0"/>
        <v>297991</v>
      </c>
      <c r="J9" s="156">
        <f t="shared" si="0"/>
        <v>510185</v>
      </c>
      <c r="K9" s="156">
        <f t="shared" si="0"/>
        <v>310509</v>
      </c>
    </row>
    <row r="10" spans="1:11" s="74" customFormat="1" ht="6.75" customHeight="1">
      <c r="A10" s="73"/>
      <c r="B10" s="157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74" customFormat="1" ht="21" customHeight="1">
      <c r="A11" s="73" t="s">
        <v>44</v>
      </c>
      <c r="B11" s="157">
        <v>90635</v>
      </c>
      <c r="C11" s="157">
        <v>7310</v>
      </c>
      <c r="D11" s="157">
        <v>93394</v>
      </c>
      <c r="E11" s="157">
        <v>10607</v>
      </c>
      <c r="F11" s="157">
        <v>104545</v>
      </c>
      <c r="G11" s="157">
        <v>11127</v>
      </c>
      <c r="H11" s="157">
        <v>94880</v>
      </c>
      <c r="I11" s="157">
        <v>11194</v>
      </c>
      <c r="J11" s="157">
        <v>126102</v>
      </c>
      <c r="K11" s="157">
        <v>16731</v>
      </c>
    </row>
    <row r="12" spans="1:11" s="10" customFormat="1" ht="21" customHeight="1">
      <c r="A12" s="23" t="s">
        <v>129</v>
      </c>
      <c r="B12" s="155">
        <v>38311</v>
      </c>
      <c r="C12" s="155">
        <v>28738</v>
      </c>
      <c r="D12" s="155">
        <v>27724</v>
      </c>
      <c r="E12" s="155">
        <v>25178</v>
      </c>
      <c r="F12" s="155">
        <v>23225</v>
      </c>
      <c r="G12" s="155">
        <v>23225</v>
      </c>
      <c r="H12" s="155">
        <v>24814</v>
      </c>
      <c r="I12" s="155">
        <v>24321</v>
      </c>
      <c r="J12" s="155">
        <v>19340</v>
      </c>
      <c r="K12" s="155">
        <v>15560</v>
      </c>
    </row>
    <row r="13" spans="1:11" s="10" customFormat="1" ht="21" customHeight="1">
      <c r="A13" s="23" t="s">
        <v>130</v>
      </c>
      <c r="B13" s="155">
        <v>4334</v>
      </c>
      <c r="C13" s="155">
        <v>6356</v>
      </c>
      <c r="D13" s="155">
        <v>3327</v>
      </c>
      <c r="E13" s="155">
        <v>5130</v>
      </c>
      <c r="F13" s="155">
        <v>5599</v>
      </c>
      <c r="G13" s="155">
        <v>4089</v>
      </c>
      <c r="H13" s="155">
        <v>613</v>
      </c>
      <c r="I13" s="155">
        <v>727</v>
      </c>
      <c r="J13" s="155">
        <v>2155</v>
      </c>
      <c r="K13" s="155">
        <v>812</v>
      </c>
    </row>
    <row r="14" spans="1:11" s="10" customFormat="1" ht="21" customHeight="1">
      <c r="A14" s="23" t="s">
        <v>131</v>
      </c>
      <c r="B14" s="155">
        <v>3797</v>
      </c>
      <c r="C14" s="155">
        <v>4844</v>
      </c>
      <c r="D14" s="155">
        <v>1961</v>
      </c>
      <c r="E14" s="155">
        <v>2239</v>
      </c>
      <c r="F14" s="155">
        <v>1066</v>
      </c>
      <c r="G14" s="155">
        <v>1111</v>
      </c>
      <c r="H14" s="155">
        <v>572</v>
      </c>
      <c r="I14" s="155">
        <v>317</v>
      </c>
      <c r="J14" s="155">
        <v>612</v>
      </c>
      <c r="K14" s="155">
        <v>373</v>
      </c>
    </row>
    <row r="15" spans="1:11" s="10" customFormat="1" ht="21" customHeight="1">
      <c r="A15" s="23" t="s">
        <v>132</v>
      </c>
      <c r="B15" s="155">
        <v>3042</v>
      </c>
      <c r="C15" s="155">
        <v>1431</v>
      </c>
      <c r="D15" s="155">
        <v>3051</v>
      </c>
      <c r="E15" s="155">
        <v>1347</v>
      </c>
      <c r="F15" s="155">
        <v>2204</v>
      </c>
      <c r="G15" s="155">
        <v>767</v>
      </c>
      <c r="H15" s="155">
        <v>725</v>
      </c>
      <c r="I15" s="155">
        <v>294</v>
      </c>
      <c r="J15" s="155">
        <v>834</v>
      </c>
      <c r="K15" s="155">
        <v>294</v>
      </c>
    </row>
    <row r="16" spans="1:11" s="10" customFormat="1" ht="21" customHeight="1">
      <c r="A16" s="23" t="s">
        <v>133</v>
      </c>
      <c r="B16" s="155">
        <v>15567</v>
      </c>
      <c r="C16" s="155">
        <v>3607</v>
      </c>
      <c r="D16" s="155">
        <v>18157</v>
      </c>
      <c r="E16" s="155">
        <v>3007</v>
      </c>
      <c r="F16" s="155">
        <v>12861</v>
      </c>
      <c r="G16" s="155">
        <v>2336</v>
      </c>
      <c r="H16" s="155">
        <v>17272</v>
      </c>
      <c r="I16" s="155">
        <v>1854</v>
      </c>
      <c r="J16" s="155">
        <v>13286</v>
      </c>
      <c r="K16" s="155">
        <v>1369</v>
      </c>
    </row>
    <row r="17" spans="1:11" s="10" customFormat="1" ht="21" customHeight="1">
      <c r="A17" s="23" t="s">
        <v>134</v>
      </c>
      <c r="B17" s="155">
        <v>587</v>
      </c>
      <c r="C17" s="155">
        <v>76</v>
      </c>
      <c r="D17" s="155">
        <v>529</v>
      </c>
      <c r="E17" s="155">
        <v>58</v>
      </c>
      <c r="F17" s="155">
        <v>380</v>
      </c>
      <c r="G17" s="155">
        <v>30</v>
      </c>
      <c r="H17" s="155">
        <v>160</v>
      </c>
      <c r="I17" s="155">
        <v>17</v>
      </c>
      <c r="J17" s="155">
        <v>161</v>
      </c>
      <c r="K17" s="155">
        <v>13</v>
      </c>
    </row>
    <row r="18" spans="1:11" s="10" customFormat="1" ht="21" customHeight="1">
      <c r="A18" s="23" t="s">
        <v>135</v>
      </c>
      <c r="B18" s="155">
        <v>2136</v>
      </c>
      <c r="C18" s="155">
        <v>132</v>
      </c>
      <c r="D18" s="155">
        <v>4080</v>
      </c>
      <c r="E18" s="155">
        <v>326</v>
      </c>
      <c r="F18" s="155">
        <v>5369</v>
      </c>
      <c r="G18" s="155">
        <v>277</v>
      </c>
      <c r="H18" s="155">
        <v>7107</v>
      </c>
      <c r="I18" s="155">
        <v>252</v>
      </c>
      <c r="J18" s="155">
        <v>3528</v>
      </c>
      <c r="K18" s="155">
        <v>138</v>
      </c>
    </row>
    <row r="19" spans="1:11" s="10" customFormat="1" ht="21" customHeight="1">
      <c r="A19" s="23" t="s">
        <v>136</v>
      </c>
      <c r="B19" s="155">
        <v>2236</v>
      </c>
      <c r="C19" s="155">
        <v>1456</v>
      </c>
      <c r="D19" s="155">
        <v>2620</v>
      </c>
      <c r="E19" s="155">
        <v>1691</v>
      </c>
      <c r="F19" s="155">
        <v>3360</v>
      </c>
      <c r="G19" s="155">
        <v>1383</v>
      </c>
      <c r="H19" s="155">
        <v>6829</v>
      </c>
      <c r="I19" s="155">
        <v>2076</v>
      </c>
      <c r="J19" s="155">
        <v>4924</v>
      </c>
      <c r="K19" s="155">
        <v>2016</v>
      </c>
    </row>
    <row r="20" spans="1:11" s="10" customFormat="1" ht="21" customHeight="1">
      <c r="A20" s="23" t="s">
        <v>137</v>
      </c>
      <c r="B20" s="155">
        <v>297</v>
      </c>
      <c r="C20" s="155">
        <v>166</v>
      </c>
      <c r="D20" s="155">
        <v>380</v>
      </c>
      <c r="E20" s="155">
        <v>254</v>
      </c>
      <c r="F20" s="155">
        <v>339</v>
      </c>
      <c r="G20" s="155">
        <v>140</v>
      </c>
      <c r="H20" s="155">
        <v>289</v>
      </c>
      <c r="I20" s="155">
        <v>104</v>
      </c>
      <c r="J20" s="155">
        <v>646</v>
      </c>
      <c r="K20" s="155">
        <v>197</v>
      </c>
    </row>
    <row r="21" spans="1:11" s="10" customFormat="1" ht="21" customHeight="1">
      <c r="A21" s="23" t="s">
        <v>138</v>
      </c>
      <c r="B21" s="155">
        <v>1991</v>
      </c>
      <c r="C21" s="155">
        <v>4081</v>
      </c>
      <c r="D21" s="155">
        <v>1438</v>
      </c>
      <c r="E21" s="155">
        <v>2782</v>
      </c>
      <c r="F21" s="155">
        <v>1859</v>
      </c>
      <c r="G21" s="155">
        <v>2832</v>
      </c>
      <c r="H21" s="155">
        <v>858</v>
      </c>
      <c r="I21" s="155">
        <v>1597</v>
      </c>
      <c r="J21" s="155">
        <v>1154</v>
      </c>
      <c r="K21" s="155">
        <v>1673</v>
      </c>
    </row>
    <row r="22" spans="1:11" s="10" customFormat="1" ht="21" customHeight="1">
      <c r="A22" s="23" t="s">
        <v>139</v>
      </c>
      <c r="B22" s="155">
        <v>16660</v>
      </c>
      <c r="C22" s="155">
        <v>5026</v>
      </c>
      <c r="D22" s="155">
        <v>9831</v>
      </c>
      <c r="E22" s="155">
        <v>2339</v>
      </c>
      <c r="F22" s="155">
        <v>8133</v>
      </c>
      <c r="G22" s="155">
        <v>1776</v>
      </c>
      <c r="H22" s="155">
        <v>1331</v>
      </c>
      <c r="I22" s="155">
        <v>172</v>
      </c>
      <c r="J22" s="155">
        <v>320</v>
      </c>
      <c r="K22" s="155">
        <v>48</v>
      </c>
    </row>
    <row r="23" spans="1:11" s="10" customFormat="1" ht="21" customHeight="1">
      <c r="A23" s="23" t="s">
        <v>140</v>
      </c>
      <c r="B23" s="155">
        <v>2637</v>
      </c>
      <c r="C23" s="155">
        <v>771</v>
      </c>
      <c r="D23" s="155">
        <v>67</v>
      </c>
      <c r="E23" s="155">
        <v>44</v>
      </c>
      <c r="F23" s="155">
        <v>837</v>
      </c>
      <c r="G23" s="155">
        <v>339</v>
      </c>
      <c r="H23" s="155">
        <v>565</v>
      </c>
      <c r="I23" s="155">
        <v>494</v>
      </c>
      <c r="J23" s="155">
        <v>841</v>
      </c>
      <c r="K23" s="155">
        <v>159</v>
      </c>
    </row>
    <row r="24" spans="1:11" s="10" customFormat="1" ht="21" customHeight="1">
      <c r="A24" s="23" t="s">
        <v>141</v>
      </c>
      <c r="B24" s="155">
        <v>6667</v>
      </c>
      <c r="C24" s="155">
        <v>3479</v>
      </c>
      <c r="D24" s="155">
        <v>7302</v>
      </c>
      <c r="E24" s="155">
        <v>2667</v>
      </c>
      <c r="F24" s="155">
        <v>5695</v>
      </c>
      <c r="G24" s="155">
        <v>3037</v>
      </c>
      <c r="H24" s="155">
        <v>3518</v>
      </c>
      <c r="I24" s="155">
        <v>1322</v>
      </c>
      <c r="J24" s="155">
        <v>3015</v>
      </c>
      <c r="K24" s="155">
        <v>2257</v>
      </c>
    </row>
    <row r="25" spans="1:11" s="10" customFormat="1" ht="21" customHeight="1">
      <c r="A25" s="23" t="s">
        <v>142</v>
      </c>
      <c r="B25" s="155">
        <v>3116</v>
      </c>
      <c r="C25" s="155">
        <v>358</v>
      </c>
      <c r="D25" s="155">
        <v>1715</v>
      </c>
      <c r="E25" s="155">
        <v>232</v>
      </c>
      <c r="F25" s="155">
        <v>2167</v>
      </c>
      <c r="G25" s="155">
        <v>162</v>
      </c>
      <c r="H25" s="155">
        <v>459</v>
      </c>
      <c r="I25" s="155">
        <v>46</v>
      </c>
      <c r="J25" s="155">
        <v>1182</v>
      </c>
      <c r="K25" s="155">
        <v>160</v>
      </c>
    </row>
    <row r="26" spans="1:11" s="10" customFormat="1" ht="21" customHeight="1">
      <c r="A26" s="23" t="s">
        <v>143</v>
      </c>
      <c r="B26" s="155">
        <v>1577</v>
      </c>
      <c r="C26" s="155">
        <v>1293</v>
      </c>
      <c r="D26" s="155">
        <v>1551</v>
      </c>
      <c r="E26" s="155">
        <v>947</v>
      </c>
      <c r="F26" s="155">
        <v>581</v>
      </c>
      <c r="G26" s="155">
        <v>327</v>
      </c>
      <c r="H26" s="155">
        <v>7083</v>
      </c>
      <c r="I26" s="155">
        <v>4621</v>
      </c>
      <c r="J26" s="155">
        <v>7101</v>
      </c>
      <c r="K26" s="155">
        <v>4432</v>
      </c>
    </row>
    <row r="27" spans="1:11" s="10" customFormat="1" ht="21" customHeight="1">
      <c r="A27" s="23" t="s">
        <v>45</v>
      </c>
      <c r="B27" s="155">
        <v>17329</v>
      </c>
      <c r="C27" s="155">
        <v>4109</v>
      </c>
      <c r="D27" s="155">
        <v>10834</v>
      </c>
      <c r="E27" s="155">
        <v>3345</v>
      </c>
      <c r="F27" s="155">
        <v>39628</v>
      </c>
      <c r="G27" s="155">
        <v>4324</v>
      </c>
      <c r="H27" s="155">
        <v>35473</v>
      </c>
      <c r="I27" s="155">
        <v>6149</v>
      </c>
      <c r="J27" s="155">
        <v>83338</v>
      </c>
      <c r="K27" s="155">
        <v>12935</v>
      </c>
    </row>
    <row r="28" spans="1:11" s="10" customFormat="1" ht="21" customHeight="1">
      <c r="A28" s="23" t="s">
        <v>46</v>
      </c>
      <c r="B28" s="155">
        <v>24416</v>
      </c>
      <c r="C28" s="155">
        <v>2500</v>
      </c>
      <c r="D28" s="155">
        <v>18094</v>
      </c>
      <c r="E28" s="155">
        <v>1798</v>
      </c>
      <c r="F28" s="155">
        <v>16589</v>
      </c>
      <c r="G28" s="155">
        <v>1499</v>
      </c>
      <c r="H28" s="155">
        <v>12633</v>
      </c>
      <c r="I28" s="155">
        <v>2181</v>
      </c>
      <c r="J28" s="155">
        <v>25969</v>
      </c>
      <c r="K28" s="155">
        <v>2876</v>
      </c>
    </row>
    <row r="29" spans="1:11" s="10" customFormat="1" ht="21" customHeight="1">
      <c r="A29" s="23" t="s">
        <v>144</v>
      </c>
      <c r="B29" s="155">
        <v>31639</v>
      </c>
      <c r="C29" s="155">
        <v>11041</v>
      </c>
      <c r="D29" s="155">
        <v>22012</v>
      </c>
      <c r="E29" s="155">
        <v>7511</v>
      </c>
      <c r="F29" s="155">
        <v>9190</v>
      </c>
      <c r="G29" s="155">
        <v>3775</v>
      </c>
      <c r="H29" s="155">
        <v>23781</v>
      </c>
      <c r="I29" s="155">
        <v>8898</v>
      </c>
      <c r="J29" s="155">
        <v>15743</v>
      </c>
      <c r="K29" s="155">
        <v>4756</v>
      </c>
    </row>
    <row r="30" spans="1:11" s="10" customFormat="1" ht="21" customHeight="1">
      <c r="A30" s="23" t="s">
        <v>145</v>
      </c>
      <c r="B30" s="155">
        <v>1751</v>
      </c>
      <c r="C30" s="155">
        <v>3556</v>
      </c>
      <c r="D30" s="155">
        <v>1434</v>
      </c>
      <c r="E30" s="155">
        <v>3350</v>
      </c>
      <c r="F30" s="155">
        <v>49</v>
      </c>
      <c r="G30" s="155">
        <v>47</v>
      </c>
      <c r="H30" s="155">
        <v>695</v>
      </c>
      <c r="I30" s="155">
        <v>1482</v>
      </c>
      <c r="J30" s="155">
        <v>945</v>
      </c>
      <c r="K30" s="155">
        <v>1676</v>
      </c>
    </row>
    <row r="31" spans="1:11" s="10" customFormat="1" ht="21" customHeight="1">
      <c r="A31" s="23" t="s">
        <v>146</v>
      </c>
      <c r="B31" s="155">
        <v>6623</v>
      </c>
      <c r="C31" s="155">
        <v>4204</v>
      </c>
      <c r="D31" s="155">
        <v>5660</v>
      </c>
      <c r="E31" s="155">
        <v>3196</v>
      </c>
      <c r="F31" s="155">
        <v>3641</v>
      </c>
      <c r="G31" s="155">
        <v>2031</v>
      </c>
      <c r="H31" s="155">
        <v>1577</v>
      </c>
      <c r="I31" s="155">
        <v>736</v>
      </c>
      <c r="J31" s="155">
        <v>1834</v>
      </c>
      <c r="K31" s="155">
        <v>589</v>
      </c>
    </row>
    <row r="32" spans="1:11" s="10" customFormat="1" ht="21" customHeight="1">
      <c r="A32" s="36" t="s">
        <v>147</v>
      </c>
      <c r="B32" s="155">
        <v>2288</v>
      </c>
      <c r="C32" s="155">
        <v>5664</v>
      </c>
      <c r="D32" s="155">
        <v>1304</v>
      </c>
      <c r="E32" s="155">
        <v>6024</v>
      </c>
      <c r="F32" s="155">
        <v>6695</v>
      </c>
      <c r="G32" s="155">
        <v>15636</v>
      </c>
      <c r="H32" s="155">
        <v>5202</v>
      </c>
      <c r="I32" s="155">
        <v>14294</v>
      </c>
      <c r="J32" s="155">
        <v>958</v>
      </c>
      <c r="K32" s="155">
        <v>3581</v>
      </c>
    </row>
    <row r="33" spans="1:11" s="10" customFormat="1" ht="21" customHeight="1">
      <c r="A33" s="23" t="s">
        <v>148</v>
      </c>
      <c r="B33" s="155">
        <v>715</v>
      </c>
      <c r="C33" s="155">
        <v>1897</v>
      </c>
      <c r="D33" s="155">
        <v>1239</v>
      </c>
      <c r="E33" s="155">
        <v>2607</v>
      </c>
      <c r="F33" s="155">
        <v>2032</v>
      </c>
      <c r="G33" s="155">
        <v>4298</v>
      </c>
      <c r="H33" s="155">
        <v>2685</v>
      </c>
      <c r="I33" s="155">
        <v>4309</v>
      </c>
      <c r="J33" s="155">
        <v>638</v>
      </c>
      <c r="K33" s="155">
        <v>1203</v>
      </c>
    </row>
    <row r="34" spans="1:11" s="10" customFormat="1" ht="21" customHeight="1">
      <c r="A34" s="36" t="s">
        <v>47</v>
      </c>
      <c r="B34" s="155">
        <v>32413</v>
      </c>
      <c r="C34" s="155">
        <v>19455</v>
      </c>
      <c r="D34" s="155">
        <v>24788</v>
      </c>
      <c r="E34" s="155">
        <v>18469</v>
      </c>
      <c r="F34" s="155">
        <v>21462</v>
      </c>
      <c r="G34" s="155">
        <v>12201</v>
      </c>
      <c r="H34" s="155">
        <v>12178</v>
      </c>
      <c r="I34" s="155">
        <v>9380</v>
      </c>
      <c r="J34" s="155">
        <v>3812</v>
      </c>
      <c r="K34" s="155">
        <v>4914</v>
      </c>
    </row>
    <row r="35" spans="1:11" s="10" customFormat="1" ht="21" customHeight="1">
      <c r="A35" s="23" t="s">
        <v>149</v>
      </c>
      <c r="B35" s="155">
        <v>130</v>
      </c>
      <c r="C35" s="155">
        <v>277</v>
      </c>
      <c r="D35" s="155">
        <v>51</v>
      </c>
      <c r="E35" s="155">
        <v>126</v>
      </c>
      <c r="F35" s="155">
        <v>40</v>
      </c>
      <c r="G35" s="155">
        <v>111</v>
      </c>
      <c r="H35" s="155">
        <v>93</v>
      </c>
      <c r="I35" s="155">
        <v>246</v>
      </c>
      <c r="J35" s="155">
        <v>96</v>
      </c>
      <c r="K35" s="155">
        <v>202</v>
      </c>
    </row>
    <row r="36" spans="1:11" s="10" customFormat="1" ht="21" customHeight="1">
      <c r="A36" s="23" t="s">
        <v>150</v>
      </c>
      <c r="B36" s="155">
        <v>81</v>
      </c>
      <c r="C36" s="155">
        <v>70</v>
      </c>
      <c r="D36" s="155">
        <v>18</v>
      </c>
      <c r="E36" s="155">
        <v>17</v>
      </c>
      <c r="F36" s="155">
        <v>58</v>
      </c>
      <c r="G36" s="155">
        <v>44</v>
      </c>
      <c r="H36" s="155">
        <v>274</v>
      </c>
      <c r="I36" s="155">
        <v>180</v>
      </c>
      <c r="J36" s="155">
        <v>27</v>
      </c>
      <c r="K36" s="155">
        <v>22</v>
      </c>
    </row>
    <row r="37" spans="1:11" s="10" customFormat="1" ht="21" customHeight="1">
      <c r="A37" s="36" t="s">
        <v>48</v>
      </c>
      <c r="B37" s="155">
        <v>367</v>
      </c>
      <c r="C37" s="155">
        <v>317</v>
      </c>
      <c r="D37" s="155">
        <v>280</v>
      </c>
      <c r="E37" s="155">
        <v>193</v>
      </c>
      <c r="F37" s="155">
        <v>350</v>
      </c>
      <c r="G37" s="155">
        <v>293</v>
      </c>
      <c r="H37" s="155">
        <v>425</v>
      </c>
      <c r="I37" s="155">
        <v>299</v>
      </c>
      <c r="J37" s="155">
        <v>230</v>
      </c>
      <c r="K37" s="155">
        <v>182</v>
      </c>
    </row>
    <row r="38" spans="1:11" s="10" customFormat="1" ht="21" customHeight="1">
      <c r="A38" s="23" t="s">
        <v>151</v>
      </c>
      <c r="B38" s="155">
        <v>1780</v>
      </c>
      <c r="C38" s="155">
        <v>5930</v>
      </c>
      <c r="D38" s="155">
        <v>1787</v>
      </c>
      <c r="E38" s="155">
        <v>5941</v>
      </c>
      <c r="F38" s="155">
        <v>2515</v>
      </c>
      <c r="G38" s="155">
        <v>6292</v>
      </c>
      <c r="H38" s="155">
        <v>1692</v>
      </c>
      <c r="I38" s="155">
        <v>5753</v>
      </c>
      <c r="J38" s="155">
        <v>1670</v>
      </c>
      <c r="K38" s="155">
        <v>5688</v>
      </c>
    </row>
    <row r="39" spans="1:11" s="10" customFormat="1" ht="21" customHeight="1">
      <c r="A39" s="23" t="s">
        <v>152</v>
      </c>
      <c r="B39" s="155">
        <v>424</v>
      </c>
      <c r="C39" s="155">
        <v>145</v>
      </c>
      <c r="D39" s="155">
        <v>949</v>
      </c>
      <c r="E39" s="155">
        <v>405</v>
      </c>
      <c r="F39" s="155">
        <v>938</v>
      </c>
      <c r="G39" s="155">
        <v>181</v>
      </c>
      <c r="H39" s="155">
        <v>1537</v>
      </c>
      <c r="I39" s="155">
        <v>591</v>
      </c>
      <c r="J39" s="155">
        <v>1399</v>
      </c>
      <c r="K39" s="155">
        <v>403</v>
      </c>
    </row>
    <row r="40" spans="1:11" s="10" customFormat="1" ht="21" customHeight="1">
      <c r="A40" s="75" t="s">
        <v>38</v>
      </c>
      <c r="B40" s="155">
        <v>178514</v>
      </c>
      <c r="C40" s="155">
        <v>115475</v>
      </c>
      <c r="D40" s="155">
        <v>208163</v>
      </c>
      <c r="E40" s="155">
        <v>166204</v>
      </c>
      <c r="F40" s="155">
        <v>201433</v>
      </c>
      <c r="G40" s="155">
        <v>155193</v>
      </c>
      <c r="H40" s="155">
        <v>239582</v>
      </c>
      <c r="I40" s="155">
        <v>194085</v>
      </c>
      <c r="J40" s="155">
        <v>188325</v>
      </c>
      <c r="K40" s="155">
        <v>225250</v>
      </c>
    </row>
    <row r="41" spans="1:11" s="10" customFormat="1" ht="3.75" customHeight="1">
      <c r="A41" s="76"/>
      <c r="B41" s="159"/>
      <c r="C41" s="159"/>
      <c r="D41" s="159"/>
      <c r="E41" s="159"/>
      <c r="F41" s="155"/>
      <c r="G41" s="59"/>
      <c r="H41" s="59"/>
      <c r="I41" s="59"/>
      <c r="J41" s="59"/>
      <c r="K41" s="59"/>
    </row>
    <row r="42" spans="6:11" ht="3.75" customHeight="1">
      <c r="F42" s="160"/>
      <c r="G42" s="160"/>
      <c r="H42" s="160"/>
      <c r="I42" s="160"/>
      <c r="J42" s="160"/>
      <c r="K42" s="160"/>
    </row>
    <row r="43" ht="11.25">
      <c r="A43" s="1" t="s">
        <v>121</v>
      </c>
    </row>
    <row r="44" spans="1:6" ht="11.25">
      <c r="A44" s="41" t="s">
        <v>234</v>
      </c>
      <c r="B44" s="161"/>
      <c r="C44" s="161"/>
      <c r="D44" s="161"/>
      <c r="E44" s="161"/>
      <c r="F44" s="161"/>
    </row>
  </sheetData>
  <mergeCells count="7">
    <mergeCell ref="A1:K1"/>
    <mergeCell ref="J6:K6"/>
    <mergeCell ref="F6:G6"/>
    <mergeCell ref="H6:I6"/>
    <mergeCell ref="B6:C6"/>
    <mergeCell ref="D6:E6"/>
    <mergeCell ref="A3:K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4"/>
  <dimension ref="A1:N25"/>
  <sheetViews>
    <sheetView workbookViewId="0" topLeftCell="A1">
      <selection activeCell="A1" sqref="A1"/>
    </sheetView>
  </sheetViews>
  <sheetFormatPr defaultColWidth="9.00390625" defaultRowHeight="13.5"/>
  <cols>
    <col min="1" max="1" width="18.625" style="10" customWidth="1"/>
    <col min="2" max="2" width="9.00390625" style="166" customWidth="1"/>
    <col min="3" max="3" width="14.875" style="194" bestFit="1" customWidth="1"/>
    <col min="4" max="4" width="9.00390625" style="166" customWidth="1"/>
    <col min="5" max="5" width="14.875" style="194" customWidth="1"/>
    <col min="6" max="6" width="9.00390625" style="166" customWidth="1"/>
    <col min="7" max="7" width="14.875" style="194" customWidth="1"/>
    <col min="8" max="8" width="9.00390625" style="166" customWidth="1"/>
    <col min="9" max="9" width="14.875" style="194" customWidth="1"/>
    <col min="10" max="10" width="9.00390625" style="166" customWidth="1"/>
    <col min="11" max="11" width="14.875" style="194" customWidth="1"/>
    <col min="12" max="13" width="11.75390625" style="184" customWidth="1"/>
    <col min="14" max="14" width="18.625" style="10" customWidth="1"/>
    <col min="15" max="16384" width="8.875" style="10" customWidth="1"/>
  </cols>
  <sheetData>
    <row r="1" spans="2:13" s="64" customFormat="1" ht="18" customHeight="1">
      <c r="B1" s="164"/>
      <c r="C1" s="196"/>
      <c r="D1" s="164"/>
      <c r="G1" s="8" t="s">
        <v>117</v>
      </c>
      <c r="H1" s="206" t="s">
        <v>116</v>
      </c>
      <c r="I1" s="196"/>
      <c r="J1" s="164"/>
      <c r="K1" s="196"/>
      <c r="L1" s="177"/>
      <c r="M1" s="177"/>
    </row>
    <row r="2" spans="2:13" s="64" customFormat="1" ht="12" customHeight="1">
      <c r="B2" s="162"/>
      <c r="C2" s="185"/>
      <c r="D2" s="162"/>
      <c r="E2" s="185"/>
      <c r="F2" s="162"/>
      <c r="G2" s="195"/>
      <c r="H2" s="163"/>
      <c r="I2" s="196"/>
      <c r="J2" s="163"/>
      <c r="K2" s="196"/>
      <c r="L2" s="176"/>
      <c r="M2" s="177"/>
    </row>
    <row r="3" spans="1:13" ht="12" customHeight="1">
      <c r="A3" s="66"/>
      <c r="B3" s="165"/>
      <c r="C3" s="186"/>
      <c r="D3" s="165"/>
      <c r="E3" s="208"/>
      <c r="F3" s="207"/>
      <c r="G3" s="208" t="s">
        <v>119</v>
      </c>
      <c r="H3" s="207" t="s">
        <v>118</v>
      </c>
      <c r="L3" s="178"/>
      <c r="M3" s="178"/>
    </row>
    <row r="4" spans="1:14" ht="12">
      <c r="A4" s="26"/>
      <c r="B4" s="101"/>
      <c r="C4" s="187"/>
      <c r="D4" s="101"/>
      <c r="E4" s="187"/>
      <c r="F4" s="101"/>
      <c r="G4" s="187"/>
      <c r="H4" s="101"/>
      <c r="I4" s="187"/>
      <c r="J4" s="101"/>
      <c r="K4" s="187"/>
      <c r="L4" s="179"/>
      <c r="M4" s="179"/>
      <c r="N4" s="11" t="s">
        <v>49</v>
      </c>
    </row>
    <row r="5" spans="1:14" ht="4.5" customHeight="1">
      <c r="A5" s="26"/>
      <c r="B5" s="167"/>
      <c r="C5" s="188"/>
      <c r="D5" s="167"/>
      <c r="E5" s="188"/>
      <c r="F5" s="167"/>
      <c r="G5" s="188"/>
      <c r="H5" s="167"/>
      <c r="I5" s="188"/>
      <c r="J5" s="167"/>
      <c r="K5" s="188"/>
      <c r="L5" s="180"/>
      <c r="M5" s="180"/>
      <c r="N5" s="11"/>
    </row>
    <row r="6" spans="1:14" ht="18" customHeight="1">
      <c r="A6" s="14" t="s">
        <v>163</v>
      </c>
      <c r="B6" s="302" t="s">
        <v>170</v>
      </c>
      <c r="C6" s="303"/>
      <c r="D6" s="308">
        <v>15</v>
      </c>
      <c r="E6" s="308"/>
      <c r="F6" s="310">
        <v>16</v>
      </c>
      <c r="G6" s="311"/>
      <c r="H6" s="309">
        <v>17</v>
      </c>
      <c r="I6" s="310"/>
      <c r="J6" s="304">
        <v>18</v>
      </c>
      <c r="K6" s="305"/>
      <c r="L6" s="306" t="s">
        <v>98</v>
      </c>
      <c r="M6" s="306" t="s">
        <v>99</v>
      </c>
      <c r="N6" s="78" t="s">
        <v>164</v>
      </c>
    </row>
    <row r="7" spans="1:14" ht="18" customHeight="1">
      <c r="A7" s="79" t="s">
        <v>162</v>
      </c>
      <c r="B7" s="168" t="s">
        <v>50</v>
      </c>
      <c r="C7" s="189" t="s">
        <v>51</v>
      </c>
      <c r="D7" s="169" t="s">
        <v>50</v>
      </c>
      <c r="E7" s="198" t="s">
        <v>51</v>
      </c>
      <c r="F7" s="211" t="s">
        <v>50</v>
      </c>
      <c r="G7" s="212" t="s">
        <v>51</v>
      </c>
      <c r="H7" s="170" t="s">
        <v>50</v>
      </c>
      <c r="I7" s="189" t="s">
        <v>51</v>
      </c>
      <c r="J7" s="170" t="s">
        <v>50</v>
      </c>
      <c r="K7" s="189" t="s">
        <v>51</v>
      </c>
      <c r="L7" s="307"/>
      <c r="M7" s="307"/>
      <c r="N7" s="81" t="s">
        <v>165</v>
      </c>
    </row>
    <row r="8" spans="1:14" ht="3" customHeight="1">
      <c r="A8" s="20"/>
      <c r="B8" s="171"/>
      <c r="C8" s="190"/>
      <c r="D8" s="171"/>
      <c r="E8" s="190"/>
      <c r="F8" s="172"/>
      <c r="G8" s="190"/>
      <c r="H8" s="171"/>
      <c r="I8" s="190"/>
      <c r="J8" s="171"/>
      <c r="K8" s="190"/>
      <c r="L8" s="181"/>
      <c r="M8" s="181"/>
      <c r="N8" s="82"/>
    </row>
    <row r="9" spans="1:14" s="205" customFormat="1" ht="18" customHeight="1">
      <c r="A9" s="91" t="s">
        <v>4</v>
      </c>
      <c r="B9" s="92">
        <f aca="true" t="shared" si="0" ref="B9:K9">SUM(B11:B22)</f>
        <v>271</v>
      </c>
      <c r="C9" s="93">
        <f t="shared" si="0"/>
        <v>176729.81000000003</v>
      </c>
      <c r="D9" s="92">
        <f t="shared" si="0"/>
        <v>268</v>
      </c>
      <c r="E9" s="93">
        <f t="shared" si="0"/>
        <v>140182.91</v>
      </c>
      <c r="F9" s="92">
        <f t="shared" si="0"/>
        <v>279</v>
      </c>
      <c r="G9" s="93">
        <f t="shared" si="0"/>
        <v>190346.37999999998</v>
      </c>
      <c r="H9" s="92">
        <f t="shared" si="0"/>
        <v>250</v>
      </c>
      <c r="I9" s="93">
        <f t="shared" si="0"/>
        <v>161403.80000000002</v>
      </c>
      <c r="J9" s="92">
        <f t="shared" si="0"/>
        <v>228</v>
      </c>
      <c r="K9" s="93">
        <f t="shared" si="0"/>
        <v>153107.75</v>
      </c>
      <c r="L9" s="223">
        <f>+K9/I9*100</f>
        <v>94.86006525249094</v>
      </c>
      <c r="M9" s="224">
        <f>+K9/$K$9*100</f>
        <v>100</v>
      </c>
      <c r="N9" s="95" t="s">
        <v>4</v>
      </c>
    </row>
    <row r="10" spans="1:14" ht="3" customHeight="1">
      <c r="A10" s="16"/>
      <c r="B10" s="97"/>
      <c r="C10" s="98"/>
      <c r="D10" s="97"/>
      <c r="E10" s="98"/>
      <c r="F10" s="97"/>
      <c r="G10" s="98"/>
      <c r="H10" s="97"/>
      <c r="I10" s="98"/>
      <c r="J10" s="97"/>
      <c r="K10" s="98"/>
      <c r="L10" s="225"/>
      <c r="M10" s="225"/>
      <c r="N10" s="84"/>
    </row>
    <row r="11" spans="1:14" ht="18" customHeight="1">
      <c r="A11" s="23" t="s">
        <v>52</v>
      </c>
      <c r="B11" s="97">
        <v>67</v>
      </c>
      <c r="C11" s="98">
        <v>25813.23</v>
      </c>
      <c r="D11" s="97">
        <v>77</v>
      </c>
      <c r="E11" s="98">
        <v>24296.76</v>
      </c>
      <c r="F11" s="97">
        <v>78</v>
      </c>
      <c r="G11" s="98">
        <v>24755.29</v>
      </c>
      <c r="H11" s="97">
        <v>65</v>
      </c>
      <c r="I11" s="98">
        <v>22452.47</v>
      </c>
      <c r="J11" s="97">
        <v>80</v>
      </c>
      <c r="K11" s="98">
        <v>38158.84</v>
      </c>
      <c r="L11" s="225">
        <f>+K11/I11*100</f>
        <v>169.95386253717294</v>
      </c>
      <c r="M11" s="225">
        <f>+K11/$K$9*100</f>
        <v>24.92286641270608</v>
      </c>
      <c r="N11" s="85" t="s">
        <v>52</v>
      </c>
    </row>
    <row r="12" spans="1:14" ht="18" customHeight="1">
      <c r="A12" s="23" t="s">
        <v>53</v>
      </c>
      <c r="B12" s="97">
        <v>66</v>
      </c>
      <c r="C12" s="98">
        <v>52238.84</v>
      </c>
      <c r="D12" s="97">
        <v>55</v>
      </c>
      <c r="E12" s="98">
        <v>46529.78</v>
      </c>
      <c r="F12" s="97">
        <v>41</v>
      </c>
      <c r="G12" s="98">
        <v>40518.49</v>
      </c>
      <c r="H12" s="97">
        <v>45</v>
      </c>
      <c r="I12" s="98">
        <v>36982.99</v>
      </c>
      <c r="J12" s="97">
        <v>25</v>
      </c>
      <c r="K12" s="98">
        <v>24797.67</v>
      </c>
      <c r="L12" s="225">
        <f aca="true" t="shared" si="1" ref="L12:L22">+K12/I12*100</f>
        <v>67.0515553231364</v>
      </c>
      <c r="M12" s="225">
        <f aca="true" t="shared" si="2" ref="M12:M22">+K12/$K$9*100</f>
        <v>16.196221288602306</v>
      </c>
      <c r="N12" s="85" t="s">
        <v>53</v>
      </c>
    </row>
    <row r="13" spans="1:14" ht="18" customHeight="1">
      <c r="A13" s="23" t="s">
        <v>106</v>
      </c>
      <c r="B13" s="97">
        <v>17</v>
      </c>
      <c r="C13" s="98">
        <v>27208.89</v>
      </c>
      <c r="D13" s="97">
        <v>14</v>
      </c>
      <c r="E13" s="98">
        <v>14731.08</v>
      </c>
      <c r="F13" s="97">
        <v>15</v>
      </c>
      <c r="G13" s="98">
        <v>22235.25</v>
      </c>
      <c r="H13" s="97">
        <v>14</v>
      </c>
      <c r="I13" s="98">
        <v>21946</v>
      </c>
      <c r="J13" s="97">
        <v>20</v>
      </c>
      <c r="K13" s="98">
        <v>23569.23</v>
      </c>
      <c r="L13" s="225">
        <f t="shared" si="1"/>
        <v>107.39647316139616</v>
      </c>
      <c r="M13" s="225">
        <f t="shared" si="2"/>
        <v>15.393884372280306</v>
      </c>
      <c r="N13" s="85" t="s">
        <v>106</v>
      </c>
    </row>
    <row r="14" spans="1:14" ht="18" customHeight="1">
      <c r="A14" s="23" t="s">
        <v>54</v>
      </c>
      <c r="B14" s="97">
        <v>36</v>
      </c>
      <c r="C14" s="98">
        <v>21326.73</v>
      </c>
      <c r="D14" s="97">
        <v>32</v>
      </c>
      <c r="E14" s="98">
        <v>14967.58</v>
      </c>
      <c r="F14" s="97">
        <v>44</v>
      </c>
      <c r="G14" s="98">
        <v>16460.51</v>
      </c>
      <c r="H14" s="97">
        <v>39</v>
      </c>
      <c r="I14" s="98">
        <v>16962.84</v>
      </c>
      <c r="J14" s="97">
        <v>41</v>
      </c>
      <c r="K14" s="98">
        <v>18393.75</v>
      </c>
      <c r="L14" s="225">
        <f t="shared" si="1"/>
        <v>108.43555678176531</v>
      </c>
      <c r="M14" s="225">
        <f t="shared" si="2"/>
        <v>12.013598266580235</v>
      </c>
      <c r="N14" s="85" t="s">
        <v>54</v>
      </c>
    </row>
    <row r="15" spans="1:14" ht="18" customHeight="1">
      <c r="A15" s="23" t="s">
        <v>55</v>
      </c>
      <c r="B15" s="97">
        <v>23</v>
      </c>
      <c r="C15" s="98">
        <v>24292.06</v>
      </c>
      <c r="D15" s="97">
        <v>11</v>
      </c>
      <c r="E15" s="197">
        <v>9429.77</v>
      </c>
      <c r="F15" s="97">
        <v>34</v>
      </c>
      <c r="G15" s="197">
        <v>39942.81</v>
      </c>
      <c r="H15" s="97">
        <v>25</v>
      </c>
      <c r="I15" s="197">
        <v>19822.79</v>
      </c>
      <c r="J15" s="97">
        <v>22</v>
      </c>
      <c r="K15" s="197">
        <v>23469.64</v>
      </c>
      <c r="L15" s="225">
        <f t="shared" si="1"/>
        <v>118.39725891259505</v>
      </c>
      <c r="M15" s="225">
        <f t="shared" si="2"/>
        <v>15.328838677336712</v>
      </c>
      <c r="N15" s="85" t="s">
        <v>55</v>
      </c>
    </row>
    <row r="16" spans="1:14" ht="18" customHeight="1">
      <c r="A16" s="23" t="s">
        <v>56</v>
      </c>
      <c r="B16" s="97">
        <v>1</v>
      </c>
      <c r="C16" s="98">
        <v>2188</v>
      </c>
      <c r="D16" s="97">
        <v>1</v>
      </c>
      <c r="E16" s="98">
        <v>707</v>
      </c>
      <c r="F16" s="97">
        <v>0</v>
      </c>
      <c r="G16" s="98">
        <v>0</v>
      </c>
      <c r="H16" s="97">
        <v>0</v>
      </c>
      <c r="I16" s="98">
        <v>0</v>
      </c>
      <c r="J16" s="97">
        <v>5</v>
      </c>
      <c r="K16" s="98">
        <v>1752.8</v>
      </c>
      <c r="L16" s="98">
        <v>0</v>
      </c>
      <c r="M16" s="225">
        <f t="shared" si="2"/>
        <v>1.1448146811640822</v>
      </c>
      <c r="N16" s="85" t="s">
        <v>56</v>
      </c>
    </row>
    <row r="17" spans="1:14" ht="18" customHeight="1">
      <c r="A17" s="23" t="s">
        <v>57</v>
      </c>
      <c r="B17" s="97">
        <v>6</v>
      </c>
      <c r="C17" s="98">
        <v>2003</v>
      </c>
      <c r="D17" s="97">
        <v>4</v>
      </c>
      <c r="E17" s="98">
        <v>635.19</v>
      </c>
      <c r="F17" s="97">
        <v>7</v>
      </c>
      <c r="G17" s="98">
        <v>4422</v>
      </c>
      <c r="H17" s="97">
        <v>11</v>
      </c>
      <c r="I17" s="98">
        <v>2513.33</v>
      </c>
      <c r="J17" s="97">
        <v>1</v>
      </c>
      <c r="K17" s="98">
        <v>395</v>
      </c>
      <c r="L17" s="225">
        <f t="shared" si="1"/>
        <v>15.716201215120975</v>
      </c>
      <c r="M17" s="225">
        <f t="shared" si="2"/>
        <v>0.25798824683923577</v>
      </c>
      <c r="N17" s="85" t="s">
        <v>57</v>
      </c>
    </row>
    <row r="18" spans="1:14" ht="18" customHeight="1">
      <c r="A18" s="23" t="s">
        <v>58</v>
      </c>
      <c r="B18" s="97">
        <v>13</v>
      </c>
      <c r="C18" s="98">
        <v>6700.82</v>
      </c>
      <c r="D18" s="97">
        <v>21</v>
      </c>
      <c r="E18" s="98">
        <v>14071.55</v>
      </c>
      <c r="F18" s="97">
        <v>14</v>
      </c>
      <c r="G18" s="98">
        <v>14318.16</v>
      </c>
      <c r="H18" s="97">
        <v>18</v>
      </c>
      <c r="I18" s="98">
        <v>18075.97</v>
      </c>
      <c r="J18" s="97">
        <v>9</v>
      </c>
      <c r="K18" s="98">
        <v>4270.43</v>
      </c>
      <c r="L18" s="225">
        <f t="shared" si="1"/>
        <v>23.624900904349808</v>
      </c>
      <c r="M18" s="225">
        <f t="shared" si="2"/>
        <v>2.7891664530371587</v>
      </c>
      <c r="N18" s="85" t="s">
        <v>58</v>
      </c>
    </row>
    <row r="19" spans="1:14" ht="18" customHeight="1">
      <c r="A19" s="23" t="s">
        <v>59</v>
      </c>
      <c r="B19" s="97">
        <v>16</v>
      </c>
      <c r="C19" s="98">
        <v>2585.95</v>
      </c>
      <c r="D19" s="97">
        <v>21</v>
      </c>
      <c r="E19" s="98">
        <v>1884.83</v>
      </c>
      <c r="F19" s="97">
        <v>14</v>
      </c>
      <c r="G19" s="98">
        <v>812.83</v>
      </c>
      <c r="H19" s="97">
        <v>17</v>
      </c>
      <c r="I19" s="98">
        <v>1031.28</v>
      </c>
      <c r="J19" s="97">
        <v>7</v>
      </c>
      <c r="K19" s="98">
        <v>659.23</v>
      </c>
      <c r="L19" s="225">
        <f t="shared" si="1"/>
        <v>63.92347374136995</v>
      </c>
      <c r="M19" s="225">
        <f t="shared" si="2"/>
        <v>0.4305660556046314</v>
      </c>
      <c r="N19" s="85" t="s">
        <v>59</v>
      </c>
    </row>
    <row r="20" spans="1:14" ht="18" customHeight="1">
      <c r="A20" s="23" t="s">
        <v>60</v>
      </c>
      <c r="B20" s="97" t="s">
        <v>107</v>
      </c>
      <c r="C20" s="99" t="s">
        <v>107</v>
      </c>
      <c r="D20" s="97" t="s">
        <v>107</v>
      </c>
      <c r="E20" s="99" t="s">
        <v>107</v>
      </c>
      <c r="F20" s="97">
        <v>1</v>
      </c>
      <c r="G20" s="99">
        <v>198</v>
      </c>
      <c r="H20" s="97">
        <v>0</v>
      </c>
      <c r="I20" s="99">
        <v>0</v>
      </c>
      <c r="J20" s="97">
        <v>1</v>
      </c>
      <c r="K20" s="99">
        <v>475</v>
      </c>
      <c r="L20" s="225">
        <v>0</v>
      </c>
      <c r="M20" s="225">
        <f t="shared" si="2"/>
        <v>0.3102390310092076</v>
      </c>
      <c r="N20" s="85" t="s">
        <v>60</v>
      </c>
    </row>
    <row r="21" spans="1:14" ht="18" customHeight="1">
      <c r="A21" s="23" t="s">
        <v>61</v>
      </c>
      <c r="B21" s="97">
        <v>11</v>
      </c>
      <c r="C21" s="98">
        <v>390.12</v>
      </c>
      <c r="D21" s="97">
        <v>16</v>
      </c>
      <c r="E21" s="98">
        <v>2028.79</v>
      </c>
      <c r="F21" s="97">
        <v>9</v>
      </c>
      <c r="G21" s="98">
        <v>664.32</v>
      </c>
      <c r="H21" s="97">
        <v>8</v>
      </c>
      <c r="I21" s="98">
        <v>729.43</v>
      </c>
      <c r="J21" s="97">
        <v>5</v>
      </c>
      <c r="K21" s="98">
        <v>328.35</v>
      </c>
      <c r="L21" s="225">
        <f t="shared" si="1"/>
        <v>45.014600441440585</v>
      </c>
      <c r="M21" s="225">
        <f t="shared" si="2"/>
        <v>0.21445681227762803</v>
      </c>
      <c r="N21" s="85" t="s">
        <v>61</v>
      </c>
    </row>
    <row r="22" spans="1:14" ht="18" customHeight="1">
      <c r="A22" s="23" t="s">
        <v>38</v>
      </c>
      <c r="B22" s="97">
        <v>15</v>
      </c>
      <c r="C22" s="98">
        <v>11982.17</v>
      </c>
      <c r="D22" s="97">
        <v>16</v>
      </c>
      <c r="E22" s="98">
        <v>10900.58</v>
      </c>
      <c r="F22" s="97">
        <v>22</v>
      </c>
      <c r="G22" s="98">
        <v>26018.72</v>
      </c>
      <c r="H22" s="97">
        <v>8</v>
      </c>
      <c r="I22" s="98">
        <v>20886.7</v>
      </c>
      <c r="J22" s="97">
        <v>12</v>
      </c>
      <c r="K22" s="98">
        <v>16837.81</v>
      </c>
      <c r="L22" s="225">
        <f t="shared" si="1"/>
        <v>80.61498465530697</v>
      </c>
      <c r="M22" s="225">
        <f t="shared" si="2"/>
        <v>10.997359702562411</v>
      </c>
      <c r="N22" s="85" t="s">
        <v>38</v>
      </c>
    </row>
    <row r="23" spans="1:14" ht="3.75" customHeight="1">
      <c r="A23" s="86"/>
      <c r="B23" s="173"/>
      <c r="C23" s="191"/>
      <c r="D23" s="173"/>
      <c r="E23" s="191"/>
      <c r="F23" s="173"/>
      <c r="G23" s="191"/>
      <c r="H23" s="173"/>
      <c r="I23" s="191"/>
      <c r="J23" s="173"/>
      <c r="K23" s="191"/>
      <c r="L23" s="215"/>
      <c r="M23" s="215"/>
      <c r="N23" s="87"/>
    </row>
    <row r="24" spans="2:14" ht="3.75" customHeight="1">
      <c r="B24" s="174"/>
      <c r="C24" s="192"/>
      <c r="D24" s="174"/>
      <c r="E24" s="192"/>
      <c r="F24" s="101"/>
      <c r="G24" s="192"/>
      <c r="H24" s="174"/>
      <c r="I24" s="192"/>
      <c r="J24" s="174"/>
      <c r="K24" s="192"/>
      <c r="L24" s="182"/>
      <c r="M24" s="182"/>
      <c r="N24" s="40"/>
    </row>
    <row r="25" spans="1:13" s="1" customFormat="1" ht="11.25">
      <c r="A25" s="1" t="s">
        <v>103</v>
      </c>
      <c r="B25" s="175"/>
      <c r="C25" s="193"/>
      <c r="D25" s="175"/>
      <c r="E25" s="193"/>
      <c r="F25" s="175"/>
      <c r="G25" s="193"/>
      <c r="H25" s="175"/>
      <c r="I25" s="193"/>
      <c r="J25" s="175"/>
      <c r="K25" s="193"/>
      <c r="L25" s="183"/>
      <c r="M25" s="183"/>
    </row>
  </sheetData>
  <mergeCells count="7">
    <mergeCell ref="B6:C6"/>
    <mergeCell ref="J6:K6"/>
    <mergeCell ref="M6:M7"/>
    <mergeCell ref="D6:E6"/>
    <mergeCell ref="H6:I6"/>
    <mergeCell ref="F6:G6"/>
    <mergeCell ref="L6:L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M10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5"/>
  <dimension ref="A1:L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9.50390625" style="10" customWidth="1"/>
    <col min="2" max="11" width="14.25390625" style="10" customWidth="1"/>
    <col min="12" max="12" width="19.50390625" style="10" customWidth="1"/>
    <col min="13" max="16384" width="8.875" style="10" customWidth="1"/>
  </cols>
  <sheetData>
    <row r="1" spans="1:11" ht="12.75" customHeight="1">
      <c r="A1" s="65"/>
      <c r="C1" s="65"/>
      <c r="D1" s="77"/>
      <c r="F1" s="77" t="s">
        <v>62</v>
      </c>
      <c r="G1" s="88" t="s">
        <v>63</v>
      </c>
      <c r="H1" s="65"/>
      <c r="I1" s="65"/>
      <c r="J1" s="65"/>
      <c r="K1" s="65"/>
    </row>
    <row r="2" spans="1:12" ht="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11" t="s">
        <v>49</v>
      </c>
    </row>
    <row r="3" spans="1:12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89"/>
    </row>
    <row r="4" spans="1:12" ht="18" customHeight="1">
      <c r="A4" s="31" t="s">
        <v>163</v>
      </c>
      <c r="B4" s="286" t="s">
        <v>170</v>
      </c>
      <c r="C4" s="314"/>
      <c r="D4" s="278">
        <v>15</v>
      </c>
      <c r="E4" s="279"/>
      <c r="F4" s="226">
        <v>16</v>
      </c>
      <c r="G4" s="226">
        <v>16</v>
      </c>
      <c r="H4" s="314">
        <v>17</v>
      </c>
      <c r="I4" s="315"/>
      <c r="J4" s="312">
        <v>18</v>
      </c>
      <c r="K4" s="313"/>
      <c r="L4" s="90" t="s">
        <v>164</v>
      </c>
    </row>
    <row r="5" spans="1:12" ht="18" customHeight="1">
      <c r="A5" s="220" t="s">
        <v>166</v>
      </c>
      <c r="B5" s="80" t="s">
        <v>50</v>
      </c>
      <c r="C5" s="19" t="s">
        <v>51</v>
      </c>
      <c r="D5" s="19" t="s">
        <v>50</v>
      </c>
      <c r="E5" s="17" t="s">
        <v>51</v>
      </c>
      <c r="F5" s="19" t="s">
        <v>50</v>
      </c>
      <c r="G5" s="213" t="s">
        <v>51</v>
      </c>
      <c r="H5" s="17" t="s">
        <v>50</v>
      </c>
      <c r="I5" s="19" t="s">
        <v>51</v>
      </c>
      <c r="J5" s="17" t="s">
        <v>50</v>
      </c>
      <c r="K5" s="19" t="s">
        <v>51</v>
      </c>
      <c r="L5" s="221" t="s">
        <v>167</v>
      </c>
    </row>
    <row r="6" spans="1:12" ht="9" customHeight="1">
      <c r="A6" s="20"/>
      <c r="B6" s="15"/>
      <c r="C6" s="15"/>
      <c r="D6" s="15"/>
      <c r="E6" s="15"/>
      <c r="F6" s="15"/>
      <c r="G6" s="15"/>
      <c r="H6" s="15"/>
      <c r="I6" s="15"/>
      <c r="J6" s="15"/>
      <c r="K6" s="15"/>
      <c r="L6" s="84"/>
    </row>
    <row r="7" spans="1:12" s="51" customFormat="1" ht="18" customHeight="1">
      <c r="A7" s="91" t="s">
        <v>4</v>
      </c>
      <c r="B7" s="92">
        <f aca="true" t="shared" si="0" ref="B7:G7">SUM(B9:B23)</f>
        <v>271</v>
      </c>
      <c r="C7" s="94">
        <f t="shared" si="0"/>
        <v>176729.81000000003</v>
      </c>
      <c r="D7" s="92">
        <f t="shared" si="0"/>
        <v>268</v>
      </c>
      <c r="E7" s="93">
        <f t="shared" si="0"/>
        <v>140179.91</v>
      </c>
      <c r="F7" s="92">
        <f t="shared" si="0"/>
        <v>279</v>
      </c>
      <c r="G7" s="93">
        <f t="shared" si="0"/>
        <v>190346.38</v>
      </c>
      <c r="H7" s="92">
        <f>SUM(H9:H25)</f>
        <v>250</v>
      </c>
      <c r="I7" s="93">
        <f>SUM(I9:I25)</f>
        <v>161403.80000000002</v>
      </c>
      <c r="J7" s="92">
        <f>SUM(J9:J25)</f>
        <v>228</v>
      </c>
      <c r="K7" s="93">
        <v>153107.75</v>
      </c>
      <c r="L7" s="95" t="s">
        <v>4</v>
      </c>
    </row>
    <row r="8" spans="1:12" ht="9" customHeight="1">
      <c r="A8" s="96"/>
      <c r="B8" s="97"/>
      <c r="C8" s="98"/>
      <c r="D8" s="97"/>
      <c r="E8" s="98"/>
      <c r="F8" s="97"/>
      <c r="G8" s="98"/>
      <c r="H8" s="97"/>
      <c r="I8" s="98"/>
      <c r="J8" s="97"/>
      <c r="K8" s="98"/>
      <c r="L8" s="100"/>
    </row>
    <row r="9" spans="1:12" ht="18" customHeight="1">
      <c r="A9" s="96" t="s">
        <v>64</v>
      </c>
      <c r="B9" s="97">
        <v>35</v>
      </c>
      <c r="C9" s="98">
        <v>15765.31</v>
      </c>
      <c r="D9" s="97">
        <v>47</v>
      </c>
      <c r="E9" s="98">
        <v>21089.51</v>
      </c>
      <c r="F9" s="97">
        <v>40</v>
      </c>
      <c r="G9" s="98">
        <v>37215.2</v>
      </c>
      <c r="H9" s="97">
        <v>52</v>
      </c>
      <c r="I9" s="98">
        <v>47824.59</v>
      </c>
      <c r="J9" s="97">
        <v>41</v>
      </c>
      <c r="K9" s="98">
        <v>46794.73</v>
      </c>
      <c r="L9" s="100" t="s">
        <v>64</v>
      </c>
    </row>
    <row r="10" spans="1:12" ht="18" customHeight="1">
      <c r="A10" s="96" t="s">
        <v>65</v>
      </c>
      <c r="B10" s="97">
        <v>33</v>
      </c>
      <c r="C10" s="98">
        <v>23959.03</v>
      </c>
      <c r="D10" s="97">
        <v>23</v>
      </c>
      <c r="E10" s="98">
        <v>10246.78</v>
      </c>
      <c r="F10" s="97">
        <v>21</v>
      </c>
      <c r="G10" s="98">
        <v>12335.94</v>
      </c>
      <c r="H10" s="97">
        <v>7</v>
      </c>
      <c r="I10" s="98">
        <v>3007</v>
      </c>
      <c r="J10" s="97">
        <v>15</v>
      </c>
      <c r="K10" s="98">
        <v>11546.38</v>
      </c>
      <c r="L10" s="100" t="s">
        <v>65</v>
      </c>
    </row>
    <row r="11" spans="1:12" ht="18" customHeight="1">
      <c r="A11" s="96" t="s">
        <v>66</v>
      </c>
      <c r="B11" s="97">
        <v>28</v>
      </c>
      <c r="C11" s="98">
        <v>23482.17</v>
      </c>
      <c r="D11" s="97">
        <v>25</v>
      </c>
      <c r="E11" s="98">
        <v>13591.39</v>
      </c>
      <c r="F11" s="97">
        <v>29</v>
      </c>
      <c r="G11" s="98">
        <v>12955.44</v>
      </c>
      <c r="H11" s="97">
        <v>18</v>
      </c>
      <c r="I11" s="98">
        <v>7995.01</v>
      </c>
      <c r="J11" s="97">
        <v>20</v>
      </c>
      <c r="K11" s="98">
        <v>10790.46</v>
      </c>
      <c r="L11" s="100" t="s">
        <v>66</v>
      </c>
    </row>
    <row r="12" spans="1:12" ht="18" customHeight="1">
      <c r="A12" s="96" t="s">
        <v>67</v>
      </c>
      <c r="B12" s="97">
        <v>20</v>
      </c>
      <c r="C12" s="98">
        <v>9350</v>
      </c>
      <c r="D12" s="97">
        <v>17</v>
      </c>
      <c r="E12" s="98">
        <v>10530.95</v>
      </c>
      <c r="F12" s="97">
        <v>10</v>
      </c>
      <c r="G12" s="98">
        <v>6540</v>
      </c>
      <c r="H12" s="97">
        <v>4</v>
      </c>
      <c r="I12" s="98">
        <v>2209.56</v>
      </c>
      <c r="J12" s="97">
        <v>13</v>
      </c>
      <c r="K12" s="98">
        <v>3183.94</v>
      </c>
      <c r="L12" s="100" t="s">
        <v>67</v>
      </c>
    </row>
    <row r="13" spans="1:12" ht="18" customHeight="1">
      <c r="A13" s="96" t="s">
        <v>68</v>
      </c>
      <c r="B13" s="97">
        <v>12</v>
      </c>
      <c r="C13" s="98">
        <v>2410.71</v>
      </c>
      <c r="D13" s="97">
        <v>13</v>
      </c>
      <c r="E13" s="98">
        <v>6656.2</v>
      </c>
      <c r="F13" s="97">
        <v>12</v>
      </c>
      <c r="G13" s="98">
        <v>5431.82</v>
      </c>
      <c r="H13" s="97">
        <v>8</v>
      </c>
      <c r="I13" s="98">
        <v>4110.05</v>
      </c>
      <c r="J13" s="97">
        <v>7</v>
      </c>
      <c r="K13" s="98">
        <v>4924.41</v>
      </c>
      <c r="L13" s="100" t="s">
        <v>68</v>
      </c>
    </row>
    <row r="14" spans="1:12" ht="18" customHeight="1">
      <c r="A14" s="96" t="s">
        <v>69</v>
      </c>
      <c r="B14" s="97">
        <v>39</v>
      </c>
      <c r="C14" s="98">
        <v>37658.13</v>
      </c>
      <c r="D14" s="97">
        <v>32</v>
      </c>
      <c r="E14" s="98">
        <v>22266</v>
      </c>
      <c r="F14" s="97">
        <v>47</v>
      </c>
      <c r="G14" s="98">
        <v>44936.63</v>
      </c>
      <c r="H14" s="97">
        <v>41</v>
      </c>
      <c r="I14" s="98">
        <v>28860.7</v>
      </c>
      <c r="J14" s="97">
        <v>35</v>
      </c>
      <c r="K14" s="98">
        <v>25184.72</v>
      </c>
      <c r="L14" s="100" t="s">
        <v>69</v>
      </c>
    </row>
    <row r="15" spans="1:12" ht="18" customHeight="1">
      <c r="A15" s="96" t="s">
        <v>70</v>
      </c>
      <c r="B15" s="97">
        <v>12</v>
      </c>
      <c r="C15" s="98">
        <v>6090.91</v>
      </c>
      <c r="D15" s="97">
        <v>17</v>
      </c>
      <c r="E15" s="98">
        <v>5974.37</v>
      </c>
      <c r="F15" s="97">
        <v>11</v>
      </c>
      <c r="G15" s="98">
        <v>5640.47</v>
      </c>
      <c r="H15" s="97">
        <v>11</v>
      </c>
      <c r="I15" s="98">
        <v>5217.82</v>
      </c>
      <c r="J15" s="97">
        <v>4</v>
      </c>
      <c r="K15" s="98">
        <v>1015</v>
      </c>
      <c r="L15" s="100" t="s">
        <v>70</v>
      </c>
    </row>
    <row r="16" spans="1:12" ht="18" customHeight="1">
      <c r="A16" s="96" t="s">
        <v>71</v>
      </c>
      <c r="B16" s="97">
        <v>27</v>
      </c>
      <c r="C16" s="98">
        <v>20257.36</v>
      </c>
      <c r="D16" s="97">
        <v>21</v>
      </c>
      <c r="E16" s="98">
        <v>9800.76</v>
      </c>
      <c r="F16" s="97">
        <v>24</v>
      </c>
      <c r="G16" s="98">
        <v>12058.05</v>
      </c>
      <c r="H16" s="97">
        <v>36</v>
      </c>
      <c r="I16" s="98">
        <v>18740.22</v>
      </c>
      <c r="J16" s="97">
        <v>17</v>
      </c>
      <c r="K16" s="98">
        <v>8743.11</v>
      </c>
      <c r="L16" s="100" t="s">
        <v>71</v>
      </c>
    </row>
    <row r="17" spans="1:12" ht="18" customHeight="1">
      <c r="A17" s="96" t="s">
        <v>72</v>
      </c>
      <c r="B17" s="97">
        <v>6</v>
      </c>
      <c r="C17" s="98">
        <v>1191.2</v>
      </c>
      <c r="D17" s="97">
        <v>3</v>
      </c>
      <c r="E17" s="98">
        <v>2154</v>
      </c>
      <c r="F17" s="97">
        <v>12</v>
      </c>
      <c r="G17" s="98">
        <v>9121.75</v>
      </c>
      <c r="H17" s="97">
        <v>15</v>
      </c>
      <c r="I17" s="98">
        <v>9439.41</v>
      </c>
      <c r="J17" s="97">
        <v>13</v>
      </c>
      <c r="K17" s="98">
        <v>4090</v>
      </c>
      <c r="L17" s="100" t="s">
        <v>72</v>
      </c>
    </row>
    <row r="18" spans="1:12" ht="18" customHeight="1">
      <c r="A18" s="96" t="s">
        <v>73</v>
      </c>
      <c r="B18" s="97">
        <v>5</v>
      </c>
      <c r="C18" s="98">
        <v>2162.04</v>
      </c>
      <c r="D18" s="97">
        <v>10</v>
      </c>
      <c r="E18" s="98">
        <v>1977.63</v>
      </c>
      <c r="F18" s="97">
        <v>7</v>
      </c>
      <c r="G18" s="98">
        <v>1816.82</v>
      </c>
      <c r="H18" s="97">
        <v>4</v>
      </c>
      <c r="I18" s="98">
        <v>572.52</v>
      </c>
      <c r="J18" s="97">
        <v>4</v>
      </c>
      <c r="K18" s="98">
        <v>1322.84</v>
      </c>
      <c r="L18" s="100" t="s">
        <v>73</v>
      </c>
    </row>
    <row r="19" spans="1:12" ht="18" customHeight="1">
      <c r="A19" s="96" t="s">
        <v>74</v>
      </c>
      <c r="B19" s="97">
        <v>6</v>
      </c>
      <c r="C19" s="98">
        <v>2892</v>
      </c>
      <c r="D19" s="97">
        <v>8</v>
      </c>
      <c r="E19" s="98">
        <v>5394</v>
      </c>
      <c r="F19" s="97">
        <v>10</v>
      </c>
      <c r="G19" s="98">
        <v>6714</v>
      </c>
      <c r="H19" s="97">
        <v>4</v>
      </c>
      <c r="I19" s="98">
        <v>2139</v>
      </c>
      <c r="J19" s="97">
        <v>14</v>
      </c>
      <c r="K19" s="98">
        <v>5814.39</v>
      </c>
      <c r="L19" s="100" t="s">
        <v>74</v>
      </c>
    </row>
    <row r="20" spans="1:12" ht="18" customHeight="1">
      <c r="A20" s="96" t="s">
        <v>75</v>
      </c>
      <c r="B20" s="97">
        <v>4</v>
      </c>
      <c r="C20" s="98">
        <v>1764</v>
      </c>
      <c r="D20" s="97">
        <v>4</v>
      </c>
      <c r="E20" s="98">
        <v>5998</v>
      </c>
      <c r="F20" s="97">
        <v>3</v>
      </c>
      <c r="G20" s="98">
        <v>2068.19</v>
      </c>
      <c r="H20" s="97">
        <v>1</v>
      </c>
      <c r="I20" s="98">
        <v>339.73</v>
      </c>
      <c r="J20" s="97">
        <v>6</v>
      </c>
      <c r="K20" s="98">
        <v>14287.85</v>
      </c>
      <c r="L20" s="100" t="s">
        <v>75</v>
      </c>
    </row>
    <row r="21" spans="1:12" ht="18" customHeight="1">
      <c r="A21" s="96" t="s">
        <v>76</v>
      </c>
      <c r="B21" s="97">
        <v>23</v>
      </c>
      <c r="C21" s="98">
        <v>14918.13</v>
      </c>
      <c r="D21" s="97">
        <v>25</v>
      </c>
      <c r="E21" s="98">
        <v>12674.05</v>
      </c>
      <c r="F21" s="97">
        <v>29</v>
      </c>
      <c r="G21" s="98">
        <v>19934.07</v>
      </c>
      <c r="H21" s="97">
        <v>26</v>
      </c>
      <c r="I21" s="98">
        <v>21005.13</v>
      </c>
      <c r="J21" s="97">
        <v>18</v>
      </c>
      <c r="K21" s="98">
        <v>7517.54</v>
      </c>
      <c r="L21" s="100" t="s">
        <v>76</v>
      </c>
    </row>
    <row r="22" spans="1:12" ht="18" customHeight="1">
      <c r="A22" s="96" t="s">
        <v>77</v>
      </c>
      <c r="B22" s="101">
        <v>10</v>
      </c>
      <c r="C22" s="98">
        <v>8860</v>
      </c>
      <c r="D22" s="101">
        <v>9</v>
      </c>
      <c r="E22" s="102">
        <v>4912</v>
      </c>
      <c r="F22" s="101">
        <v>8</v>
      </c>
      <c r="G22" s="102">
        <v>6792</v>
      </c>
      <c r="H22" s="101">
        <v>11</v>
      </c>
      <c r="I22" s="102">
        <v>4333</v>
      </c>
      <c r="J22" s="101">
        <v>9</v>
      </c>
      <c r="K22" s="102">
        <v>5132.91</v>
      </c>
      <c r="L22" s="100" t="s">
        <v>77</v>
      </c>
    </row>
    <row r="23" spans="1:12" ht="18" customHeight="1">
      <c r="A23" s="96" t="s">
        <v>78</v>
      </c>
      <c r="B23" s="101">
        <v>11</v>
      </c>
      <c r="C23" s="98">
        <v>5968.82</v>
      </c>
      <c r="D23" s="101">
        <v>14</v>
      </c>
      <c r="E23" s="102">
        <v>6914.27</v>
      </c>
      <c r="F23" s="101">
        <v>16</v>
      </c>
      <c r="G23" s="102">
        <v>6786</v>
      </c>
      <c r="H23" s="101">
        <v>10</v>
      </c>
      <c r="I23" s="102">
        <v>5448.06</v>
      </c>
      <c r="J23" s="101">
        <v>8</v>
      </c>
      <c r="K23" s="102">
        <v>2324.46</v>
      </c>
      <c r="L23" s="100" t="s">
        <v>78</v>
      </c>
    </row>
    <row r="24" spans="1:12" ht="18" customHeight="1">
      <c r="A24" s="96" t="s">
        <v>153</v>
      </c>
      <c r="B24" s="97" t="s">
        <v>155</v>
      </c>
      <c r="C24" s="97" t="s">
        <v>155</v>
      </c>
      <c r="D24" s="97" t="s">
        <v>155</v>
      </c>
      <c r="E24" s="97" t="s">
        <v>155</v>
      </c>
      <c r="F24" s="97" t="s">
        <v>155</v>
      </c>
      <c r="G24" s="97" t="s">
        <v>155</v>
      </c>
      <c r="H24" s="101">
        <v>1</v>
      </c>
      <c r="I24" s="102">
        <v>37</v>
      </c>
      <c r="J24" s="101">
        <v>1</v>
      </c>
      <c r="K24" s="102">
        <v>244</v>
      </c>
      <c r="L24" s="100" t="s">
        <v>153</v>
      </c>
    </row>
    <row r="25" spans="1:12" ht="18" customHeight="1">
      <c r="A25" s="96" t="s">
        <v>154</v>
      </c>
      <c r="B25" s="97" t="s">
        <v>155</v>
      </c>
      <c r="C25" s="97" t="s">
        <v>155</v>
      </c>
      <c r="D25" s="97" t="s">
        <v>155</v>
      </c>
      <c r="E25" s="97" t="s">
        <v>155</v>
      </c>
      <c r="F25" s="97" t="s">
        <v>155</v>
      </c>
      <c r="G25" s="97" t="s">
        <v>155</v>
      </c>
      <c r="H25" s="101">
        <v>1</v>
      </c>
      <c r="I25" s="102">
        <v>125</v>
      </c>
      <c r="J25" s="101">
        <v>3</v>
      </c>
      <c r="K25" s="102">
        <v>191</v>
      </c>
      <c r="L25" s="100" t="s">
        <v>154</v>
      </c>
    </row>
    <row r="26" spans="1:12" ht="3.75" customHeight="1">
      <c r="A26" s="104"/>
      <c r="B26" s="12"/>
      <c r="C26" s="105"/>
      <c r="D26" s="12"/>
      <c r="E26" s="105"/>
      <c r="F26" s="12"/>
      <c r="G26" s="105"/>
      <c r="H26" s="105"/>
      <c r="I26" s="106"/>
      <c r="J26" s="105"/>
      <c r="K26" s="106"/>
      <c r="L26" s="219"/>
    </row>
    <row r="27" spans="1:12" ht="3.75" customHeight="1">
      <c r="A27" s="107"/>
      <c r="B27" s="26"/>
      <c r="C27" s="103"/>
      <c r="D27" s="26"/>
      <c r="E27" s="103"/>
      <c r="F27" s="26"/>
      <c r="G27" s="103"/>
      <c r="H27" s="103"/>
      <c r="I27" s="107"/>
      <c r="J27" s="103"/>
      <c r="K27" s="107"/>
      <c r="L27" s="26"/>
    </row>
    <row r="28" spans="1:12" s="1" customFormat="1" ht="11.25">
      <c r="A28" s="70" t="s">
        <v>103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</sheetData>
  <mergeCells count="4">
    <mergeCell ref="J4:K4"/>
    <mergeCell ref="H4:I4"/>
    <mergeCell ref="B4:C4"/>
    <mergeCell ref="D4:E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7"/>
  <dimension ref="A1:P253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66" customWidth="1"/>
    <col min="2" max="2" width="4.125" style="66" customWidth="1"/>
    <col min="3" max="3" width="5.00390625" style="7" customWidth="1"/>
    <col min="4" max="9" width="12.625" style="1" customWidth="1"/>
    <col min="10" max="14" width="15.375" style="1" customWidth="1"/>
    <col min="15" max="16384" width="8.875" style="1" customWidth="1"/>
  </cols>
  <sheetData>
    <row r="1" spans="1:16" ht="17.25">
      <c r="A1" s="326" t="s">
        <v>79</v>
      </c>
      <c r="B1" s="326"/>
      <c r="C1" s="326"/>
      <c r="D1" s="326"/>
      <c r="E1" s="326"/>
      <c r="F1" s="326"/>
      <c r="G1" s="326"/>
      <c r="H1" s="326"/>
      <c r="I1" s="326"/>
      <c r="J1" s="3"/>
      <c r="K1" s="3"/>
      <c r="L1" s="3"/>
      <c r="M1" s="3"/>
      <c r="N1" s="3"/>
      <c r="O1" s="3"/>
      <c r="P1" s="3"/>
    </row>
    <row r="2" spans="4:16" ht="12" customHeight="1">
      <c r="D2" s="109"/>
      <c r="E2" s="108"/>
      <c r="F2" s="108"/>
      <c r="G2" s="108"/>
      <c r="H2" s="108"/>
      <c r="I2" s="109"/>
      <c r="J2" s="3"/>
      <c r="K2" s="3"/>
      <c r="L2" s="3"/>
      <c r="M2" s="3"/>
      <c r="N2" s="3"/>
      <c r="O2" s="3"/>
      <c r="P2" s="3"/>
    </row>
    <row r="3" spans="1:16" ht="12" customHeight="1">
      <c r="A3" s="322" t="s">
        <v>80</v>
      </c>
      <c r="B3" s="322"/>
      <c r="C3" s="322"/>
      <c r="D3" s="322"/>
      <c r="E3" s="322"/>
      <c r="F3" s="322"/>
      <c r="G3" s="322"/>
      <c r="H3" s="322"/>
      <c r="I3" s="322"/>
      <c r="J3" s="3"/>
      <c r="K3" s="3"/>
      <c r="L3" s="3"/>
      <c r="M3" s="3"/>
      <c r="N3" s="3"/>
      <c r="O3" s="3"/>
      <c r="P3" s="3"/>
    </row>
    <row r="4" spans="1:16" ht="12" customHeight="1">
      <c r="A4" s="15"/>
      <c r="B4" s="15"/>
      <c r="C4" s="110"/>
      <c r="D4" s="110"/>
      <c r="E4" s="110"/>
      <c r="F4" s="110"/>
      <c r="G4" s="110"/>
      <c r="H4" s="110"/>
      <c r="I4" s="11" t="s">
        <v>161</v>
      </c>
      <c r="J4" s="3"/>
      <c r="K4" s="3"/>
      <c r="L4" s="3"/>
      <c r="M4" s="3"/>
      <c r="N4" s="3"/>
      <c r="O4" s="3"/>
      <c r="P4" s="3"/>
    </row>
    <row r="5" spans="1:16" ht="3.75" customHeight="1">
      <c r="A5" s="111"/>
      <c r="B5" s="111"/>
      <c r="C5" s="112"/>
      <c r="D5" s="112"/>
      <c r="E5" s="113"/>
      <c r="F5" s="113"/>
      <c r="G5" s="113"/>
      <c r="H5" s="113"/>
      <c r="I5" s="113"/>
      <c r="J5" s="3"/>
      <c r="K5" s="3"/>
      <c r="L5" s="3"/>
      <c r="M5" s="3"/>
      <c r="N5" s="3"/>
      <c r="O5" s="3"/>
      <c r="P5" s="3"/>
    </row>
    <row r="6" spans="3:16" ht="18" customHeight="1">
      <c r="C6" s="114" t="s">
        <v>81</v>
      </c>
      <c r="D6" s="327" t="s">
        <v>101</v>
      </c>
      <c r="E6" s="330" t="s">
        <v>82</v>
      </c>
      <c r="F6" s="335" t="s">
        <v>83</v>
      </c>
      <c r="G6" s="335"/>
      <c r="H6" s="335"/>
      <c r="I6" s="335"/>
      <c r="J6" s="26"/>
      <c r="N6" s="3"/>
      <c r="O6" s="3"/>
      <c r="P6" s="3"/>
    </row>
    <row r="7" spans="3:16" ht="18" customHeight="1">
      <c r="C7" s="115"/>
      <c r="D7" s="328"/>
      <c r="E7" s="331"/>
      <c r="F7" s="332" t="s">
        <v>1</v>
      </c>
      <c r="G7" s="333" t="s">
        <v>84</v>
      </c>
      <c r="H7" s="334"/>
      <c r="I7" s="334"/>
      <c r="J7" s="26"/>
      <c r="N7" s="3"/>
      <c r="O7" s="3"/>
      <c r="P7" s="3"/>
    </row>
    <row r="8" spans="1:16" ht="18" customHeight="1">
      <c r="A8" s="118" t="s">
        <v>22</v>
      </c>
      <c r="B8" s="118"/>
      <c r="C8" s="119"/>
      <c r="D8" s="329"/>
      <c r="E8" s="314"/>
      <c r="F8" s="329"/>
      <c r="G8" s="120" t="s">
        <v>85</v>
      </c>
      <c r="H8" s="120" t="s">
        <v>86</v>
      </c>
      <c r="I8" s="117" t="s">
        <v>87</v>
      </c>
      <c r="J8" s="26"/>
      <c r="N8" s="3"/>
      <c r="O8" s="3"/>
      <c r="P8" s="3"/>
    </row>
    <row r="9" spans="3:16" ht="3.75" customHeight="1">
      <c r="C9" s="115"/>
      <c r="D9" s="110"/>
      <c r="E9" s="121"/>
      <c r="F9" s="121"/>
      <c r="G9" s="121"/>
      <c r="H9" s="121"/>
      <c r="I9" s="121"/>
      <c r="J9" s="26"/>
      <c r="N9" s="3"/>
      <c r="O9" s="3"/>
      <c r="P9" s="3"/>
    </row>
    <row r="10" spans="1:16" ht="18" customHeight="1">
      <c r="A10" s="66" t="s">
        <v>88</v>
      </c>
      <c r="B10" s="66">
        <v>2</v>
      </c>
      <c r="C10" s="115" t="s">
        <v>89</v>
      </c>
      <c r="D10" s="116">
        <f>E10+F10+G10</f>
        <v>2452</v>
      </c>
      <c r="E10" s="131">
        <v>580</v>
      </c>
      <c r="F10" s="121">
        <v>569</v>
      </c>
      <c r="G10" s="121">
        <f>SUM(H10:I10)</f>
        <v>1303</v>
      </c>
      <c r="H10" s="121">
        <v>434</v>
      </c>
      <c r="I10" s="121">
        <v>869</v>
      </c>
      <c r="J10" s="26"/>
      <c r="N10" s="3"/>
      <c r="O10" s="3"/>
      <c r="P10" s="3"/>
    </row>
    <row r="11" spans="3:16" ht="18" customHeight="1">
      <c r="C11" s="115"/>
      <c r="D11" s="121"/>
      <c r="E11" s="131"/>
      <c r="F11" s="121"/>
      <c r="G11" s="121"/>
      <c r="H11" s="121"/>
      <c r="I11" s="121"/>
      <c r="J11" s="26"/>
      <c r="N11" s="3"/>
      <c r="O11" s="3"/>
      <c r="P11" s="3"/>
    </row>
    <row r="12" spans="2:16" ht="18" customHeight="1">
      <c r="B12" s="66">
        <v>7</v>
      </c>
      <c r="C12" s="115"/>
      <c r="D12" s="116">
        <f>E12+F12+G12</f>
        <v>2166</v>
      </c>
      <c r="E12" s="131">
        <v>479</v>
      </c>
      <c r="F12" s="121">
        <v>526</v>
      </c>
      <c r="G12" s="121">
        <f>SUM(H12:I12)</f>
        <v>1161</v>
      </c>
      <c r="H12" s="121">
        <v>502</v>
      </c>
      <c r="I12" s="121">
        <v>659</v>
      </c>
      <c r="J12" s="26"/>
      <c r="N12" s="3"/>
      <c r="O12" s="3"/>
      <c r="P12" s="3"/>
    </row>
    <row r="13" spans="3:16" ht="18" customHeight="1">
      <c r="C13" s="115"/>
      <c r="D13" s="121"/>
      <c r="E13" s="131"/>
      <c r="F13" s="121"/>
      <c r="G13" s="121"/>
      <c r="H13" s="121"/>
      <c r="I13" s="121"/>
      <c r="J13" s="26"/>
      <c r="N13" s="3"/>
      <c r="O13" s="3"/>
      <c r="P13" s="3"/>
    </row>
    <row r="14" spans="2:16" ht="18" customHeight="1">
      <c r="B14" s="66">
        <v>12</v>
      </c>
      <c r="C14" s="115"/>
      <c r="D14" s="116">
        <f>E14+F14+G14</f>
        <v>1886</v>
      </c>
      <c r="E14" s="131">
        <v>461</v>
      </c>
      <c r="F14" s="121">
        <v>453</v>
      </c>
      <c r="G14" s="121">
        <f>SUM(H14:I14)</f>
        <v>972</v>
      </c>
      <c r="H14" s="121">
        <v>303</v>
      </c>
      <c r="I14" s="121">
        <v>669</v>
      </c>
      <c r="J14" s="121"/>
      <c r="N14" s="3"/>
      <c r="O14" s="3"/>
      <c r="P14" s="3"/>
    </row>
    <row r="15" spans="3:16" ht="18" customHeight="1">
      <c r="C15" s="115"/>
      <c r="D15" s="116"/>
      <c r="E15" s="131"/>
      <c r="F15" s="121"/>
      <c r="G15" s="121"/>
      <c r="H15" s="121"/>
      <c r="I15" s="121"/>
      <c r="J15" s="121"/>
      <c r="N15" s="3"/>
      <c r="O15" s="3"/>
      <c r="P15" s="3"/>
    </row>
    <row r="16" spans="1:16" s="126" customFormat="1" ht="18" customHeight="1">
      <c r="A16" s="216"/>
      <c r="B16" s="216">
        <v>17</v>
      </c>
      <c r="C16" s="123"/>
      <c r="D16" s="124">
        <f>E16+F16+G16</f>
        <v>2100</v>
      </c>
      <c r="E16" s="125">
        <v>678</v>
      </c>
      <c r="F16" s="125">
        <v>548</v>
      </c>
      <c r="G16" s="125">
        <v>874</v>
      </c>
      <c r="H16" s="125">
        <v>294</v>
      </c>
      <c r="I16" s="125">
        <v>580</v>
      </c>
      <c r="J16" s="83"/>
      <c r="N16" s="127"/>
      <c r="O16" s="127"/>
      <c r="P16" s="127"/>
    </row>
    <row r="17" spans="1:14" ht="3.75" customHeight="1">
      <c r="A17" s="111"/>
      <c r="B17" s="111"/>
      <c r="C17" s="128"/>
      <c r="D17" s="129"/>
      <c r="E17" s="129"/>
      <c r="F17" s="129"/>
      <c r="G17" s="129"/>
      <c r="H17" s="218"/>
      <c r="I17" s="218"/>
      <c r="L17" s="3"/>
      <c r="M17" s="3"/>
      <c r="N17" s="3"/>
    </row>
    <row r="18" spans="3:16" ht="3.75" customHeight="1">
      <c r="C18" s="130"/>
      <c r="D18" s="121"/>
      <c r="E18" s="131"/>
      <c r="F18" s="131"/>
      <c r="G18" s="131"/>
      <c r="H18" s="131"/>
      <c r="I18" s="131"/>
      <c r="J18" s="3"/>
      <c r="K18" s="3"/>
      <c r="L18" s="3"/>
      <c r="M18" s="3"/>
      <c r="N18" s="3"/>
      <c r="O18" s="3"/>
      <c r="P18" s="3"/>
    </row>
    <row r="19" spans="1:16" ht="12">
      <c r="A19" s="132" t="s">
        <v>90</v>
      </c>
      <c r="D19" s="131"/>
      <c r="E19" s="131"/>
      <c r="F19" s="131"/>
      <c r="G19" s="131"/>
      <c r="H19" s="131"/>
      <c r="I19" s="131"/>
      <c r="J19" s="3"/>
      <c r="K19" s="3"/>
      <c r="L19" s="3"/>
      <c r="M19" s="3"/>
      <c r="N19" s="3"/>
      <c r="O19" s="3"/>
      <c r="P19" s="3"/>
    </row>
    <row r="20" spans="1:16" ht="12">
      <c r="A20" s="132"/>
      <c r="D20" s="131"/>
      <c r="E20" s="131"/>
      <c r="F20" s="131"/>
      <c r="G20" s="131"/>
      <c r="H20" s="131"/>
      <c r="I20" s="131"/>
      <c r="J20" s="3"/>
      <c r="K20" s="3"/>
      <c r="L20" s="3"/>
      <c r="M20" s="3"/>
      <c r="N20" s="3"/>
      <c r="O20" s="3"/>
      <c r="P20" s="3"/>
    </row>
    <row r="21" spans="1:16" ht="12">
      <c r="A21" s="132"/>
      <c r="D21" s="131"/>
      <c r="E21" s="131"/>
      <c r="F21" s="131"/>
      <c r="G21" s="131"/>
      <c r="H21" s="131"/>
      <c r="I21" s="131"/>
      <c r="J21" s="3"/>
      <c r="K21" s="3"/>
      <c r="L21" s="3"/>
      <c r="M21" s="3"/>
      <c r="N21" s="3"/>
      <c r="O21" s="3"/>
      <c r="P21" s="3"/>
    </row>
    <row r="22" spans="3:9" ht="12">
      <c r="C22" s="133"/>
      <c r="D22" s="3"/>
      <c r="E22" s="3"/>
      <c r="F22" s="3"/>
      <c r="G22" s="3"/>
      <c r="H22" s="3"/>
      <c r="I22" s="3"/>
    </row>
    <row r="23" spans="1:16" s="10" customFormat="1" ht="12" customHeight="1">
      <c r="A23" s="322" t="s">
        <v>91</v>
      </c>
      <c r="B23" s="322"/>
      <c r="C23" s="322"/>
      <c r="D23" s="322"/>
      <c r="E23" s="322"/>
      <c r="F23" s="322"/>
      <c r="G23" s="322"/>
      <c r="H23" s="322"/>
      <c r="I23" s="322"/>
      <c r="J23" s="131"/>
      <c r="K23" s="131"/>
      <c r="L23" s="131"/>
      <c r="M23" s="131"/>
      <c r="N23" s="131"/>
      <c r="O23" s="131"/>
      <c r="P23" s="131"/>
    </row>
    <row r="24" spans="4:16" s="10" customFormat="1" ht="12" customHeight="1">
      <c r="D24" s="67"/>
      <c r="E24" s="110"/>
      <c r="F24" s="135"/>
      <c r="G24" s="135"/>
      <c r="H24" s="67"/>
      <c r="I24" s="11" t="s">
        <v>161</v>
      </c>
      <c r="J24" s="131"/>
      <c r="K24" s="131"/>
      <c r="L24" s="131"/>
      <c r="M24" s="131"/>
      <c r="N24" s="131"/>
      <c r="O24" s="131"/>
      <c r="P24" s="131"/>
    </row>
    <row r="25" spans="1:16" ht="3.75" customHeight="1">
      <c r="A25" s="111"/>
      <c r="B25" s="111"/>
      <c r="C25" s="112"/>
      <c r="D25" s="113"/>
      <c r="E25" s="113"/>
      <c r="F25" s="113"/>
      <c r="G25" s="113"/>
      <c r="H25" s="113"/>
      <c r="I25" s="113"/>
      <c r="J25" s="3"/>
      <c r="K25" s="3"/>
      <c r="L25" s="3"/>
      <c r="M25" s="3"/>
      <c r="N25" s="3"/>
      <c r="O25" s="3"/>
      <c r="P25" s="3"/>
    </row>
    <row r="26" spans="3:16" ht="18" customHeight="1">
      <c r="C26" s="114" t="s">
        <v>81</v>
      </c>
      <c r="D26" s="323" t="s">
        <v>92</v>
      </c>
      <c r="E26" s="324"/>
      <c r="F26" s="325"/>
      <c r="G26" s="336" t="s">
        <v>93</v>
      </c>
      <c r="H26" s="324"/>
      <c r="I26" s="325"/>
      <c r="J26" s="4"/>
      <c r="K26" s="3"/>
      <c r="L26" s="3"/>
      <c r="M26" s="3"/>
      <c r="N26" s="3"/>
      <c r="O26" s="3"/>
      <c r="P26" s="3"/>
    </row>
    <row r="27" spans="1:16" ht="18" customHeight="1">
      <c r="A27" s="118" t="s">
        <v>22</v>
      </c>
      <c r="B27" s="118"/>
      <c r="C27" s="119"/>
      <c r="D27" s="136" t="s">
        <v>4</v>
      </c>
      <c r="E27" s="120" t="s">
        <v>8</v>
      </c>
      <c r="F27" s="120" t="s">
        <v>9</v>
      </c>
      <c r="G27" s="120" t="s">
        <v>4</v>
      </c>
      <c r="H27" s="120" t="s">
        <v>8</v>
      </c>
      <c r="I27" s="117" t="s">
        <v>9</v>
      </c>
      <c r="J27" s="70"/>
      <c r="N27" s="3"/>
      <c r="O27" s="3"/>
      <c r="P27" s="3"/>
    </row>
    <row r="28" spans="3:16" ht="3.75" customHeight="1">
      <c r="C28" s="115"/>
      <c r="D28" s="121"/>
      <c r="E28" s="121"/>
      <c r="F28" s="121"/>
      <c r="G28" s="121"/>
      <c r="H28" s="121"/>
      <c r="I28" s="121"/>
      <c r="J28" s="70"/>
      <c r="N28" s="3"/>
      <c r="O28" s="3"/>
      <c r="P28" s="3"/>
    </row>
    <row r="29" spans="1:16" s="10" customFormat="1" ht="18" customHeight="1">
      <c r="A29" s="66" t="s">
        <v>88</v>
      </c>
      <c r="B29" s="66">
        <v>2</v>
      </c>
      <c r="C29" s="115" t="s">
        <v>89</v>
      </c>
      <c r="D29" s="121">
        <f>SUM(E29:F29)</f>
        <v>10121</v>
      </c>
      <c r="E29" s="121">
        <v>4872</v>
      </c>
      <c r="F29" s="121">
        <v>5249</v>
      </c>
      <c r="G29" s="121">
        <f>SUM(H29:I29)</f>
        <v>4315</v>
      </c>
      <c r="H29" s="121">
        <v>1849</v>
      </c>
      <c r="I29" s="121">
        <v>2466</v>
      </c>
      <c r="J29" s="26"/>
      <c r="N29" s="131"/>
      <c r="O29" s="131"/>
      <c r="P29" s="131"/>
    </row>
    <row r="30" spans="1:16" s="10" customFormat="1" ht="18" customHeight="1">
      <c r="A30" s="66"/>
      <c r="B30" s="66"/>
      <c r="C30" s="115"/>
      <c r="D30" s="121"/>
      <c r="E30" s="121"/>
      <c r="F30" s="121"/>
      <c r="G30" s="121"/>
      <c r="H30" s="121"/>
      <c r="I30" s="121"/>
      <c r="J30" s="26"/>
      <c r="N30" s="131"/>
      <c r="O30" s="131"/>
      <c r="P30" s="131"/>
    </row>
    <row r="31" spans="1:16" s="10" customFormat="1" ht="18" customHeight="1">
      <c r="A31" s="66"/>
      <c r="B31" s="66">
        <v>7</v>
      </c>
      <c r="C31" s="115"/>
      <c r="D31" s="121">
        <f>SUM(E31:F31)</f>
        <v>8704</v>
      </c>
      <c r="E31" s="121">
        <v>4188</v>
      </c>
      <c r="F31" s="121">
        <v>4516</v>
      </c>
      <c r="G31" s="121">
        <f>SUM(H31:I31)</f>
        <v>3880</v>
      </c>
      <c r="H31" s="121">
        <v>1726</v>
      </c>
      <c r="I31" s="121">
        <v>2154</v>
      </c>
      <c r="J31" s="26"/>
      <c r="N31" s="131"/>
      <c r="O31" s="131"/>
      <c r="P31" s="131"/>
    </row>
    <row r="32" spans="1:16" s="10" customFormat="1" ht="18" customHeight="1">
      <c r="A32" s="66"/>
      <c r="B32" s="66"/>
      <c r="C32" s="115"/>
      <c r="D32" s="121"/>
      <c r="E32" s="121"/>
      <c r="F32" s="121"/>
      <c r="G32" s="121"/>
      <c r="H32" s="121"/>
      <c r="I32" s="121"/>
      <c r="J32" s="26"/>
      <c r="N32" s="131"/>
      <c r="O32" s="131"/>
      <c r="P32" s="131"/>
    </row>
    <row r="33" spans="1:16" s="10" customFormat="1" ht="18" customHeight="1">
      <c r="A33" s="66"/>
      <c r="B33" s="66">
        <v>12</v>
      </c>
      <c r="C33" s="115"/>
      <c r="D33" s="121">
        <f>SUM(E33:F33)</f>
        <v>7578</v>
      </c>
      <c r="E33" s="121">
        <v>3673</v>
      </c>
      <c r="F33" s="121">
        <v>3905</v>
      </c>
      <c r="G33" s="121">
        <f>SUM(H33:I33)</f>
        <v>3028</v>
      </c>
      <c r="H33" s="121">
        <v>1415</v>
      </c>
      <c r="I33" s="121">
        <v>1613</v>
      </c>
      <c r="J33" s="26"/>
      <c r="N33" s="131"/>
      <c r="O33" s="131"/>
      <c r="P33" s="131"/>
    </row>
    <row r="34" spans="1:16" s="10" customFormat="1" ht="18" customHeight="1">
      <c r="A34" s="66"/>
      <c r="B34" s="66"/>
      <c r="C34" s="115"/>
      <c r="D34" s="121"/>
      <c r="E34" s="121"/>
      <c r="F34" s="121"/>
      <c r="G34" s="121"/>
      <c r="H34" s="121"/>
      <c r="I34" s="121"/>
      <c r="J34" s="26"/>
      <c r="N34" s="131"/>
      <c r="O34" s="131"/>
      <c r="P34" s="131"/>
    </row>
    <row r="35" spans="1:16" s="126" customFormat="1" ht="18" customHeight="1">
      <c r="A35" s="216"/>
      <c r="B35" s="216">
        <v>17</v>
      </c>
      <c r="C35" s="123"/>
      <c r="D35" s="125">
        <f>SUM(E35:F35)</f>
        <v>7443</v>
      </c>
      <c r="E35" s="217">
        <v>3561</v>
      </c>
      <c r="F35" s="217">
        <v>3882</v>
      </c>
      <c r="G35" s="125">
        <f>SUM(H35:I35)</f>
        <v>5564</v>
      </c>
      <c r="H35" s="125">
        <v>2674</v>
      </c>
      <c r="I35" s="125">
        <v>2890</v>
      </c>
      <c r="J35" s="139"/>
      <c r="N35" s="127"/>
      <c r="O35" s="127"/>
      <c r="P35" s="127"/>
    </row>
    <row r="36" spans="1:14" ht="3.75" customHeight="1">
      <c r="A36" s="111"/>
      <c r="B36" s="111"/>
      <c r="C36" s="128"/>
      <c r="D36" s="129"/>
      <c r="E36" s="129"/>
      <c r="F36" s="129"/>
      <c r="G36" s="129"/>
      <c r="H36" s="218"/>
      <c r="I36" s="218"/>
      <c r="L36" s="3"/>
      <c r="M36" s="3"/>
      <c r="N36" s="3"/>
    </row>
    <row r="37" spans="3:16" ht="3.75" customHeight="1">
      <c r="C37" s="130"/>
      <c r="D37" s="131"/>
      <c r="E37" s="131"/>
      <c r="F37" s="131"/>
      <c r="G37" s="131"/>
      <c r="H37" s="131"/>
      <c r="I37" s="131"/>
      <c r="N37" s="3"/>
      <c r="O37" s="3"/>
      <c r="P37" s="3"/>
    </row>
    <row r="38" spans="1:16" ht="12" customHeight="1">
      <c r="A38" s="132" t="s">
        <v>90</v>
      </c>
      <c r="B38" s="1"/>
      <c r="C38" s="3"/>
      <c r="D38" s="3"/>
      <c r="E38" s="3"/>
      <c r="F38" s="3"/>
      <c r="G38" s="3"/>
      <c r="H38" s="3"/>
      <c r="I38" s="3"/>
      <c r="N38" s="3"/>
      <c r="O38" s="3"/>
      <c r="P38" s="3"/>
    </row>
    <row r="39" spans="1:16" ht="12" customHeight="1">
      <c r="A39" s="132"/>
      <c r="B39" s="1"/>
      <c r="C39" s="3"/>
      <c r="D39" s="3"/>
      <c r="E39" s="3"/>
      <c r="F39" s="3"/>
      <c r="G39" s="3"/>
      <c r="H39" s="3"/>
      <c r="I39" s="3"/>
      <c r="N39" s="3"/>
      <c r="O39" s="3"/>
      <c r="P39" s="3"/>
    </row>
    <row r="40" spans="3:9" ht="12">
      <c r="C40" s="133"/>
      <c r="D40" s="3"/>
      <c r="E40" s="3"/>
      <c r="F40" s="3"/>
      <c r="G40" s="3"/>
      <c r="H40" s="3"/>
      <c r="I40" s="3"/>
    </row>
    <row r="41" spans="3:9" ht="12">
      <c r="C41" s="133"/>
      <c r="D41" s="3"/>
      <c r="E41" s="3"/>
      <c r="F41" s="3"/>
      <c r="G41" s="3"/>
      <c r="H41" s="3"/>
      <c r="I41" s="3"/>
    </row>
    <row r="42" spans="1:16" ht="12" customHeight="1">
      <c r="A42" s="316" t="s">
        <v>102</v>
      </c>
      <c r="B42" s="316"/>
      <c r="C42" s="316"/>
      <c r="D42" s="316"/>
      <c r="E42" s="316"/>
      <c r="F42" s="316"/>
      <c r="G42" s="316"/>
      <c r="H42" s="137"/>
      <c r="I42" s="137"/>
      <c r="J42" s="3"/>
      <c r="K42" s="3"/>
      <c r="L42" s="3"/>
      <c r="M42" s="3"/>
      <c r="N42" s="3"/>
      <c r="O42" s="3"/>
      <c r="P42" s="3"/>
    </row>
    <row r="43" spans="1:16" ht="12">
      <c r="A43" s="1"/>
      <c r="B43" s="1"/>
      <c r="C43" s="1"/>
      <c r="D43" s="131"/>
      <c r="E43" s="131"/>
      <c r="F43" s="131"/>
      <c r="G43" s="138" t="s">
        <v>169</v>
      </c>
      <c r="H43" s="131"/>
      <c r="J43" s="3"/>
      <c r="K43" s="3"/>
      <c r="L43" s="3"/>
      <c r="M43" s="3"/>
      <c r="N43" s="3"/>
      <c r="O43" s="3"/>
      <c r="P43" s="3"/>
    </row>
    <row r="44" spans="1:16" ht="3.75" customHeight="1">
      <c r="A44" s="111"/>
      <c r="B44" s="111"/>
      <c r="C44" s="110"/>
      <c r="D44" s="131"/>
      <c r="E44" s="131"/>
      <c r="F44" s="131"/>
      <c r="G44" s="138"/>
      <c r="H44" s="131"/>
      <c r="J44" s="3"/>
      <c r="K44" s="3"/>
      <c r="L44" s="3"/>
      <c r="M44" s="3"/>
      <c r="N44" s="3"/>
      <c r="O44" s="3"/>
      <c r="P44" s="3"/>
    </row>
    <row r="45" spans="3:16" ht="12" customHeight="1">
      <c r="C45" s="114" t="s">
        <v>81</v>
      </c>
      <c r="D45" s="320" t="s">
        <v>160</v>
      </c>
      <c r="E45" s="317" t="s">
        <v>94</v>
      </c>
      <c r="F45" s="317" t="s">
        <v>95</v>
      </c>
      <c r="G45" s="319" t="s">
        <v>96</v>
      </c>
      <c r="H45" s="131"/>
      <c r="I45" s="138"/>
      <c r="J45" s="3"/>
      <c r="K45" s="3"/>
      <c r="L45" s="3"/>
      <c r="M45" s="3"/>
      <c r="N45" s="3"/>
      <c r="O45" s="3"/>
      <c r="P45" s="3"/>
    </row>
    <row r="46" spans="1:14" ht="12" customHeight="1">
      <c r="A46" s="118" t="s">
        <v>22</v>
      </c>
      <c r="B46" s="118"/>
      <c r="C46" s="119"/>
      <c r="D46" s="321"/>
      <c r="E46" s="318"/>
      <c r="F46" s="318"/>
      <c r="G46" s="315"/>
      <c r="H46" s="70"/>
      <c r="L46" s="3"/>
      <c r="M46" s="3"/>
      <c r="N46" s="3"/>
    </row>
    <row r="47" spans="1:14" s="126" customFormat="1" ht="3.75" customHeight="1">
      <c r="A47" s="66"/>
      <c r="B47" s="66"/>
      <c r="C47" s="115"/>
      <c r="D47" s="125"/>
      <c r="E47" s="124"/>
      <c r="F47" s="124"/>
      <c r="G47" s="127"/>
      <c r="H47" s="139"/>
      <c r="L47" s="127"/>
      <c r="M47" s="127"/>
      <c r="N47" s="127"/>
    </row>
    <row r="48" spans="1:14" ht="18" customHeight="1">
      <c r="A48" s="66" t="s">
        <v>88</v>
      </c>
      <c r="B48" s="66">
        <v>2</v>
      </c>
      <c r="C48" s="115" t="s">
        <v>89</v>
      </c>
      <c r="D48" s="121">
        <v>1898</v>
      </c>
      <c r="E48" s="116">
        <v>1465</v>
      </c>
      <c r="F48" s="116">
        <v>298</v>
      </c>
      <c r="G48" s="116">
        <v>135</v>
      </c>
      <c r="H48" s="70"/>
      <c r="L48" s="3"/>
      <c r="M48" s="3"/>
      <c r="N48" s="3"/>
    </row>
    <row r="49" spans="3:14" ht="18" customHeight="1">
      <c r="C49" s="115"/>
      <c r="D49" s="121"/>
      <c r="E49" s="3"/>
      <c r="F49" s="3"/>
      <c r="G49" s="3"/>
      <c r="H49" s="70"/>
      <c r="L49" s="3"/>
      <c r="M49" s="3"/>
      <c r="N49" s="3"/>
    </row>
    <row r="50" spans="2:14" ht="18" customHeight="1">
      <c r="B50" s="66">
        <v>7</v>
      </c>
      <c r="C50" s="115"/>
      <c r="D50" s="121">
        <v>1759</v>
      </c>
      <c r="E50" s="116">
        <v>1356</v>
      </c>
      <c r="F50" s="116">
        <v>282</v>
      </c>
      <c r="G50" s="116">
        <v>121</v>
      </c>
      <c r="H50" s="70"/>
      <c r="L50" s="3"/>
      <c r="M50" s="3"/>
      <c r="N50" s="3"/>
    </row>
    <row r="51" spans="3:14" ht="18" customHeight="1">
      <c r="C51" s="115"/>
      <c r="D51" s="121"/>
      <c r="E51" s="3"/>
      <c r="F51" s="3"/>
      <c r="G51" s="3"/>
      <c r="H51" s="70"/>
      <c r="L51" s="3"/>
      <c r="M51" s="3"/>
      <c r="N51" s="3"/>
    </row>
    <row r="52" spans="2:14" ht="18" customHeight="1">
      <c r="B52" s="66">
        <v>12</v>
      </c>
      <c r="C52" s="115"/>
      <c r="D52" s="121">
        <v>1516</v>
      </c>
      <c r="E52" s="116">
        <v>1178</v>
      </c>
      <c r="F52" s="116">
        <v>237</v>
      </c>
      <c r="G52" s="116">
        <v>100</v>
      </c>
      <c r="H52" s="70"/>
      <c r="L52" s="3"/>
      <c r="M52" s="3"/>
      <c r="N52" s="3"/>
    </row>
    <row r="53" spans="3:14" ht="18" customHeight="1">
      <c r="C53" s="115"/>
      <c r="D53" s="121"/>
      <c r="E53" s="3"/>
      <c r="F53" s="3"/>
      <c r="G53" s="3"/>
      <c r="H53" s="70"/>
      <c r="L53" s="3"/>
      <c r="M53" s="3"/>
      <c r="N53" s="3"/>
    </row>
    <row r="54" spans="1:14" s="126" customFormat="1" ht="18" customHeight="1">
      <c r="A54" s="122"/>
      <c r="B54" s="122">
        <v>17</v>
      </c>
      <c r="C54" s="123"/>
      <c r="D54" s="125">
        <v>1457</v>
      </c>
      <c r="E54" s="124">
        <v>1055</v>
      </c>
      <c r="F54" s="124">
        <v>247</v>
      </c>
      <c r="G54" s="124">
        <v>154</v>
      </c>
      <c r="H54" s="139"/>
      <c r="L54" s="127"/>
      <c r="M54" s="127"/>
      <c r="N54" s="127"/>
    </row>
    <row r="55" spans="1:14" ht="3.75" customHeight="1">
      <c r="A55" s="111"/>
      <c r="B55" s="111"/>
      <c r="C55" s="128"/>
      <c r="D55" s="129"/>
      <c r="E55" s="129"/>
      <c r="F55" s="129"/>
      <c r="G55" s="129"/>
      <c r="H55" s="70"/>
      <c r="L55" s="3"/>
      <c r="M55" s="3"/>
      <c r="N55" s="3"/>
    </row>
    <row r="56" spans="1:16" ht="3.75" customHeight="1">
      <c r="A56" s="1"/>
      <c r="B56" s="1"/>
      <c r="C56" s="131"/>
      <c r="D56" s="131"/>
      <c r="E56" s="131"/>
      <c r="F56" s="131"/>
      <c r="G56" s="131"/>
      <c r="H56" s="131"/>
      <c r="I56" s="131"/>
      <c r="N56" s="3"/>
      <c r="O56" s="3"/>
      <c r="P56" s="3"/>
    </row>
    <row r="57" spans="1:16" ht="12" customHeight="1">
      <c r="A57" s="3" t="s">
        <v>97</v>
      </c>
      <c r="B57" s="1"/>
      <c r="C57" s="1"/>
      <c r="D57" s="3"/>
      <c r="E57" s="3"/>
      <c r="F57" s="3"/>
      <c r="G57" s="3"/>
      <c r="H57" s="3"/>
      <c r="I57" s="3"/>
      <c r="N57" s="3"/>
      <c r="O57" s="3"/>
      <c r="P57" s="3"/>
    </row>
    <row r="58" spans="1:9" ht="12" customHeight="1">
      <c r="A58" s="137" t="s">
        <v>233</v>
      </c>
      <c r="C58" s="133"/>
      <c r="D58" s="3"/>
      <c r="E58" s="3"/>
      <c r="F58" s="3"/>
      <c r="G58" s="3"/>
      <c r="H58" s="3"/>
      <c r="I58" s="3"/>
    </row>
    <row r="59" spans="3:9" ht="12" customHeight="1">
      <c r="C59" s="133"/>
      <c r="D59" s="3"/>
      <c r="E59" s="3"/>
      <c r="F59" s="3"/>
      <c r="G59" s="3"/>
      <c r="H59" s="3"/>
      <c r="I59" s="3"/>
    </row>
    <row r="60" spans="3:9" ht="12" customHeight="1">
      <c r="C60" s="133"/>
      <c r="D60" s="3"/>
      <c r="E60" s="3"/>
      <c r="F60" s="3"/>
      <c r="G60" s="3"/>
      <c r="H60" s="3"/>
      <c r="I60" s="3"/>
    </row>
    <row r="61" spans="3:9" ht="12" customHeight="1">
      <c r="C61" s="133"/>
      <c r="D61" s="3"/>
      <c r="E61" s="3"/>
      <c r="F61" s="3"/>
      <c r="G61" s="3"/>
      <c r="H61" s="3"/>
      <c r="I61" s="3"/>
    </row>
    <row r="62" spans="3:9" ht="12" customHeight="1">
      <c r="C62" s="133"/>
      <c r="D62" s="3"/>
      <c r="E62" s="3"/>
      <c r="F62" s="3"/>
      <c r="G62" s="3"/>
      <c r="H62" s="3"/>
      <c r="I62" s="3"/>
    </row>
    <row r="63" spans="3:9" ht="12" customHeight="1">
      <c r="C63" s="133"/>
      <c r="D63" s="3"/>
      <c r="E63" s="3"/>
      <c r="F63" s="3"/>
      <c r="G63" s="3"/>
      <c r="H63" s="3"/>
      <c r="I63" s="3"/>
    </row>
    <row r="64" spans="3:9" ht="12" customHeight="1">
      <c r="C64" s="133"/>
      <c r="D64" s="3"/>
      <c r="E64" s="3"/>
      <c r="F64" s="3"/>
      <c r="G64" s="3"/>
      <c r="H64" s="3"/>
      <c r="I64" s="3"/>
    </row>
    <row r="65" spans="3:9" ht="12">
      <c r="C65" s="133"/>
      <c r="D65" s="3"/>
      <c r="E65" s="3"/>
      <c r="F65" s="3"/>
      <c r="G65" s="3"/>
      <c r="H65" s="3"/>
      <c r="I65" s="3"/>
    </row>
    <row r="66" spans="3:9" ht="12">
      <c r="C66" s="133"/>
      <c r="D66" s="3"/>
      <c r="E66" s="3"/>
      <c r="F66" s="3"/>
      <c r="G66" s="3"/>
      <c r="H66" s="3"/>
      <c r="I66" s="3"/>
    </row>
    <row r="67" spans="3:9" ht="12">
      <c r="C67" s="133"/>
      <c r="D67" s="3"/>
      <c r="E67" s="3"/>
      <c r="F67" s="3"/>
      <c r="G67" s="3"/>
      <c r="H67" s="3"/>
      <c r="I67" s="3"/>
    </row>
    <row r="68" spans="3:9" ht="12">
      <c r="C68" s="133"/>
      <c r="D68" s="3"/>
      <c r="E68" s="3"/>
      <c r="F68" s="3"/>
      <c r="G68" s="3"/>
      <c r="H68" s="3"/>
      <c r="I68" s="3"/>
    </row>
    <row r="69" spans="3:9" ht="12">
      <c r="C69" s="133"/>
      <c r="D69" s="3"/>
      <c r="E69" s="3"/>
      <c r="F69" s="3"/>
      <c r="G69" s="3"/>
      <c r="H69" s="3"/>
      <c r="I69" s="3"/>
    </row>
    <row r="70" spans="3:9" ht="12">
      <c r="C70" s="133"/>
      <c r="D70" s="3"/>
      <c r="E70" s="3"/>
      <c r="F70" s="3"/>
      <c r="G70" s="3"/>
      <c r="H70" s="3"/>
      <c r="I70" s="3"/>
    </row>
    <row r="71" spans="1:9" s="6" customFormat="1" ht="12">
      <c r="A71" s="13"/>
      <c r="B71" s="13"/>
      <c r="C71" s="134"/>
      <c r="D71" s="5"/>
      <c r="E71" s="5"/>
      <c r="F71" s="5"/>
      <c r="G71" s="5"/>
      <c r="H71" s="5"/>
      <c r="I71" s="5"/>
    </row>
    <row r="72" spans="3:9" ht="12">
      <c r="C72" s="133"/>
      <c r="D72" s="3"/>
      <c r="E72" s="3"/>
      <c r="F72" s="3"/>
      <c r="G72" s="3"/>
      <c r="H72" s="3"/>
      <c r="I72" s="3"/>
    </row>
    <row r="73" spans="3:9" ht="12">
      <c r="C73" s="133"/>
      <c r="D73" s="3"/>
      <c r="E73" s="3"/>
      <c r="F73" s="3"/>
      <c r="G73" s="3"/>
      <c r="H73" s="3"/>
      <c r="I73" s="3"/>
    </row>
    <row r="74" spans="3:9" ht="12">
      <c r="C74" s="133"/>
      <c r="D74" s="3"/>
      <c r="E74" s="3"/>
      <c r="F74" s="3"/>
      <c r="G74" s="3"/>
      <c r="H74" s="3"/>
      <c r="I74" s="3"/>
    </row>
    <row r="75" spans="3:9" ht="12">
      <c r="C75" s="133"/>
      <c r="D75" s="3"/>
      <c r="E75" s="3"/>
      <c r="F75" s="3"/>
      <c r="G75" s="3"/>
      <c r="H75" s="3"/>
      <c r="I75" s="3"/>
    </row>
    <row r="76" spans="3:9" ht="12">
      <c r="C76" s="133"/>
      <c r="D76" s="3"/>
      <c r="E76" s="3"/>
      <c r="F76" s="3"/>
      <c r="G76" s="3"/>
      <c r="H76" s="3"/>
      <c r="I76" s="3"/>
    </row>
    <row r="77" spans="3:9" ht="12">
      <c r="C77" s="133"/>
      <c r="D77" s="3"/>
      <c r="E77" s="3"/>
      <c r="F77" s="3"/>
      <c r="G77" s="3"/>
      <c r="H77" s="3"/>
      <c r="I77" s="3"/>
    </row>
    <row r="78" spans="3:9" ht="12">
      <c r="C78" s="133"/>
      <c r="D78" s="3"/>
      <c r="E78" s="3"/>
      <c r="F78" s="3"/>
      <c r="G78" s="3"/>
      <c r="H78" s="3"/>
      <c r="I78" s="3"/>
    </row>
    <row r="79" spans="3:16" ht="12">
      <c r="C79" s="130"/>
      <c r="D79" s="131"/>
      <c r="E79" s="131"/>
      <c r="F79" s="131"/>
      <c r="G79" s="131"/>
      <c r="H79" s="131"/>
      <c r="I79" s="131"/>
      <c r="J79" s="3"/>
      <c r="K79" s="3"/>
      <c r="L79" s="3"/>
      <c r="M79" s="3"/>
      <c r="N79" s="3"/>
      <c r="O79" s="3"/>
      <c r="P79" s="3"/>
    </row>
    <row r="80" spans="3:16" ht="12">
      <c r="C80" s="130"/>
      <c r="D80" s="131"/>
      <c r="E80" s="131"/>
      <c r="F80" s="131"/>
      <c r="G80" s="131"/>
      <c r="H80" s="131"/>
      <c r="I80" s="131"/>
      <c r="J80" s="3"/>
      <c r="K80" s="3"/>
      <c r="L80" s="3"/>
      <c r="M80" s="3"/>
      <c r="N80" s="3"/>
      <c r="O80" s="3"/>
      <c r="P80" s="3"/>
    </row>
    <row r="81" spans="3:16" ht="12">
      <c r="C81" s="130"/>
      <c r="D81" s="131"/>
      <c r="E81" s="131"/>
      <c r="F81" s="131"/>
      <c r="G81" s="131"/>
      <c r="H81" s="131"/>
      <c r="I81" s="131"/>
      <c r="J81" s="3"/>
      <c r="K81" s="3"/>
      <c r="L81" s="3"/>
      <c r="M81" s="3"/>
      <c r="N81" s="3"/>
      <c r="O81" s="3"/>
      <c r="P81" s="3"/>
    </row>
    <row r="82" spans="3:16" ht="12">
      <c r="C82" s="130"/>
      <c r="D82" s="131"/>
      <c r="E82" s="131"/>
      <c r="F82" s="131"/>
      <c r="G82" s="131"/>
      <c r="H82" s="131"/>
      <c r="I82" s="131"/>
      <c r="J82" s="3"/>
      <c r="K82" s="3"/>
      <c r="L82" s="3"/>
      <c r="M82" s="3"/>
      <c r="N82" s="3"/>
      <c r="O82" s="3"/>
      <c r="P82" s="3"/>
    </row>
    <row r="83" spans="3:16" ht="12">
      <c r="C83" s="130"/>
      <c r="D83" s="131"/>
      <c r="E83" s="131"/>
      <c r="F83" s="131"/>
      <c r="G83" s="131"/>
      <c r="H83" s="131"/>
      <c r="I83" s="131"/>
      <c r="J83" s="3"/>
      <c r="K83" s="3"/>
      <c r="L83" s="3"/>
      <c r="M83" s="3"/>
      <c r="N83" s="3"/>
      <c r="O83" s="3"/>
      <c r="P83" s="3"/>
    </row>
    <row r="84" spans="3:16" ht="12">
      <c r="C84" s="130"/>
      <c r="D84" s="131"/>
      <c r="E84" s="131"/>
      <c r="F84" s="131"/>
      <c r="G84" s="131"/>
      <c r="H84" s="131"/>
      <c r="I84" s="131"/>
      <c r="J84" s="3"/>
      <c r="K84" s="3"/>
      <c r="L84" s="3"/>
      <c r="M84" s="3"/>
      <c r="N84" s="3"/>
      <c r="O84" s="3"/>
      <c r="P84" s="3"/>
    </row>
    <row r="85" spans="3:16" ht="12">
      <c r="C85" s="130"/>
      <c r="D85" s="131"/>
      <c r="E85" s="131"/>
      <c r="F85" s="131"/>
      <c r="G85" s="131"/>
      <c r="H85" s="131"/>
      <c r="I85" s="131"/>
      <c r="J85" s="3"/>
      <c r="K85" s="3"/>
      <c r="L85" s="3"/>
      <c r="M85" s="3"/>
      <c r="N85" s="3"/>
      <c r="O85" s="3"/>
      <c r="P85" s="3"/>
    </row>
    <row r="86" spans="3:16" ht="12">
      <c r="C86" s="130"/>
      <c r="D86" s="131"/>
      <c r="E86" s="131"/>
      <c r="F86" s="131"/>
      <c r="G86" s="131"/>
      <c r="H86" s="131"/>
      <c r="I86" s="131"/>
      <c r="J86" s="3"/>
      <c r="K86" s="3"/>
      <c r="L86" s="3"/>
      <c r="M86" s="3"/>
      <c r="N86" s="3"/>
      <c r="O86" s="3"/>
      <c r="P86" s="3"/>
    </row>
    <row r="87" spans="3:16" ht="12">
      <c r="C87" s="130"/>
      <c r="D87" s="131"/>
      <c r="E87" s="131"/>
      <c r="F87" s="131"/>
      <c r="G87" s="131"/>
      <c r="H87" s="131"/>
      <c r="I87" s="131"/>
      <c r="J87" s="3"/>
      <c r="K87" s="3"/>
      <c r="L87" s="3"/>
      <c r="M87" s="3"/>
      <c r="N87" s="3"/>
      <c r="O87" s="3"/>
      <c r="P87" s="3"/>
    </row>
    <row r="88" spans="3:16" ht="12">
      <c r="C88" s="130"/>
      <c r="D88" s="131"/>
      <c r="E88" s="131"/>
      <c r="F88" s="131"/>
      <c r="G88" s="131"/>
      <c r="H88" s="131"/>
      <c r="I88" s="131"/>
      <c r="J88" s="3"/>
      <c r="K88" s="3"/>
      <c r="L88" s="3"/>
      <c r="M88" s="3"/>
      <c r="N88" s="3"/>
      <c r="O88" s="3"/>
      <c r="P88" s="3"/>
    </row>
    <row r="89" spans="3:16" ht="12">
      <c r="C89" s="130"/>
      <c r="D89" s="131"/>
      <c r="E89" s="131"/>
      <c r="F89" s="131"/>
      <c r="G89" s="131"/>
      <c r="H89" s="131"/>
      <c r="I89" s="131"/>
      <c r="J89" s="3"/>
      <c r="K89" s="3"/>
      <c r="L89" s="3"/>
      <c r="M89" s="3"/>
      <c r="N89" s="3"/>
      <c r="O89" s="3"/>
      <c r="P89" s="3"/>
    </row>
    <row r="90" spans="3:16" ht="12">
      <c r="C90" s="130"/>
      <c r="D90" s="131"/>
      <c r="E90" s="131"/>
      <c r="F90" s="131"/>
      <c r="G90" s="131"/>
      <c r="H90" s="131"/>
      <c r="I90" s="131"/>
      <c r="J90" s="3"/>
      <c r="K90" s="3"/>
      <c r="L90" s="3"/>
      <c r="M90" s="3"/>
      <c r="N90" s="3"/>
      <c r="O90" s="3"/>
      <c r="P90" s="3"/>
    </row>
    <row r="91" spans="3:16" ht="12">
      <c r="C91" s="130"/>
      <c r="D91" s="131"/>
      <c r="E91" s="131"/>
      <c r="F91" s="131"/>
      <c r="G91" s="131"/>
      <c r="H91" s="131"/>
      <c r="I91" s="131"/>
      <c r="J91" s="3"/>
      <c r="K91" s="3"/>
      <c r="L91" s="3"/>
      <c r="M91" s="3"/>
      <c r="N91" s="3"/>
      <c r="O91" s="3"/>
      <c r="P91" s="3"/>
    </row>
    <row r="92" spans="3:16" ht="12">
      <c r="C92" s="130"/>
      <c r="D92" s="131"/>
      <c r="E92" s="131"/>
      <c r="F92" s="131"/>
      <c r="G92" s="131"/>
      <c r="H92" s="131"/>
      <c r="I92" s="131"/>
      <c r="J92" s="3"/>
      <c r="K92" s="3"/>
      <c r="L92" s="3"/>
      <c r="M92" s="3"/>
      <c r="N92" s="3"/>
      <c r="O92" s="3"/>
      <c r="P92" s="3"/>
    </row>
    <row r="93" spans="3:16" ht="12">
      <c r="C93" s="130"/>
      <c r="D93" s="131"/>
      <c r="E93" s="131"/>
      <c r="F93" s="131"/>
      <c r="G93" s="131"/>
      <c r="H93" s="131"/>
      <c r="I93" s="131"/>
      <c r="J93" s="3"/>
      <c r="K93" s="3"/>
      <c r="L93" s="3"/>
      <c r="M93" s="3"/>
      <c r="N93" s="3"/>
      <c r="O93" s="3"/>
      <c r="P93" s="3"/>
    </row>
    <row r="94" spans="3:16" ht="12">
      <c r="C94" s="130"/>
      <c r="D94" s="131"/>
      <c r="E94" s="131"/>
      <c r="F94" s="131"/>
      <c r="G94" s="131"/>
      <c r="H94" s="131"/>
      <c r="I94" s="131"/>
      <c r="J94" s="3"/>
      <c r="K94" s="3"/>
      <c r="L94" s="3"/>
      <c r="M94" s="3"/>
      <c r="N94" s="3"/>
      <c r="O94" s="3"/>
      <c r="P94" s="3"/>
    </row>
    <row r="95" spans="3:16" ht="12">
      <c r="C95" s="130"/>
      <c r="D95" s="131"/>
      <c r="E95" s="131"/>
      <c r="F95" s="131"/>
      <c r="G95" s="131"/>
      <c r="H95" s="131"/>
      <c r="I95" s="131"/>
      <c r="J95" s="3"/>
      <c r="K95" s="3"/>
      <c r="L95" s="3"/>
      <c r="M95" s="3"/>
      <c r="N95" s="3"/>
      <c r="O95" s="3"/>
      <c r="P95" s="3"/>
    </row>
    <row r="96" spans="3:16" ht="12">
      <c r="C96" s="13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2">
      <c r="C97" s="13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2">
      <c r="C98" s="13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2">
      <c r="C99" s="13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2">
      <c r="C100" s="13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">
      <c r="C101" s="13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">
      <c r="C102" s="13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">
      <c r="C103" s="13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">
      <c r="C104" s="13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">
      <c r="C105" s="13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">
      <c r="C106" s="13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">
      <c r="C107" s="13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">
      <c r="C108" s="13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">
      <c r="C109" s="13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">
      <c r="C110" s="13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">
      <c r="C111" s="13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">
      <c r="C112" s="13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">
      <c r="C113" s="13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">
      <c r="C114" s="13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">
      <c r="C115" s="13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">
      <c r="C116" s="13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">
      <c r="C117" s="13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">
      <c r="C118" s="13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">
      <c r="C119" s="13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">
      <c r="C120" s="13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">
      <c r="C121" s="13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">
      <c r="C122" s="13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">
      <c r="C123" s="13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">
      <c r="C124" s="13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">
      <c r="C125" s="13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">
      <c r="C126" s="13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">
      <c r="C127" s="13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">
      <c r="C128" s="13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">
      <c r="C129" s="13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">
      <c r="C130" s="13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">
      <c r="C131" s="13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">
      <c r="C132" s="13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">
      <c r="C133" s="13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">
      <c r="C134" s="13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">
      <c r="C135" s="1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">
      <c r="C136" s="13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">
      <c r="C137" s="13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">
      <c r="C138" s="13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">
      <c r="C139" s="13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">
      <c r="C140" s="13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">
      <c r="C141" s="13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">
      <c r="C142" s="13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">
      <c r="C143" s="13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">
      <c r="C144" s="13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">
      <c r="C145" s="13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">
      <c r="C146" s="13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">
      <c r="C147" s="13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">
      <c r="C148" s="13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">
      <c r="C149" s="13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">
      <c r="C150" s="13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">
      <c r="C151" s="13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">
      <c r="C152" s="13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">
      <c r="C153" s="13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">
      <c r="C154" s="13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">
      <c r="C155" s="13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">
      <c r="C156" s="13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">
      <c r="C157" s="13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">
      <c r="C158" s="13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">
      <c r="C159" s="13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">
      <c r="C160" s="13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">
      <c r="C161" s="13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">
      <c r="C162" s="13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">
      <c r="C163" s="13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">
      <c r="C164" s="13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">
      <c r="C165" s="13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">
      <c r="C166" s="13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">
      <c r="C167" s="13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">
      <c r="C168" s="13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">
      <c r="C169" s="13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">
      <c r="C170" s="13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">
      <c r="C171" s="13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">
      <c r="C172" s="13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">
      <c r="C173" s="13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">
      <c r="C174" s="13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">
      <c r="C175" s="13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">
      <c r="C176" s="13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">
      <c r="C177" s="13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">
      <c r="C178" s="13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">
      <c r="C179" s="13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">
      <c r="C180" s="13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">
      <c r="C181" s="13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">
      <c r="C182" s="13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">
      <c r="C183" s="13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">
      <c r="C184" s="13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">
      <c r="C185" s="13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">
      <c r="C186" s="13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">
      <c r="C187" s="13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">
      <c r="C188" s="13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">
      <c r="C189" s="13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">
      <c r="C190" s="13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">
      <c r="C191" s="13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">
      <c r="C192" s="13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">
      <c r="C193" s="13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">
      <c r="C194" s="13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">
      <c r="C195" s="13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">
      <c r="C196" s="13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">
      <c r="C197" s="13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">
      <c r="C198" s="13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">
      <c r="C199" s="13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">
      <c r="C200" s="13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">
      <c r="C201" s="13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">
      <c r="C202" s="13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">
      <c r="C203" s="13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">
      <c r="C204" s="13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">
      <c r="C205" s="13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">
      <c r="C206" s="13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">
      <c r="C207" s="13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">
      <c r="C208" s="13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">
      <c r="C209" s="13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">
      <c r="C210" s="13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">
      <c r="C211" s="13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">
      <c r="C212" s="13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">
      <c r="C213" s="13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">
      <c r="C214" s="13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">
      <c r="C215" s="13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">
      <c r="C216" s="13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">
      <c r="C217" s="13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">
      <c r="C218" s="13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">
      <c r="C219" s="13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">
      <c r="C220" s="13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">
      <c r="C221" s="13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">
      <c r="C222" s="13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">
      <c r="C223" s="13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">
      <c r="C224" s="13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">
      <c r="C225" s="13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">
      <c r="C226" s="13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">
      <c r="C227" s="13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">
      <c r="C228" s="13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">
      <c r="C229" s="13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">
      <c r="C230" s="13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">
      <c r="C231" s="13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">
      <c r="C232" s="13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">
      <c r="C233" s="13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">
      <c r="C234" s="13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">
      <c r="C235" s="13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">
      <c r="C236" s="13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">
      <c r="C237" s="13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">
      <c r="C238" s="13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">
      <c r="C239" s="13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">
      <c r="C240" s="13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">
      <c r="C241" s="13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">
      <c r="C242" s="13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">
      <c r="C243" s="13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">
      <c r="C244" s="13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">
      <c r="C245" s="13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">
      <c r="C246" s="13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">
      <c r="C247" s="13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">
      <c r="C248" s="13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">
      <c r="C249" s="13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">
      <c r="C250" s="13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">
      <c r="C251" s="13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">
      <c r="C252" s="13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">
      <c r="C253" s="13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</sheetData>
  <mergeCells count="15">
    <mergeCell ref="A23:I23"/>
    <mergeCell ref="D26:F26"/>
    <mergeCell ref="A1:I1"/>
    <mergeCell ref="A3:I3"/>
    <mergeCell ref="D6:D8"/>
    <mergeCell ref="E6:E8"/>
    <mergeCell ref="F7:F8"/>
    <mergeCell ref="G7:I7"/>
    <mergeCell ref="F6:I6"/>
    <mergeCell ref="G26:I26"/>
    <mergeCell ref="A42:G42"/>
    <mergeCell ref="E45:E46"/>
    <mergeCell ref="F45:F46"/>
    <mergeCell ref="G45:G46"/>
    <mergeCell ref="D45:D4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2008-01-25T02:27:45Z</cp:lastPrinted>
  <dcterms:created xsi:type="dcterms:W3CDTF">1997-01-08T22:48:59Z</dcterms:created>
  <dcterms:modified xsi:type="dcterms:W3CDTF">2008-04-21T00:00:48Z</dcterms:modified>
  <cp:category/>
  <cp:version/>
  <cp:contentType/>
  <cp:contentStatus/>
</cp:coreProperties>
</file>