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契約担当$\9-7物品契約\◎入札等契約情報の公表\（委託・賃貸借）入札案件の契約情報の公表\〇公表\R3年度 ないものは特命随意契約審査会の方に作成したとのこと\R4.3\電子決裁添付書類（委託）\"/>
    </mc:Choice>
  </mc:AlternateContent>
  <bookViews>
    <workbookView xWindow="0" yWindow="0" windowWidth="24000" windowHeight="9400" firstSheet="7" activeTab="9"/>
  </bookViews>
  <sheets>
    <sheet name="R3.4業務委託・賃貸借等 " sheetId="2" r:id="rId1"/>
    <sheet name="R3.5業務委託・賃貸借等" sheetId="1" r:id="rId2"/>
    <sheet name="R3.6業務委託・賃貸借等" sheetId="3" r:id="rId3"/>
    <sheet name="R3.8業務委託・賃貸借等" sheetId="4" r:id="rId4"/>
    <sheet name="R3.9業務委託・賃貸借等 " sheetId="5" r:id="rId5"/>
    <sheet name="R3.10業務委託・賃貸借等" sheetId="6" r:id="rId6"/>
    <sheet name="R3.12業務委託・賃貸借等" sheetId="7" r:id="rId7"/>
    <sheet name="R4.1業務委託・賃貸借等" sheetId="8" r:id="rId8"/>
    <sheet name="R4.2業務委託・賃貸借等" sheetId="9" r:id="rId9"/>
    <sheet name="R4.３業務委託・賃貸借等 " sheetId="10" r:id="rId10"/>
  </sheets>
  <definedNames>
    <definedName name="_xlnm.Print_Area" localSheetId="5">'R3.10業務委託・賃貸借等'!$A$1:$I$6</definedName>
    <definedName name="_xlnm.Print_Area" localSheetId="6">'R3.12業務委託・賃貸借等'!$A$1:$I$5</definedName>
    <definedName name="_xlnm.Print_Area" localSheetId="0">'R3.4業務委託・賃貸借等 '!$A$1:$I$12</definedName>
    <definedName name="_xlnm.Print_Area" localSheetId="1">'R3.5業務委託・賃貸借等'!$A$1:$I$9</definedName>
    <definedName name="_xlnm.Print_Area" localSheetId="2">'R3.6業務委託・賃貸借等'!$A$1:$I$10</definedName>
    <definedName name="_xlnm.Print_Area" localSheetId="3">'R3.8業務委託・賃貸借等'!$A$1:$I$5</definedName>
    <definedName name="_xlnm.Print_Area" localSheetId="4">'R3.9業務委託・賃貸借等 '!$A$1:$I$5</definedName>
    <definedName name="_xlnm.Print_Area" localSheetId="7">'R4.1業務委託・賃貸借等'!$A$1:$I$5</definedName>
    <definedName name="_xlnm.Print_Area" localSheetId="8">'R4.2業務委託・賃貸借等'!$A$1:$I$5</definedName>
    <definedName name="_xlnm.Print_Area" localSheetId="9">'R4.３業務委託・賃貸借等 '!$A$1:$I$5</definedName>
    <definedName name="適用条項" localSheetId="5">#REF!</definedName>
    <definedName name="適用条項" localSheetId="6">#REF!</definedName>
    <definedName name="適用条項" localSheetId="0">#REF!</definedName>
    <definedName name="適用条項" localSheetId="2">#REF!</definedName>
    <definedName name="適用条項" localSheetId="3">#REF!</definedName>
    <definedName name="適用条項" localSheetId="4">#REF!</definedName>
    <definedName name="適用条項" localSheetId="7">#REF!</definedName>
    <definedName name="適用条項" localSheetId="8">#REF!</definedName>
    <definedName name="適用条項" localSheetId="9">#REF!</definedName>
    <definedName name="適用条項">#REF!</definedName>
    <definedName name="分類" localSheetId="5">#REF!</definedName>
    <definedName name="分類" localSheetId="6">#REF!</definedName>
    <definedName name="分類" localSheetId="0">#REF!</definedName>
    <definedName name="分類" localSheetId="2">#REF!</definedName>
    <definedName name="分類" localSheetId="3">#REF!</definedName>
    <definedName name="分類" localSheetId="4">#REF!</definedName>
    <definedName name="分類" localSheetId="7">#REF!</definedName>
    <definedName name="分類" localSheetId="8">#REF!</definedName>
    <definedName name="分類" localSheetId="9">#REF!</definedName>
    <definedName name="分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9" l="1"/>
  <c r="H5" i="4" l="1"/>
  <c r="H6" i="2" l="1"/>
  <c r="H5" i="2"/>
</calcChain>
</file>

<file path=xl/sharedStrings.xml><?xml version="1.0" encoding="utf-8"?>
<sst xmlns="http://schemas.openxmlformats.org/spreadsheetml/2006/main" count="249" uniqueCount="115">
  <si>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</si>
  <si>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</si>
  <si>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</si>
  <si>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契約の名称</t>
    <rPh sb="0" eb="2">
      <t>ケイヤク</t>
    </rPh>
    <rPh sb="3" eb="5">
      <t>メイショウ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</si>
  <si>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</si>
  <si>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</si>
  <si>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</si>
  <si>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</si>
  <si>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</si>
  <si>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高知市上下水道局入札による契約情報公表一覧表（業務委託，賃貸借等）</t>
    <rPh sb="0" eb="3">
      <t>コウチシ</t>
    </rPh>
    <rPh sb="3" eb="5">
      <t>ジョウゲ</t>
    </rPh>
    <rPh sb="5" eb="7">
      <t>スイドウ</t>
    </rPh>
    <rPh sb="7" eb="8">
      <t>キョク</t>
    </rPh>
    <rPh sb="8" eb="10">
      <t>ニュウサツ</t>
    </rPh>
    <rPh sb="13" eb="15">
      <t>ケイヤク</t>
    </rPh>
    <rPh sb="15" eb="17">
      <t>ジョウホウ</t>
    </rPh>
    <rPh sb="17" eb="19">
      <t>コウヒョウ</t>
    </rPh>
    <rPh sb="19" eb="21">
      <t>イチラン</t>
    </rPh>
    <rPh sb="21" eb="22">
      <t>ヒョウ</t>
    </rPh>
    <rPh sb="23" eb="25">
      <t>ギョウム</t>
    </rPh>
    <rPh sb="25" eb="27">
      <t>イタク</t>
    </rPh>
    <rPh sb="28" eb="31">
      <t>チンタイシャク</t>
    </rPh>
    <rPh sb="31" eb="32">
      <t>トウ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</si>
  <si>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</si>
  <si>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>下水道施設
管理課</t>
    <rPh sb="0" eb="3">
      <t>ゲスイドウ</t>
    </rPh>
    <rPh sb="3" eb="5">
      <t>シセツ</t>
    </rPh>
    <rPh sb="6" eb="8">
      <t>カンリ</t>
    </rPh>
    <rPh sb="8" eb="9">
      <t>カ</t>
    </rPh>
    <phoneticPr fontId="1"/>
  </si>
  <si>
    <t>水再生センター
水質分析業務</t>
    <rPh sb="0" eb="1">
      <t>ミズ</t>
    </rPh>
    <rPh sb="1" eb="3">
      <t>サイセイ</t>
    </rPh>
    <rPh sb="8" eb="10">
      <t>スイシツ</t>
    </rPh>
    <rPh sb="10" eb="12">
      <t>ブンセキ</t>
    </rPh>
    <rPh sb="12" eb="14">
      <t>ギョウム</t>
    </rPh>
    <phoneticPr fontId="1"/>
  </si>
  <si>
    <t>下知水再生センター
管理棟エレベータ
保守点検業務</t>
    <rPh sb="0" eb="2">
      <t>シモチ</t>
    </rPh>
    <rPh sb="2" eb="3">
      <t>ミズ</t>
    </rPh>
    <rPh sb="3" eb="5">
      <t>サイセイ</t>
    </rPh>
    <rPh sb="10" eb="13">
      <t>カンリトウ</t>
    </rPh>
    <rPh sb="19" eb="21">
      <t>ホシュ</t>
    </rPh>
    <rPh sb="21" eb="23">
      <t>テンケン</t>
    </rPh>
    <rPh sb="23" eb="25">
      <t>ギョウム</t>
    </rPh>
    <phoneticPr fontId="1"/>
  </si>
  <si>
    <t>令和３年４月契約分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</si>
  <si>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R3.5.1～R4.4.30</t>
    <phoneticPr fontId="1"/>
  </si>
  <si>
    <t>浄水課</t>
    <rPh sb="0" eb="2">
      <t>ジョウスイ</t>
    </rPh>
    <rPh sb="2" eb="3">
      <t>カ</t>
    </rPh>
    <phoneticPr fontId="1"/>
  </si>
  <si>
    <t>浄水場排出ゴミ収集業務</t>
    <rPh sb="0" eb="2">
      <t>ジョウスイ</t>
    </rPh>
    <rPh sb="2" eb="3">
      <t>ジョウ</t>
    </rPh>
    <rPh sb="3" eb="5">
      <t>ハイシュツ</t>
    </rPh>
    <rPh sb="7" eb="9">
      <t>シュウシュウ</t>
    </rPh>
    <rPh sb="9" eb="11">
      <t>ギョウム</t>
    </rPh>
    <phoneticPr fontId="1"/>
  </si>
  <si>
    <t>浄水課浄化槽維持管理業務</t>
    <rPh sb="0" eb="3">
      <t>ジョウスイカ</t>
    </rPh>
    <rPh sb="3" eb="6">
      <t>ジョウカソウ</t>
    </rPh>
    <rPh sb="6" eb="8">
      <t>イジ</t>
    </rPh>
    <rPh sb="8" eb="10">
      <t>カンリ</t>
    </rPh>
    <rPh sb="10" eb="12">
      <t>ギョウム</t>
    </rPh>
    <phoneticPr fontId="1"/>
  </si>
  <si>
    <t>浄水場空調設備保守点検業務</t>
    <rPh sb="0" eb="3">
      <t>ジョウスイジョウ</t>
    </rPh>
    <rPh sb="3" eb="5">
      <t>クウチョウ</t>
    </rPh>
    <rPh sb="5" eb="7">
      <t>セツビ</t>
    </rPh>
    <rPh sb="7" eb="9">
      <t>ホシュ</t>
    </rPh>
    <rPh sb="9" eb="11">
      <t>テンケン</t>
    </rPh>
    <rPh sb="11" eb="13">
      <t>ギョウム</t>
    </rPh>
    <phoneticPr fontId="1"/>
  </si>
  <si>
    <t>総務課</t>
    <rPh sb="0" eb="2">
      <t>ソウム</t>
    </rPh>
    <rPh sb="2" eb="3">
      <t>カ</t>
    </rPh>
    <phoneticPr fontId="1"/>
  </si>
  <si>
    <t>高知市上下水道局庁舎排出ゴミ収集業務</t>
    <rPh sb="0" eb="3">
      <t>コウチシ</t>
    </rPh>
    <rPh sb="3" eb="5">
      <t>ジョウゲ</t>
    </rPh>
    <rPh sb="5" eb="8">
      <t>スイドウキョク</t>
    </rPh>
    <rPh sb="8" eb="10">
      <t>チョウシャ</t>
    </rPh>
    <rPh sb="10" eb="12">
      <t>ハイシュツ</t>
    </rPh>
    <rPh sb="14" eb="16">
      <t>シュウシュウ</t>
    </rPh>
    <rPh sb="16" eb="18">
      <t>ギョウム</t>
    </rPh>
    <phoneticPr fontId="1"/>
  </si>
  <si>
    <t>高知市高須新町三丁目５番１号
株式会社都市美粧建設</t>
    <rPh sb="0" eb="3">
      <t>コウチシ</t>
    </rPh>
    <rPh sb="3" eb="7">
      <t>タカスシンマチ</t>
    </rPh>
    <rPh sb="7" eb="10">
      <t>サンチョウメ</t>
    </rPh>
    <rPh sb="11" eb="12">
      <t>バン</t>
    </rPh>
    <rPh sb="13" eb="14">
      <t>ゴウ</t>
    </rPh>
    <rPh sb="15" eb="17">
      <t>カブシキ</t>
    </rPh>
    <rPh sb="17" eb="18">
      <t>カイ</t>
    </rPh>
    <rPh sb="18" eb="19">
      <t>シャ</t>
    </rPh>
    <rPh sb="19" eb="21">
      <t>トシ</t>
    </rPh>
    <rPh sb="21" eb="22">
      <t>ビ</t>
    </rPh>
    <rPh sb="22" eb="23">
      <t>ショウ</t>
    </rPh>
    <rPh sb="23" eb="25">
      <t>ケンセツ</t>
    </rPh>
    <phoneticPr fontId="1"/>
  </si>
  <si>
    <t>高知市上下水道局庁舎内外清掃業務</t>
    <rPh sb="0" eb="3">
      <t>コウチシ</t>
    </rPh>
    <rPh sb="3" eb="5">
      <t>ジョウゲ</t>
    </rPh>
    <rPh sb="5" eb="8">
      <t>スイドウキョク</t>
    </rPh>
    <rPh sb="8" eb="10">
      <t>チョウシャ</t>
    </rPh>
    <rPh sb="10" eb="11">
      <t>ナイ</t>
    </rPh>
    <rPh sb="11" eb="12">
      <t>ガイ</t>
    </rPh>
    <rPh sb="12" eb="14">
      <t>セイソウ</t>
    </rPh>
    <rPh sb="14" eb="16">
      <t>ギョウム</t>
    </rPh>
    <phoneticPr fontId="1"/>
  </si>
  <si>
    <t>高知市八反町一丁目４番22号
有限会社よさこい管理</t>
    <rPh sb="0" eb="3">
      <t>コウチシ</t>
    </rPh>
    <rPh sb="3" eb="6">
      <t>ハッタンチョウ</t>
    </rPh>
    <rPh sb="6" eb="9">
      <t>イッチョウメ</t>
    </rPh>
    <rPh sb="10" eb="11">
      <t>バン</t>
    </rPh>
    <rPh sb="13" eb="14">
      <t>ゴウ</t>
    </rPh>
    <rPh sb="15" eb="17">
      <t>ユウゲン</t>
    </rPh>
    <rPh sb="17" eb="18">
      <t>カイ</t>
    </rPh>
    <rPh sb="18" eb="19">
      <t>シャ</t>
    </rPh>
    <rPh sb="23" eb="25">
      <t>カンリ</t>
    </rPh>
    <phoneticPr fontId="1"/>
  </si>
  <si>
    <t>高知市上下水道局空調設備保守点検業務</t>
    <rPh sb="0" eb="3">
      <t>コウチシ</t>
    </rPh>
    <rPh sb="3" eb="5">
      <t>ジョウゲ</t>
    </rPh>
    <rPh sb="5" eb="8">
      <t>スイドウキョク</t>
    </rPh>
    <rPh sb="8" eb="10">
      <t>クウチョウ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</si>
  <si>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高知市介良乙822番地６
システム空調株式会社</t>
    <phoneticPr fontId="1"/>
  </si>
  <si>
    <t>高知市万々473番地７
株式会社コトブキ</t>
    <rPh sb="0" eb="3">
      <t>コウチシ</t>
    </rPh>
    <rPh sb="3" eb="4">
      <t>マン</t>
    </rPh>
    <rPh sb="8" eb="10">
      <t>バンチ</t>
    </rPh>
    <phoneticPr fontId="1"/>
  </si>
  <si>
    <t>高知市高須新町３丁目
５番１号
株式会社都市美粧建設</t>
    <rPh sb="0" eb="3">
      <t>コウチシ</t>
    </rPh>
    <rPh sb="3" eb="5">
      <t>タカス</t>
    </rPh>
    <rPh sb="5" eb="7">
      <t>シンマチ</t>
    </rPh>
    <rPh sb="8" eb="10">
      <t>チョウメ</t>
    </rPh>
    <rPh sb="12" eb="13">
      <t>バン</t>
    </rPh>
    <rPh sb="14" eb="15">
      <t>ゴウ</t>
    </rPh>
    <phoneticPr fontId="1"/>
  </si>
  <si>
    <t xml:space="preserve">
高知市介良乙822番地６
システム空調株式会社
</t>
    <rPh sb="18" eb="20">
      <t>クウチョウ</t>
    </rPh>
    <rPh sb="20" eb="22">
      <t>カブシキ</t>
    </rPh>
    <rPh sb="22" eb="24">
      <t>カイシャ</t>
    </rPh>
    <phoneticPr fontId="1"/>
  </si>
  <si>
    <t>高知市萩町二丁目２番25号
株式会社東洋電化テクノリサーチ</t>
    <rPh sb="0" eb="3">
      <t>コウチシ</t>
    </rPh>
    <rPh sb="3" eb="5">
      <t>ハギマチ</t>
    </rPh>
    <rPh sb="5" eb="8">
      <t>ニチョウメ</t>
    </rPh>
    <rPh sb="9" eb="10">
      <t>バン</t>
    </rPh>
    <rPh sb="12" eb="13">
      <t>ゴウ</t>
    </rPh>
    <rPh sb="14" eb="18">
      <t>カブシキガイシャ</t>
    </rPh>
    <rPh sb="18" eb="20">
      <t>トウヨウ</t>
    </rPh>
    <rPh sb="20" eb="22">
      <t>デンカ</t>
    </rPh>
    <phoneticPr fontId="1"/>
  </si>
  <si>
    <t>高知市天神町14番26号
四国昇降機サービス株式会社</t>
    <rPh sb="0" eb="3">
      <t>コウチシ</t>
    </rPh>
    <rPh sb="3" eb="6">
      <t>テンジンチョウ</t>
    </rPh>
    <rPh sb="8" eb="9">
      <t>バン</t>
    </rPh>
    <rPh sb="11" eb="12">
      <t>ゴウ</t>
    </rPh>
    <rPh sb="13" eb="15">
      <t>シコク</t>
    </rPh>
    <rPh sb="15" eb="18">
      <t>ショウコウキ</t>
    </rPh>
    <rPh sb="22" eb="26">
      <t>カブシキガイシャ</t>
    </rPh>
    <phoneticPr fontId="1"/>
  </si>
  <si>
    <t>R3.4.13～R4.3.31</t>
    <rPh sb="0" eb="3">
      <t>コウチシ</t>
    </rPh>
    <rPh sb="3" eb="6">
      <t>テンジンチョウ</t>
    </rPh>
    <rPh sb="8" eb="9">
      <t>バン</t>
    </rPh>
    <rPh sb="11" eb="12">
      <t>ゴウ</t>
    </rPh>
    <rPh sb="13" eb="15">
      <t>シコク</t>
    </rPh>
    <phoneticPr fontId="1"/>
  </si>
  <si>
    <t>下水道ポンプ場スクリーンごみ収集運搬業務</t>
    <rPh sb="0" eb="3">
      <t>ゲスイドウ</t>
    </rPh>
    <rPh sb="6" eb="7">
      <t>ジョウ</t>
    </rPh>
    <rPh sb="14" eb="16">
      <t>シュウシュウ</t>
    </rPh>
    <rPh sb="16" eb="18">
      <t>ウンパン</t>
    </rPh>
    <rPh sb="18" eb="20">
      <t>ギョウム</t>
    </rPh>
    <phoneticPr fontId="1"/>
  </si>
  <si>
    <t>R3.5.6～R4.3.31</t>
    <phoneticPr fontId="1"/>
  </si>
  <si>
    <t>高知市高須新町三丁目
５番１号
株式会社都市美粧建設</t>
    <rPh sb="0" eb="3">
      <t>コウチシ</t>
    </rPh>
    <rPh sb="3" eb="5">
      <t>タカス</t>
    </rPh>
    <rPh sb="5" eb="7">
      <t>シンマチ</t>
    </rPh>
    <rPh sb="7" eb="10">
      <t>サンチョウメ</t>
    </rPh>
    <rPh sb="12" eb="13">
      <t>バン</t>
    </rPh>
    <rPh sb="14" eb="15">
      <t>ゴウ</t>
    </rPh>
    <rPh sb="16" eb="20">
      <t>カブシキガイシャ</t>
    </rPh>
    <rPh sb="20" eb="22">
      <t>トシ</t>
    </rPh>
    <rPh sb="22" eb="24">
      <t>ビショウ</t>
    </rPh>
    <rPh sb="24" eb="26">
      <t>ケンセツ</t>
    </rPh>
    <phoneticPr fontId="1"/>
  </si>
  <si>
    <t xml:space="preserve">単価契約
2t車
63,800/台
4t車
74,800/台
</t>
    <rPh sb="0" eb="2">
      <t>タンカ</t>
    </rPh>
    <rPh sb="2" eb="4">
      <t>ケイヤク</t>
    </rPh>
    <rPh sb="7" eb="8">
      <t>シャ</t>
    </rPh>
    <rPh sb="16" eb="17">
      <t>ダイ</t>
    </rPh>
    <rPh sb="20" eb="21">
      <t>シャ</t>
    </rPh>
    <rPh sb="29" eb="30">
      <t>ダイ</t>
    </rPh>
    <phoneticPr fontId="1"/>
  </si>
  <si>
    <t>R3.5.6</t>
    <phoneticPr fontId="1"/>
  </si>
  <si>
    <t>単価契約
2t車
91,300/台
4t車
100,100/台</t>
    <rPh sb="0" eb="2">
      <t>タンカ</t>
    </rPh>
    <rPh sb="2" eb="4">
      <t>ケイヤク</t>
    </rPh>
    <rPh sb="7" eb="8">
      <t>シャ</t>
    </rPh>
    <rPh sb="16" eb="17">
      <t>ダイ</t>
    </rPh>
    <rPh sb="20" eb="21">
      <t>シャ</t>
    </rPh>
    <rPh sb="30" eb="31">
      <t>ダイ</t>
    </rPh>
    <phoneticPr fontId="1"/>
  </si>
  <si>
    <t>総額(見込み)
3,700,400</t>
    <rPh sb="0" eb="2">
      <t>ソウガク</t>
    </rPh>
    <rPh sb="3" eb="5">
      <t>ミコ</t>
    </rPh>
    <phoneticPr fontId="1"/>
  </si>
  <si>
    <t>企画財務課</t>
    <rPh sb="0" eb="5">
      <t>キカクザイムカ</t>
    </rPh>
    <phoneticPr fontId="1"/>
  </si>
  <si>
    <t>「水のふるさとフェスティバル2021」用テント等設営業務</t>
    <rPh sb="1" eb="2">
      <t>ミズ</t>
    </rPh>
    <rPh sb="19" eb="20">
      <t>ヨウ</t>
    </rPh>
    <rPh sb="23" eb="24">
      <t>トウ</t>
    </rPh>
    <rPh sb="24" eb="26">
      <t>セツエイ</t>
    </rPh>
    <rPh sb="26" eb="28">
      <t>ギョウム</t>
    </rPh>
    <phoneticPr fontId="1"/>
  </si>
  <si>
    <t>R3.6.5～R3.6.6</t>
    <phoneticPr fontId="1"/>
  </si>
  <si>
    <t>高知市知寄町二丁目３番６号
有限会社マエダテント</t>
    <rPh sb="0" eb="3">
      <t>コウチシ</t>
    </rPh>
    <rPh sb="3" eb="6">
      <t>チヨリチョウ</t>
    </rPh>
    <rPh sb="6" eb="9">
      <t>２チョウメ</t>
    </rPh>
    <rPh sb="10" eb="11">
      <t>バン</t>
    </rPh>
    <rPh sb="12" eb="13">
      <t>ゴウ</t>
    </rPh>
    <rPh sb="14" eb="18">
      <t>ユウゲンガイシャ</t>
    </rPh>
    <phoneticPr fontId="1"/>
  </si>
  <si>
    <t>浄水課</t>
    <rPh sb="0" eb="3">
      <t>ジョウスイカ</t>
    </rPh>
    <phoneticPr fontId="1"/>
  </si>
  <si>
    <t>高知市上下水道局
消防用設備等保守
点検業務（浄水課分）</t>
    <rPh sb="0" eb="3">
      <t>コウチシ</t>
    </rPh>
    <rPh sb="3" eb="8">
      <t>ジョウゲスイドウキョク</t>
    </rPh>
    <rPh sb="9" eb="11">
      <t>ショウボウ</t>
    </rPh>
    <rPh sb="11" eb="12">
      <t>ヨウ</t>
    </rPh>
    <rPh sb="12" eb="14">
      <t>セツビ</t>
    </rPh>
    <rPh sb="14" eb="15">
      <t>トウ</t>
    </rPh>
    <rPh sb="15" eb="17">
      <t>ホシュ</t>
    </rPh>
    <rPh sb="18" eb="20">
      <t>テンケン</t>
    </rPh>
    <rPh sb="20" eb="22">
      <t>ギョウム</t>
    </rPh>
    <rPh sb="23" eb="25">
      <t>ジョウスイ</t>
    </rPh>
    <rPh sb="25" eb="26">
      <t>カ</t>
    </rPh>
    <rPh sb="26" eb="27">
      <t>ブン</t>
    </rPh>
    <phoneticPr fontId="1"/>
  </si>
  <si>
    <t>R3.5.21～R4.3.25</t>
    <phoneticPr fontId="1"/>
  </si>
  <si>
    <t>高知市介良甲985番地５
高知消防システム株式会社</t>
    <rPh sb="0" eb="3">
      <t>コウチシ</t>
    </rPh>
    <rPh sb="3" eb="5">
      <t>ケラ</t>
    </rPh>
    <rPh sb="5" eb="6">
      <t>コウ</t>
    </rPh>
    <rPh sb="9" eb="11">
      <t>バンチ</t>
    </rPh>
    <rPh sb="21" eb="25">
      <t>カブシキガイシャ</t>
    </rPh>
    <phoneticPr fontId="1"/>
  </si>
  <si>
    <t>R3.5.21</t>
    <phoneticPr fontId="1"/>
  </si>
  <si>
    <t>上下水道局庁舎樹木剪定委託業務</t>
    <rPh sb="0" eb="7">
      <t>ジョウゲスイドウキョクチョウシャ</t>
    </rPh>
    <rPh sb="7" eb="11">
      <t>ジュモクセンテイ</t>
    </rPh>
    <rPh sb="11" eb="13">
      <t>イタク</t>
    </rPh>
    <rPh sb="13" eb="15">
      <t>ギョウム</t>
    </rPh>
    <phoneticPr fontId="1"/>
  </si>
  <si>
    <t>R3.5.28～R3.12.21</t>
    <phoneticPr fontId="1"/>
  </si>
  <si>
    <t>高知市春野町弘岡中435番地の１
有限会社永尾建設</t>
    <rPh sb="3" eb="6">
      <t>ハルノチョウ</t>
    </rPh>
    <rPh sb="6" eb="8">
      <t>ヒロシオカ</t>
    </rPh>
    <rPh sb="8" eb="9">
      <t>ナカ</t>
    </rPh>
    <rPh sb="12" eb="14">
      <t>バンチ</t>
    </rPh>
    <rPh sb="17" eb="19">
      <t>ユウゲン</t>
    </rPh>
    <rPh sb="21" eb="23">
      <t>ナガオ</t>
    </rPh>
    <rPh sb="23" eb="25">
      <t>ケンセツ</t>
    </rPh>
    <phoneticPr fontId="1"/>
  </si>
  <si>
    <t>管路管理課</t>
    <rPh sb="0" eb="2">
      <t>カンロ</t>
    </rPh>
    <rPh sb="2" eb="4">
      <t>カンリ</t>
    </rPh>
    <rPh sb="4" eb="5">
      <t>カ</t>
    </rPh>
    <phoneticPr fontId="1"/>
  </si>
  <si>
    <t>幸崎外除草等
作業委託業務</t>
    <rPh sb="0" eb="2">
      <t>コウサキ</t>
    </rPh>
    <rPh sb="2" eb="3">
      <t>ホカ</t>
    </rPh>
    <rPh sb="3" eb="5">
      <t>ジョソウ</t>
    </rPh>
    <rPh sb="5" eb="6">
      <t>トウ</t>
    </rPh>
    <rPh sb="7" eb="9">
      <t>サギョウ</t>
    </rPh>
    <rPh sb="9" eb="11">
      <t>イタク</t>
    </rPh>
    <rPh sb="11" eb="13">
      <t>ギョウム</t>
    </rPh>
    <phoneticPr fontId="1"/>
  </si>
  <si>
    <t>高知市朝倉己449番地１
株式会社ジン・コーポレーション</t>
    <rPh sb="0" eb="3">
      <t>コウチシ</t>
    </rPh>
    <rPh sb="3" eb="5">
      <t>アサクラ</t>
    </rPh>
    <rPh sb="5" eb="6">
      <t>キ</t>
    </rPh>
    <rPh sb="9" eb="11">
      <t>バンチ</t>
    </rPh>
    <rPh sb="13" eb="17">
      <t>カブシキガイシャ</t>
    </rPh>
    <phoneticPr fontId="1"/>
  </si>
  <si>
    <t>R3.5.7</t>
    <phoneticPr fontId="1"/>
  </si>
  <si>
    <t>R3.5.13</t>
    <phoneticPr fontId="1"/>
  </si>
  <si>
    <t>R3.5.27</t>
    <phoneticPr fontId="1"/>
  </si>
  <si>
    <t>R3.5.8～R3.11.30</t>
    <phoneticPr fontId="1"/>
  </si>
  <si>
    <t>令和３年５月契約分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</si>
  <si>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令和３年８月契約分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</si>
  <si>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令和３年度高知市下水道施設悪臭分析業務</t>
    <rPh sb="0" eb="2">
      <t>レイワ</t>
    </rPh>
    <rPh sb="3" eb="5">
      <t>ネンド</t>
    </rPh>
    <rPh sb="5" eb="8">
      <t>コウチシ</t>
    </rPh>
    <rPh sb="8" eb="13">
      <t>ゲスイドウシセツ</t>
    </rPh>
    <rPh sb="13" eb="15">
      <t>アクシュウ</t>
    </rPh>
    <rPh sb="15" eb="17">
      <t>ブンセキ</t>
    </rPh>
    <rPh sb="17" eb="19">
      <t>ギョウム</t>
    </rPh>
    <phoneticPr fontId="1"/>
  </si>
  <si>
    <t>高知市萩町二丁目２番25号
㈱東洋電化テクノリサーチ</t>
    <rPh sb="0" eb="3">
      <t>コウチシ</t>
    </rPh>
    <rPh sb="3" eb="5">
      <t>ハギマチ</t>
    </rPh>
    <rPh sb="5" eb="8">
      <t>ニチョウメ</t>
    </rPh>
    <rPh sb="9" eb="10">
      <t>バン</t>
    </rPh>
    <rPh sb="12" eb="13">
      <t>ゴウ</t>
    </rPh>
    <rPh sb="15" eb="17">
      <t>トウヨウ</t>
    </rPh>
    <rPh sb="17" eb="19">
      <t>デンカ</t>
    </rPh>
    <phoneticPr fontId="1"/>
  </si>
  <si>
    <t>R3.8.5</t>
    <phoneticPr fontId="1"/>
  </si>
  <si>
    <t>R3.8.6～R4.3.18</t>
    <phoneticPr fontId="1"/>
  </si>
  <si>
    <t>令和３年６月契約分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</si>
  <si>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No.</t>
    <phoneticPr fontId="1"/>
  </si>
  <si>
    <t>針木浄水場植木剪定外委託業務</t>
    <rPh sb="0" eb="1">
      <t>ハリ</t>
    </rPh>
    <rPh sb="1" eb="2">
      <t>キ</t>
    </rPh>
    <rPh sb="2" eb="5">
      <t>ジョウスイジョウ</t>
    </rPh>
    <rPh sb="5" eb="7">
      <t>ウエキ</t>
    </rPh>
    <rPh sb="7" eb="9">
      <t>センテイ</t>
    </rPh>
    <rPh sb="9" eb="10">
      <t>ホカ</t>
    </rPh>
    <rPh sb="10" eb="12">
      <t>イタク</t>
    </rPh>
    <rPh sb="12" eb="14">
      <t>ギョウム</t>
    </rPh>
    <phoneticPr fontId="1"/>
  </si>
  <si>
    <t>R3.6.8～R4.2.28</t>
    <phoneticPr fontId="1"/>
  </si>
  <si>
    <t>R3.6.8～R4.2.28</t>
    <phoneticPr fontId="1"/>
  </si>
  <si>
    <t>高知市塚ノ原334番地１
株式会社岩村</t>
    <rPh sb="0" eb="3">
      <t>コウチシ</t>
    </rPh>
    <rPh sb="3" eb="4">
      <t>ツカ</t>
    </rPh>
    <rPh sb="5" eb="6">
      <t>ハラ</t>
    </rPh>
    <rPh sb="9" eb="11">
      <t>バンチ</t>
    </rPh>
    <rPh sb="13" eb="17">
      <t>カブシキガイシャ</t>
    </rPh>
    <rPh sb="17" eb="19">
      <t>イワムラ</t>
    </rPh>
    <phoneticPr fontId="1"/>
  </si>
  <si>
    <t>R3.6.7</t>
    <phoneticPr fontId="1"/>
  </si>
  <si>
    <t>針木浄水場管轄施設除草等作業委託業務</t>
    <rPh sb="0" eb="1">
      <t>ハリ</t>
    </rPh>
    <rPh sb="1" eb="2">
      <t>キ</t>
    </rPh>
    <rPh sb="2" eb="5">
      <t>ジョウスイジョウ</t>
    </rPh>
    <rPh sb="5" eb="7">
      <t>カンカツ</t>
    </rPh>
    <rPh sb="7" eb="9">
      <t>シセツ</t>
    </rPh>
    <rPh sb="9" eb="11">
      <t>ジョソウ</t>
    </rPh>
    <rPh sb="11" eb="12">
      <t>トウ</t>
    </rPh>
    <rPh sb="12" eb="14">
      <t>サギョウ</t>
    </rPh>
    <rPh sb="14" eb="16">
      <t>イタク</t>
    </rPh>
    <rPh sb="16" eb="18">
      <t>ギョウム</t>
    </rPh>
    <phoneticPr fontId="1"/>
  </si>
  <si>
    <t>R3.6.8～R3.12.20</t>
    <phoneticPr fontId="1"/>
  </si>
  <si>
    <t>高知市春野町弘岡中435番地の１
有限会社永尾建設</t>
    <rPh sb="0" eb="3">
      <t>コウチシ</t>
    </rPh>
    <rPh sb="3" eb="5">
      <t>ハルノ</t>
    </rPh>
    <rPh sb="5" eb="6">
      <t>マチ</t>
    </rPh>
    <rPh sb="6" eb="8">
      <t>ヒロオカ</t>
    </rPh>
    <rPh sb="8" eb="9">
      <t>ナカ</t>
    </rPh>
    <rPh sb="12" eb="14">
      <t>バンチ</t>
    </rPh>
    <rPh sb="17" eb="21">
      <t>ユウゲンガイシャ</t>
    </rPh>
    <rPh sb="21" eb="23">
      <t>ナガオ</t>
    </rPh>
    <rPh sb="23" eb="25">
      <t>ケンセツ</t>
    </rPh>
    <phoneticPr fontId="1"/>
  </si>
  <si>
    <t>針木浄水場ろ過池等清掃業務</t>
    <rPh sb="0" eb="1">
      <t>ハリ</t>
    </rPh>
    <rPh sb="1" eb="2">
      <t>キ</t>
    </rPh>
    <rPh sb="2" eb="5">
      <t>ジョウスイジョウ</t>
    </rPh>
    <rPh sb="6" eb="7">
      <t>カ</t>
    </rPh>
    <rPh sb="7" eb="8">
      <t>イケ</t>
    </rPh>
    <rPh sb="8" eb="9">
      <t>トウ</t>
    </rPh>
    <rPh sb="9" eb="11">
      <t>セイソウ</t>
    </rPh>
    <rPh sb="11" eb="13">
      <t>ギョウム</t>
    </rPh>
    <phoneticPr fontId="1"/>
  </si>
  <si>
    <t>R3.6.8～R4.2.28</t>
    <phoneticPr fontId="1"/>
  </si>
  <si>
    <t>高知市桟橋通三丁目23番10号
株式会社ビル環境衛生管理</t>
    <rPh sb="0" eb="3">
      <t>コウチシ</t>
    </rPh>
    <rPh sb="3" eb="5">
      <t>サンバシ</t>
    </rPh>
    <rPh sb="5" eb="6">
      <t>トオ</t>
    </rPh>
    <rPh sb="6" eb="7">
      <t>サン</t>
    </rPh>
    <rPh sb="7" eb="9">
      <t>チョウメ</t>
    </rPh>
    <rPh sb="11" eb="12">
      <t>バン</t>
    </rPh>
    <rPh sb="14" eb="15">
      <t>ゴウ</t>
    </rPh>
    <rPh sb="16" eb="20">
      <t>カブシキガイシャ</t>
    </rPh>
    <rPh sb="22" eb="24">
      <t>カンキョウ</t>
    </rPh>
    <rPh sb="24" eb="26">
      <t>エイセイ</t>
    </rPh>
    <rPh sb="26" eb="28">
      <t>カンリ</t>
    </rPh>
    <phoneticPr fontId="1"/>
  </si>
  <si>
    <t>旭浄水場外植木剪定委託業務</t>
    <rPh sb="0" eb="1">
      <t>アサヒ</t>
    </rPh>
    <rPh sb="1" eb="4">
      <t>ジョウスイジョウ</t>
    </rPh>
    <rPh sb="4" eb="5">
      <t>ホカ</t>
    </rPh>
    <rPh sb="5" eb="7">
      <t>ウエキ</t>
    </rPh>
    <rPh sb="7" eb="9">
      <t>センテイ</t>
    </rPh>
    <rPh sb="9" eb="11">
      <t>イタク</t>
    </rPh>
    <rPh sb="11" eb="13">
      <t>ギョウム</t>
    </rPh>
    <phoneticPr fontId="1"/>
  </si>
  <si>
    <t>高知市南川添18番22号
高知緑化建設株式会社</t>
    <rPh sb="0" eb="3">
      <t>コウチシ</t>
    </rPh>
    <rPh sb="3" eb="4">
      <t>ミナミ</t>
    </rPh>
    <rPh sb="4" eb="5">
      <t>カワ</t>
    </rPh>
    <rPh sb="5" eb="6">
      <t>ゾ</t>
    </rPh>
    <rPh sb="8" eb="9">
      <t>バン</t>
    </rPh>
    <rPh sb="11" eb="12">
      <t>ゴウ</t>
    </rPh>
    <rPh sb="19" eb="23">
      <t>カブシキガイシャ</t>
    </rPh>
    <phoneticPr fontId="1"/>
  </si>
  <si>
    <t>旭浄水場施設除草作業委託業務</t>
    <rPh sb="0" eb="1">
      <t>アサヒ</t>
    </rPh>
    <rPh sb="1" eb="4">
      <t>ジョウスイジョウ</t>
    </rPh>
    <rPh sb="4" eb="6">
      <t>シセツ</t>
    </rPh>
    <rPh sb="6" eb="8">
      <t>ジョソウ</t>
    </rPh>
    <rPh sb="8" eb="10">
      <t>サギョウ</t>
    </rPh>
    <rPh sb="10" eb="12">
      <t>イタク</t>
    </rPh>
    <rPh sb="12" eb="14">
      <t>ギョウム</t>
    </rPh>
    <phoneticPr fontId="1"/>
  </si>
  <si>
    <t>高知市春野町弘岡上83番１
株式会社国沢産業</t>
    <rPh sb="0" eb="3">
      <t>コウチシ</t>
    </rPh>
    <rPh sb="3" eb="5">
      <t>ハルノ</t>
    </rPh>
    <rPh sb="5" eb="6">
      <t>マチ</t>
    </rPh>
    <rPh sb="6" eb="8">
      <t>ヒロオカ</t>
    </rPh>
    <rPh sb="8" eb="9">
      <t>ウエ</t>
    </rPh>
    <rPh sb="11" eb="12">
      <t>バン</t>
    </rPh>
    <rPh sb="14" eb="18">
      <t>カブシキガイシャ</t>
    </rPh>
    <phoneticPr fontId="1"/>
  </si>
  <si>
    <t>高地区流末施設敷地内美化業務委託</t>
    <rPh sb="0" eb="1">
      <t>タカ</t>
    </rPh>
    <rPh sb="1" eb="3">
      <t>チク</t>
    </rPh>
    <rPh sb="3" eb="4">
      <t>リュウ</t>
    </rPh>
    <rPh sb="4" eb="5">
      <t>マツ</t>
    </rPh>
    <rPh sb="5" eb="7">
      <t>シセツ</t>
    </rPh>
    <rPh sb="7" eb="9">
      <t>シキチ</t>
    </rPh>
    <rPh sb="9" eb="10">
      <t>ナイ</t>
    </rPh>
    <rPh sb="10" eb="12">
      <t>ビカ</t>
    </rPh>
    <rPh sb="12" eb="14">
      <t>ギョウム</t>
    </rPh>
    <rPh sb="14" eb="16">
      <t>イタク</t>
    </rPh>
    <phoneticPr fontId="1"/>
  </si>
  <si>
    <t>R3.6.8～R3.11.30</t>
    <phoneticPr fontId="1"/>
  </si>
  <si>
    <t>高知市横浜1666-９
サントノーレ横浜601
山下造園</t>
    <rPh sb="0" eb="3">
      <t>コウチシ</t>
    </rPh>
    <rPh sb="3" eb="5">
      <t>ヨコハマ</t>
    </rPh>
    <rPh sb="18" eb="20">
      <t>ヨコハマ</t>
    </rPh>
    <rPh sb="24" eb="26">
      <t>ヤマシタ</t>
    </rPh>
    <rPh sb="26" eb="28">
      <t>ゾウエン</t>
    </rPh>
    <phoneticPr fontId="1"/>
  </si>
  <si>
    <t>令和３年９月契約分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</si>
  <si>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水質試験室移転に伴う運搬業務</t>
    <rPh sb="0" eb="2">
      <t>スイシツ</t>
    </rPh>
    <rPh sb="2" eb="5">
      <t>シケンシツ</t>
    </rPh>
    <rPh sb="5" eb="7">
      <t>イテン</t>
    </rPh>
    <rPh sb="8" eb="9">
      <t>トモナ</t>
    </rPh>
    <rPh sb="10" eb="12">
      <t>ウンパン</t>
    </rPh>
    <rPh sb="12" eb="14">
      <t>ギョウム</t>
    </rPh>
    <phoneticPr fontId="1"/>
  </si>
  <si>
    <t>香川県高松市錦町二丁目６番３号
日本通運株式会社四国支店</t>
    <rPh sb="0" eb="3">
      <t>カガワケン</t>
    </rPh>
    <rPh sb="3" eb="6">
      <t>タカマツシ</t>
    </rPh>
    <rPh sb="6" eb="8">
      <t>ニシキチョウ</t>
    </rPh>
    <rPh sb="8" eb="11">
      <t>ニチョウメ</t>
    </rPh>
    <rPh sb="12" eb="13">
      <t>バン</t>
    </rPh>
    <rPh sb="14" eb="15">
      <t>ゴウ</t>
    </rPh>
    <rPh sb="16" eb="18">
      <t>ニッポン</t>
    </rPh>
    <rPh sb="18" eb="24">
      <t>ツウウンカブシキガイシャ</t>
    </rPh>
    <rPh sb="24" eb="28">
      <t>シコクシテン</t>
    </rPh>
    <phoneticPr fontId="1"/>
  </si>
  <si>
    <t>R3.9.2～R3.11.30</t>
    <phoneticPr fontId="1"/>
  </si>
  <si>
    <t>R3.9.1</t>
    <phoneticPr fontId="1"/>
  </si>
  <si>
    <t>令和３年10月契約分</t>
    <rPh sb="0" eb="2">
      <t>レイワ</t>
    </rPh>
    <rPh sb="3" eb="4">
      <t>ネン</t>
    </rPh>
    <rPh sb="6" eb="7">
      <t>ガツ</t>
    </rPh>
    <rPh sb="7" eb="9">
      <t>ケイヤク</t>
    </rPh>
    <rPh sb="9" eb="10">
      <t>ブン</t>
    </rPh>
    <phoneticPr fontId="1"/>
  </si>
  <si>
    <t>水質排気ガス洗浄装置保守業務</t>
  </si>
  <si>
    <t>高知市横内164-1
有限会社　バイテック</t>
    <rPh sb="3" eb="5">
      <t>ヨコウチ</t>
    </rPh>
    <rPh sb="11" eb="13">
      <t>ユウゲン</t>
    </rPh>
    <phoneticPr fontId="1"/>
  </si>
  <si>
    <t>円行寺高地区配水池外10件清掃作業委託業務</t>
    <rPh sb="0" eb="3">
      <t>エンギョウジ</t>
    </rPh>
    <rPh sb="3" eb="4">
      <t>タカ</t>
    </rPh>
    <rPh sb="4" eb="6">
      <t>チク</t>
    </rPh>
    <rPh sb="6" eb="9">
      <t>ハイスイチ</t>
    </rPh>
    <rPh sb="9" eb="10">
      <t>ホカ</t>
    </rPh>
    <rPh sb="12" eb="13">
      <t>ケン</t>
    </rPh>
    <rPh sb="13" eb="15">
      <t>セイソウ</t>
    </rPh>
    <rPh sb="15" eb="17">
      <t>サギョウ</t>
    </rPh>
    <rPh sb="17" eb="19">
      <t>イタク</t>
    </rPh>
    <rPh sb="19" eb="21">
      <t>ギョウム</t>
    </rPh>
    <phoneticPr fontId="1"/>
  </si>
  <si>
    <t>R3.10.5</t>
    <phoneticPr fontId="1"/>
  </si>
  <si>
    <t>R3.10.8</t>
    <phoneticPr fontId="1"/>
  </si>
  <si>
    <t>R3.10.5 ～R4.2.28</t>
    <phoneticPr fontId="6"/>
  </si>
  <si>
    <t>R3.10.9～R4.2.28</t>
    <phoneticPr fontId="6"/>
  </si>
  <si>
    <t>高知市葛島三丁目14番32号
株式会社　四国パイプクリーナー</t>
    <rPh sb="3" eb="4">
      <t>カズラ</t>
    </rPh>
    <rPh sb="4" eb="5">
      <t>シマ</t>
    </rPh>
    <rPh sb="5" eb="6">
      <t>サン</t>
    </rPh>
    <rPh sb="6" eb="8">
      <t>チョウメ</t>
    </rPh>
    <rPh sb="10" eb="11">
      <t>バン</t>
    </rPh>
    <rPh sb="13" eb="14">
      <t>ゴウ</t>
    </rPh>
    <rPh sb="15" eb="19">
      <t>カブシキガイシャ</t>
    </rPh>
    <rPh sb="20" eb="22">
      <t>シコク</t>
    </rPh>
    <phoneticPr fontId="1"/>
  </si>
  <si>
    <t>令和４年１月契約分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</si>
  <si>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弘岡上配水池清掃作業委託業務</t>
    <rPh sb="0" eb="3">
      <t>ヒロオカウエ</t>
    </rPh>
    <rPh sb="3" eb="6">
      <t>ハイスイチ</t>
    </rPh>
    <rPh sb="6" eb="8">
      <t>セイソウ</t>
    </rPh>
    <rPh sb="8" eb="10">
      <t>サギョウ</t>
    </rPh>
    <rPh sb="10" eb="12">
      <t>イタク</t>
    </rPh>
    <rPh sb="12" eb="14">
      <t>ギョウム</t>
    </rPh>
    <phoneticPr fontId="1"/>
  </si>
  <si>
    <t>R4.1.25～R4.3.15</t>
    <phoneticPr fontId="1"/>
  </si>
  <si>
    <t>高知市塩屋崎町一丁目12番６号
株式会社　日東水道</t>
    <rPh sb="0" eb="3">
      <t>コウチシ</t>
    </rPh>
    <rPh sb="3" eb="6">
      <t>シオヤザキ</t>
    </rPh>
    <rPh sb="6" eb="7">
      <t>マチ</t>
    </rPh>
    <rPh sb="7" eb="8">
      <t>イチ</t>
    </rPh>
    <rPh sb="8" eb="10">
      <t>チョウメ</t>
    </rPh>
    <rPh sb="12" eb="13">
      <t>バン</t>
    </rPh>
    <rPh sb="14" eb="15">
      <t>ゴウ</t>
    </rPh>
    <rPh sb="16" eb="20">
      <t>カブシキカイシャ</t>
    </rPh>
    <rPh sb="21" eb="25">
      <t>ニットウスイドウ</t>
    </rPh>
    <phoneticPr fontId="1"/>
  </si>
  <si>
    <t>下水道施設管理課移転に伴う運搬業務</t>
    <rPh sb="0" eb="8">
      <t>ゲスイドウシセツカンリカ</t>
    </rPh>
    <rPh sb="8" eb="10">
      <t>イテン</t>
    </rPh>
    <rPh sb="11" eb="12">
      <t>トモナ</t>
    </rPh>
    <rPh sb="13" eb="15">
      <t>ウンパン</t>
    </rPh>
    <rPh sb="15" eb="17">
      <t>ギョウム</t>
    </rPh>
    <phoneticPr fontId="1"/>
  </si>
  <si>
    <t>R3.12.24～R4.3.30</t>
    <phoneticPr fontId="1"/>
  </si>
  <si>
    <t>R4.1.24</t>
    <phoneticPr fontId="1"/>
  </si>
  <si>
    <t>R3.12.24</t>
    <phoneticPr fontId="1"/>
  </si>
  <si>
    <t>上街汚水中継ポンプ場浚渫業務</t>
    <phoneticPr fontId="1"/>
  </si>
  <si>
    <t>R4.3.1～R4.3.15</t>
    <phoneticPr fontId="1"/>
  </si>
  <si>
    <t>高知市神田972番地１
株式会社都市美粧建設</t>
    <rPh sb="0" eb="3">
      <t>コウチシ</t>
    </rPh>
    <rPh sb="3" eb="5">
      <t>カンダ</t>
    </rPh>
    <rPh sb="8" eb="10">
      <t>バンチ</t>
    </rPh>
    <rPh sb="12" eb="16">
      <t>カブシキカイシャ</t>
    </rPh>
    <phoneticPr fontId="1"/>
  </si>
  <si>
    <t>R4.2.22</t>
    <phoneticPr fontId="1"/>
  </si>
  <si>
    <t>令和４年３月契約分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</si>
  <si>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針木浄水場自然公園桜花見用警備等委託業務</t>
  </si>
  <si>
    <t>高知市杉井流19番２号
株式会社　歳時記屋</t>
    <rPh sb="0" eb="3">
      <t>コウチシ</t>
    </rPh>
    <rPh sb="3" eb="6">
      <t>スギイル</t>
    </rPh>
    <rPh sb="8" eb="9">
      <t>バン</t>
    </rPh>
    <rPh sb="10" eb="11">
      <t>ゴウ</t>
    </rPh>
    <rPh sb="12" eb="16">
      <t>カブシキカイシャ</t>
    </rPh>
    <rPh sb="17" eb="18">
      <t>サイ</t>
    </rPh>
    <rPh sb="18" eb="19">
      <t>ジ</t>
    </rPh>
    <rPh sb="19" eb="20">
      <t>キ</t>
    </rPh>
    <rPh sb="20" eb="21">
      <t>ヤ</t>
    </rPh>
    <phoneticPr fontId="1"/>
  </si>
  <si>
    <t>R4.3.1～　R4.4.15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</si>
</sst>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>
      <alignment vertical="center"/>
    </xf>
    <xf numFmtId="57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>
      <alignment vertical="center"/>
    </xf>
    <xf numFmtId="38" fontId="2" fillId="0" borderId="1" xfId="2" applyFont="1" applyBorder="1">
      <alignment vertical="center"/>
    </xf>
    <xf numFmtId="57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38" fontId="2" fillId="0" borderId="1" xfId="2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5" fontId="2" fillId="0" borderId="1" xfId="0" applyNumberFormat="1" applyFont="1" applyBorder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6" fontId="2" fillId="0" borderId="1" xfId="2" applyNumberFormat="1" applyFont="1" applyBorder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5" zoomScaleNormal="90" zoomScaleSheetLayoutView="115" workbookViewId="0">
      <pane ySplit="4" topLeftCell="A11" activePane="bottomLeft" state="frozen"/>
      <selection pane="bottomLeft" activeCell="L13" sqref="L13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6.453125" style="1" customWidth="1"/>
    <col min="5" max="5" width="22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14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51" customHeight="1">
      <c r="A5" s="8">
        <v>1</v>
      </c>
      <c r="B5" s="10" t="s">
        <v>11</v>
      </c>
      <c r="C5" s="10" t="s">
        <v>12</v>
      </c>
      <c r="D5" s="4" t="s">
        <v>32</v>
      </c>
      <c r="E5" s="11" t="s">
        <v>30</v>
      </c>
      <c r="F5" s="12">
        <v>2640000</v>
      </c>
      <c r="G5" s="16">
        <v>44299</v>
      </c>
      <c r="H5" s="12">
        <f>2540520*1.1</f>
        <v>2794572</v>
      </c>
      <c r="I5" s="8"/>
    </row>
    <row r="6" spans="1:9" ht="51" customHeight="1">
      <c r="A6" s="8">
        <v>2</v>
      </c>
      <c r="B6" s="10" t="s">
        <v>11</v>
      </c>
      <c r="C6" s="10" t="s">
        <v>13</v>
      </c>
      <c r="D6" s="4" t="s">
        <v>15</v>
      </c>
      <c r="E6" s="11" t="s">
        <v>31</v>
      </c>
      <c r="F6" s="12">
        <v>79200</v>
      </c>
      <c r="G6" s="16">
        <v>44313</v>
      </c>
      <c r="H6" s="12">
        <f>494000*1.1</f>
        <v>543400</v>
      </c>
      <c r="I6" s="8"/>
    </row>
    <row r="7" spans="1:9" ht="51" customHeight="1">
      <c r="A7" s="8">
        <v>3</v>
      </c>
      <c r="B7" s="8" t="s">
        <v>16</v>
      </c>
      <c r="C7" s="10" t="s">
        <v>17</v>
      </c>
      <c r="D7" s="4" t="s">
        <v>15</v>
      </c>
      <c r="E7" s="11" t="s">
        <v>28</v>
      </c>
      <c r="F7" s="12">
        <v>1056000</v>
      </c>
      <c r="G7" s="14">
        <v>44309</v>
      </c>
      <c r="H7" s="12">
        <v>1122000</v>
      </c>
      <c r="I7" s="8"/>
    </row>
    <row r="8" spans="1:9" ht="51" customHeight="1">
      <c r="A8" s="8">
        <v>4</v>
      </c>
      <c r="B8" s="8" t="s">
        <v>16</v>
      </c>
      <c r="C8" s="10" t="s">
        <v>18</v>
      </c>
      <c r="D8" s="4" t="s">
        <v>15</v>
      </c>
      <c r="E8" s="17" t="s">
        <v>27</v>
      </c>
      <c r="F8" s="12">
        <v>389664</v>
      </c>
      <c r="G8" s="14">
        <v>44312</v>
      </c>
      <c r="H8" s="12">
        <v>528432</v>
      </c>
      <c r="I8" s="8"/>
    </row>
    <row r="9" spans="1:9" ht="51" customHeight="1">
      <c r="A9" s="8">
        <v>5</v>
      </c>
      <c r="B9" s="8" t="s">
        <v>16</v>
      </c>
      <c r="C9" s="10" t="s">
        <v>19</v>
      </c>
      <c r="D9" s="4" t="s">
        <v>15</v>
      </c>
      <c r="E9" s="11" t="s">
        <v>29</v>
      </c>
      <c r="F9" s="12">
        <v>1188000</v>
      </c>
      <c r="G9" s="14">
        <v>44316</v>
      </c>
      <c r="H9" s="12">
        <v>2134000</v>
      </c>
      <c r="I9" s="8"/>
    </row>
    <row r="10" spans="1:9" ht="51" customHeight="1">
      <c r="A10" s="8">
        <v>6</v>
      </c>
      <c r="B10" s="8" t="s">
        <v>20</v>
      </c>
      <c r="C10" s="10" t="s">
        <v>21</v>
      </c>
      <c r="D10" s="4" t="s">
        <v>15</v>
      </c>
      <c r="E10" s="11" t="s">
        <v>22</v>
      </c>
      <c r="F10" s="15">
        <v>660000</v>
      </c>
      <c r="G10" s="14">
        <v>44312</v>
      </c>
      <c r="H10" s="15">
        <v>660000</v>
      </c>
      <c r="I10" s="8"/>
    </row>
    <row r="11" spans="1:9" ht="51" customHeight="1">
      <c r="A11" s="8">
        <v>7</v>
      </c>
      <c r="B11" s="8" t="s">
        <v>20</v>
      </c>
      <c r="C11" s="10" t="s">
        <v>23</v>
      </c>
      <c r="D11" s="4" t="s">
        <v>15</v>
      </c>
      <c r="E11" s="11" t="s">
        <v>24</v>
      </c>
      <c r="F11" s="15">
        <v>6358000</v>
      </c>
      <c r="G11" s="14">
        <v>44316</v>
      </c>
      <c r="H11" s="15">
        <v>8046872</v>
      </c>
      <c r="I11" s="8"/>
    </row>
    <row r="12" spans="1:9" ht="51" customHeight="1">
      <c r="A12" s="8">
        <v>8</v>
      </c>
      <c r="B12" s="8" t="s">
        <v>20</v>
      </c>
      <c r="C12" s="10" t="s">
        <v>25</v>
      </c>
      <c r="D12" s="4" t="s">
        <v>15</v>
      </c>
      <c r="E12" s="11" t="s">
        <v>26</v>
      </c>
      <c r="F12" s="12">
        <v>869000</v>
      </c>
      <c r="G12" s="14">
        <v>44316</v>
      </c>
      <c r="H12" s="12">
        <v>2035000</v>
      </c>
      <c r="I12" s="8"/>
    </row>
    <row r="13" spans="1:9" ht="51" customHeight="1">
      <c r="A13" s="8"/>
      <c r="B13" s="10"/>
      <c r="C13" s="10"/>
      <c r="D13" s="4"/>
      <c r="E13" s="11"/>
      <c r="F13" s="12"/>
      <c r="G13" s="16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  <row r="23" spans="1:9" ht="51" customHeight="1">
      <c r="A23" s="8"/>
      <c r="B23" s="10"/>
      <c r="C23" s="10"/>
      <c r="D23" s="4"/>
      <c r="E23" s="11"/>
      <c r="F23" s="12"/>
      <c r="G23" s="13"/>
      <c r="H23" s="12"/>
      <c r="I23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="115" zoomScaleNormal="90" zoomScaleSheetLayoutView="115" workbookViewId="0">
      <pane ySplit="4" topLeftCell="A5" activePane="bottomLeft" state="frozen"/>
      <selection pane="bottomLeft" activeCell="H6" sqref="H6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9.453125" style="1" customWidth="1"/>
    <col min="5" max="5" width="24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111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59.4" customHeight="1">
      <c r="A5" s="4">
        <v>1</v>
      </c>
      <c r="B5" s="8" t="s">
        <v>44</v>
      </c>
      <c r="C5" s="10" t="s">
        <v>112</v>
      </c>
      <c r="D5" s="10" t="s">
        <v>114</v>
      </c>
      <c r="E5" s="11" t="s">
        <v>113</v>
      </c>
      <c r="F5" s="15">
        <v>972400</v>
      </c>
      <c r="G5" s="14">
        <v>44621</v>
      </c>
      <c r="H5" s="15">
        <v>1380500</v>
      </c>
      <c r="I5" s="8"/>
    </row>
    <row r="6" spans="1:9" ht="59.4" customHeight="1">
      <c r="A6" s="4"/>
      <c r="B6" s="10"/>
      <c r="C6" s="10"/>
      <c r="D6" s="4"/>
      <c r="E6" s="11"/>
      <c r="F6" s="12"/>
      <c r="G6" s="13"/>
      <c r="H6" s="12"/>
      <c r="I6" s="8"/>
    </row>
    <row r="7" spans="1:9" ht="59.4" customHeight="1">
      <c r="A7" s="4"/>
      <c r="B7" s="8"/>
      <c r="C7" s="10"/>
      <c r="D7" s="5"/>
      <c r="E7" s="11"/>
      <c r="F7" s="12"/>
      <c r="G7" s="21"/>
      <c r="H7" s="12"/>
      <c r="I7" s="8"/>
    </row>
    <row r="8" spans="1:9" ht="59.4" customHeight="1">
      <c r="A8" s="4"/>
      <c r="B8" s="8"/>
      <c r="C8" s="10"/>
      <c r="D8" s="5"/>
      <c r="E8" s="11"/>
      <c r="F8" s="12"/>
      <c r="G8" s="21"/>
      <c r="H8" s="12"/>
      <c r="I8" s="8"/>
    </row>
    <row r="9" spans="1:9" ht="51" customHeight="1">
      <c r="A9" s="8"/>
      <c r="B9" s="8"/>
      <c r="C9" s="10"/>
      <c r="D9" s="5"/>
      <c r="E9" s="11"/>
      <c r="F9" s="12"/>
      <c r="G9" s="21"/>
      <c r="H9" s="12"/>
      <c r="I9" s="8"/>
    </row>
    <row r="10" spans="1:9" ht="51" customHeight="1">
      <c r="A10" s="8">
        <v>7</v>
      </c>
      <c r="B10" s="8"/>
      <c r="C10" s="10"/>
      <c r="D10" s="4"/>
      <c r="E10" s="11"/>
      <c r="F10" s="15"/>
      <c r="G10" s="14"/>
      <c r="H10" s="15"/>
      <c r="I10" s="8"/>
    </row>
    <row r="11" spans="1:9" ht="51" customHeight="1">
      <c r="A11" s="8">
        <v>8</v>
      </c>
      <c r="B11" s="8"/>
      <c r="C11" s="10"/>
      <c r="D11" s="4"/>
      <c r="E11" s="11"/>
      <c r="F11" s="12"/>
      <c r="G11" s="14"/>
      <c r="H11" s="12"/>
      <c r="I11" s="8"/>
    </row>
    <row r="12" spans="1:9" ht="51" customHeight="1">
      <c r="A12" s="8"/>
      <c r="B12" s="10"/>
      <c r="C12" s="10"/>
      <c r="D12" s="4"/>
      <c r="E12" s="11"/>
      <c r="F12" s="12"/>
      <c r="G12" s="16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3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5" zoomScaleNormal="90" zoomScaleSheetLayoutView="115" workbookViewId="0">
      <pane ySplit="4" topLeftCell="A5" activePane="bottomLeft" state="frozen"/>
      <selection pane="bottomLeft" activeCell="J6" sqref="J6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6.453125" style="1" customWidth="1"/>
    <col min="5" max="5" width="22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59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78.650000000000006" customHeight="1">
      <c r="A5" s="4">
        <v>1</v>
      </c>
      <c r="B5" s="18" t="s">
        <v>11</v>
      </c>
      <c r="C5" s="18" t="s">
        <v>33</v>
      </c>
      <c r="D5" s="19" t="s">
        <v>34</v>
      </c>
      <c r="E5" s="11" t="s">
        <v>35</v>
      </c>
      <c r="F5" s="20" t="s">
        <v>36</v>
      </c>
      <c r="G5" s="21" t="s">
        <v>37</v>
      </c>
      <c r="H5" s="20" t="s">
        <v>38</v>
      </c>
      <c r="I5" s="22" t="s">
        <v>39</v>
      </c>
    </row>
    <row r="6" spans="1:9" ht="59.4" customHeight="1">
      <c r="A6" s="4">
        <v>2</v>
      </c>
      <c r="B6" s="19" t="s">
        <v>40</v>
      </c>
      <c r="C6" s="18" t="s">
        <v>41</v>
      </c>
      <c r="D6" s="19" t="s">
        <v>42</v>
      </c>
      <c r="E6" s="11" t="s">
        <v>43</v>
      </c>
      <c r="F6" s="23">
        <v>770000</v>
      </c>
      <c r="G6" s="21" t="s">
        <v>56</v>
      </c>
      <c r="H6" s="23">
        <v>1035540</v>
      </c>
      <c r="I6" s="18"/>
    </row>
    <row r="7" spans="1:9" ht="59.4" customHeight="1">
      <c r="A7" s="4">
        <v>3</v>
      </c>
      <c r="B7" s="19" t="s">
        <v>44</v>
      </c>
      <c r="C7" s="18" t="s">
        <v>45</v>
      </c>
      <c r="D7" s="19" t="s">
        <v>46</v>
      </c>
      <c r="E7" s="11" t="s">
        <v>47</v>
      </c>
      <c r="F7" s="23">
        <v>1078000</v>
      </c>
      <c r="G7" s="21" t="s">
        <v>48</v>
      </c>
      <c r="H7" s="23">
        <v>1244100</v>
      </c>
      <c r="I7" s="8"/>
    </row>
    <row r="8" spans="1:9" ht="59.4" customHeight="1">
      <c r="A8" s="4">
        <v>4</v>
      </c>
      <c r="B8" s="19" t="s">
        <v>20</v>
      </c>
      <c r="C8" s="18" t="s">
        <v>49</v>
      </c>
      <c r="D8" s="19" t="s">
        <v>50</v>
      </c>
      <c r="E8" s="11" t="s">
        <v>51</v>
      </c>
      <c r="F8" s="23">
        <v>550000</v>
      </c>
      <c r="G8" s="21" t="s">
        <v>57</v>
      </c>
      <c r="H8" s="23">
        <v>1881000</v>
      </c>
      <c r="I8" s="8"/>
    </row>
    <row r="9" spans="1:9" ht="59.4" customHeight="1">
      <c r="A9" s="4">
        <v>5</v>
      </c>
      <c r="B9" s="19" t="s">
        <v>52</v>
      </c>
      <c r="C9" s="18" t="s">
        <v>53</v>
      </c>
      <c r="D9" s="19" t="s">
        <v>58</v>
      </c>
      <c r="E9" s="11" t="s">
        <v>54</v>
      </c>
      <c r="F9" s="23">
        <v>660000</v>
      </c>
      <c r="G9" s="21" t="s">
        <v>55</v>
      </c>
      <c r="H9" s="23">
        <v>918500</v>
      </c>
      <c r="I9" s="8"/>
    </row>
    <row r="10" spans="1:9" ht="51" customHeight="1">
      <c r="A10" s="8">
        <v>6</v>
      </c>
      <c r="B10" s="8"/>
      <c r="C10" s="10"/>
      <c r="D10" s="4"/>
      <c r="E10" s="11"/>
      <c r="F10" s="15"/>
      <c r="G10" s="14"/>
      <c r="H10" s="15"/>
      <c r="I10" s="8"/>
    </row>
    <row r="11" spans="1:9" ht="51" customHeight="1">
      <c r="A11" s="8">
        <v>7</v>
      </c>
      <c r="B11" s="8"/>
      <c r="C11" s="10"/>
      <c r="D11" s="4"/>
      <c r="E11" s="11"/>
      <c r="F11" s="15"/>
      <c r="G11" s="14"/>
      <c r="H11" s="15"/>
      <c r="I11" s="8"/>
    </row>
    <row r="12" spans="1:9" ht="51" customHeight="1">
      <c r="A12" s="8">
        <v>8</v>
      </c>
      <c r="B12" s="8"/>
      <c r="C12" s="10"/>
      <c r="D12" s="4"/>
      <c r="E12" s="11"/>
      <c r="F12" s="12"/>
      <c r="G12" s="14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6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  <row r="23" spans="1:9" ht="51" customHeight="1">
      <c r="A23" s="8"/>
      <c r="B23" s="10"/>
      <c r="C23" s="10"/>
      <c r="D23" s="4"/>
      <c r="E23" s="11"/>
      <c r="F23" s="12"/>
      <c r="G23" s="13"/>
      <c r="H23" s="12"/>
      <c r="I23" s="8"/>
    </row>
  </sheetData>
  <mergeCells count="2">
    <mergeCell ref="B2:I2"/>
    <mergeCell ref="A1:B1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5" zoomScaleNormal="90" zoomScaleSheetLayoutView="115" workbookViewId="0">
      <pane ySplit="4" topLeftCell="A8" activePane="bottomLeft" state="frozen"/>
      <selection pane="bottomLeft" activeCell="G10" sqref="G10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6.453125" style="1" customWidth="1"/>
    <col min="5" max="5" width="22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65</v>
      </c>
    </row>
    <row r="4" spans="1:9" s="7" customFormat="1" ht="41.25" customHeight="1">
      <c r="A4" s="4" t="s">
        <v>66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78.650000000000006" customHeight="1">
      <c r="A5" s="4">
        <v>1</v>
      </c>
      <c r="B5" s="8" t="s">
        <v>16</v>
      </c>
      <c r="C5" s="10" t="s">
        <v>67</v>
      </c>
      <c r="D5" s="5" t="s">
        <v>69</v>
      </c>
      <c r="E5" s="11" t="s">
        <v>70</v>
      </c>
      <c r="F5" s="12">
        <v>3850000</v>
      </c>
      <c r="G5" s="21" t="s">
        <v>71</v>
      </c>
      <c r="H5" s="12">
        <v>9108000</v>
      </c>
      <c r="I5" s="22"/>
    </row>
    <row r="6" spans="1:9" ht="59.4" customHeight="1">
      <c r="A6" s="4">
        <v>2</v>
      </c>
      <c r="B6" s="8" t="s">
        <v>16</v>
      </c>
      <c r="C6" s="10" t="s">
        <v>72</v>
      </c>
      <c r="D6" s="5" t="s">
        <v>73</v>
      </c>
      <c r="E6" s="11" t="s">
        <v>74</v>
      </c>
      <c r="F6" s="12">
        <v>1100000</v>
      </c>
      <c r="G6" s="21" t="s">
        <v>71</v>
      </c>
      <c r="H6" s="12">
        <v>2002000</v>
      </c>
      <c r="I6" s="18"/>
    </row>
    <row r="7" spans="1:9" ht="59.4" customHeight="1">
      <c r="A7" s="4">
        <v>3</v>
      </c>
      <c r="B7" s="8" t="s">
        <v>44</v>
      </c>
      <c r="C7" s="10" t="s">
        <v>75</v>
      </c>
      <c r="D7" s="5" t="s">
        <v>76</v>
      </c>
      <c r="E7" s="17" t="s">
        <v>77</v>
      </c>
      <c r="F7" s="12">
        <v>2970000</v>
      </c>
      <c r="G7" s="21" t="s">
        <v>71</v>
      </c>
      <c r="H7" s="15">
        <v>4345000</v>
      </c>
      <c r="I7" s="8"/>
    </row>
    <row r="8" spans="1:9" ht="59.4" customHeight="1">
      <c r="A8" s="4">
        <v>4</v>
      </c>
      <c r="B8" s="8" t="s">
        <v>16</v>
      </c>
      <c r="C8" s="10" t="s">
        <v>78</v>
      </c>
      <c r="D8" s="5" t="s">
        <v>68</v>
      </c>
      <c r="E8" s="11" t="s">
        <v>79</v>
      </c>
      <c r="F8" s="12">
        <v>869000</v>
      </c>
      <c r="G8" s="21" t="s">
        <v>71</v>
      </c>
      <c r="H8" s="12">
        <v>1133000</v>
      </c>
      <c r="I8" s="8"/>
    </row>
    <row r="9" spans="1:9" ht="59.4" customHeight="1">
      <c r="A9" s="4">
        <v>5</v>
      </c>
      <c r="B9" s="8" t="s">
        <v>44</v>
      </c>
      <c r="C9" s="10" t="s">
        <v>80</v>
      </c>
      <c r="D9" s="5" t="s">
        <v>68</v>
      </c>
      <c r="E9" s="11" t="s">
        <v>81</v>
      </c>
      <c r="F9" s="12">
        <v>3960000</v>
      </c>
      <c r="G9" s="21" t="s">
        <v>71</v>
      </c>
      <c r="H9" s="12">
        <v>6886000</v>
      </c>
      <c r="I9" s="8"/>
    </row>
    <row r="10" spans="1:9" ht="51" customHeight="1">
      <c r="A10" s="8">
        <v>6</v>
      </c>
      <c r="B10" s="8" t="s">
        <v>44</v>
      </c>
      <c r="C10" s="10" t="s">
        <v>82</v>
      </c>
      <c r="D10" s="5" t="s">
        <v>83</v>
      </c>
      <c r="E10" s="11" t="s">
        <v>84</v>
      </c>
      <c r="F10" s="12">
        <v>814000</v>
      </c>
      <c r="G10" s="21" t="s">
        <v>71</v>
      </c>
      <c r="H10" s="12">
        <v>1287000</v>
      </c>
      <c r="I10" s="8"/>
    </row>
    <row r="11" spans="1:9" ht="51" customHeight="1">
      <c r="A11" s="8">
        <v>7</v>
      </c>
      <c r="B11" s="8"/>
      <c r="C11" s="10"/>
      <c r="D11" s="4"/>
      <c r="E11" s="11"/>
      <c r="F11" s="15"/>
      <c r="G11" s="14"/>
      <c r="H11" s="15"/>
      <c r="I11" s="8"/>
    </row>
    <row r="12" spans="1:9" ht="51" customHeight="1">
      <c r="A12" s="8">
        <v>8</v>
      </c>
      <c r="B12" s="8"/>
      <c r="C12" s="10"/>
      <c r="D12" s="4"/>
      <c r="E12" s="11"/>
      <c r="F12" s="12"/>
      <c r="G12" s="14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6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  <row r="23" spans="1:9" ht="51" customHeight="1">
      <c r="A23" s="8"/>
      <c r="B23" s="10"/>
      <c r="C23" s="10"/>
      <c r="D23" s="4"/>
      <c r="E23" s="11"/>
      <c r="F23" s="12"/>
      <c r="G23" s="13"/>
      <c r="H23" s="12"/>
      <c r="I23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5" zoomScaleNormal="90" zoomScaleSheetLayoutView="115" workbookViewId="0">
      <pane ySplit="4" topLeftCell="A5" activePane="bottomLeft" state="frozen"/>
      <selection pane="bottomLeft" activeCell="D5" sqref="D5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6.453125" style="1" customWidth="1"/>
    <col min="5" max="5" width="24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60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78.650000000000006" customHeight="1">
      <c r="A5" s="4">
        <v>1</v>
      </c>
      <c r="B5" s="10" t="s">
        <v>11</v>
      </c>
      <c r="C5" s="10" t="s">
        <v>61</v>
      </c>
      <c r="D5" s="24" t="s">
        <v>64</v>
      </c>
      <c r="E5" s="11" t="s">
        <v>62</v>
      </c>
      <c r="F5" s="12">
        <v>4400000</v>
      </c>
      <c r="G5" s="21" t="s">
        <v>63</v>
      </c>
      <c r="H5" s="12">
        <f>ROUNDDOWN(4161288*1.1,0)</f>
        <v>4577416</v>
      </c>
      <c r="I5" s="22"/>
    </row>
    <row r="6" spans="1:9" ht="59.4" customHeight="1">
      <c r="A6" s="4"/>
      <c r="B6" s="8"/>
      <c r="C6" s="10"/>
      <c r="D6" s="5"/>
      <c r="E6" s="11"/>
      <c r="F6" s="12"/>
      <c r="G6" s="21"/>
      <c r="H6" s="12"/>
      <c r="I6" s="18"/>
    </row>
    <row r="7" spans="1:9" ht="59.4" customHeight="1">
      <c r="A7" s="4"/>
      <c r="B7" s="8"/>
      <c r="C7" s="10"/>
      <c r="D7" s="5"/>
      <c r="E7" s="17"/>
      <c r="F7" s="12"/>
      <c r="G7" s="21"/>
      <c r="H7" s="15"/>
      <c r="I7" s="8"/>
    </row>
    <row r="8" spans="1:9" ht="59.4" customHeight="1">
      <c r="A8" s="4"/>
      <c r="B8" s="8"/>
      <c r="C8" s="10"/>
      <c r="D8" s="5"/>
      <c r="E8" s="11"/>
      <c r="F8" s="12"/>
      <c r="G8" s="21"/>
      <c r="H8" s="12"/>
      <c r="I8" s="8"/>
    </row>
    <row r="9" spans="1:9" ht="59.4" customHeight="1">
      <c r="A9" s="4"/>
      <c r="B9" s="8"/>
      <c r="C9" s="10"/>
      <c r="D9" s="5"/>
      <c r="E9" s="11"/>
      <c r="F9" s="12"/>
      <c r="G9" s="21"/>
      <c r="H9" s="12"/>
      <c r="I9" s="8"/>
    </row>
    <row r="10" spans="1:9" ht="51" customHeight="1">
      <c r="A10" s="8"/>
      <c r="B10" s="8"/>
      <c r="C10" s="10"/>
      <c r="D10" s="5"/>
      <c r="E10" s="11"/>
      <c r="F10" s="12"/>
      <c r="G10" s="21"/>
      <c r="H10" s="12"/>
      <c r="I10" s="8"/>
    </row>
    <row r="11" spans="1:9" ht="51" customHeight="1">
      <c r="A11" s="8">
        <v>7</v>
      </c>
      <c r="B11" s="8"/>
      <c r="C11" s="10"/>
      <c r="D11" s="4"/>
      <c r="E11" s="11"/>
      <c r="F11" s="15"/>
      <c r="G11" s="14"/>
      <c r="H11" s="15"/>
      <c r="I11" s="8"/>
    </row>
    <row r="12" spans="1:9" ht="51" customHeight="1">
      <c r="A12" s="8">
        <v>8</v>
      </c>
      <c r="B12" s="8"/>
      <c r="C12" s="10"/>
      <c r="D12" s="4"/>
      <c r="E12" s="11"/>
      <c r="F12" s="12"/>
      <c r="G12" s="14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6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  <row r="23" spans="1:9" ht="51" customHeight="1">
      <c r="A23" s="8"/>
      <c r="B23" s="10"/>
      <c r="C23" s="10"/>
      <c r="D23" s="4"/>
      <c r="E23" s="11"/>
      <c r="F23" s="12"/>
      <c r="G23" s="13"/>
      <c r="H23" s="12"/>
      <c r="I23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5" zoomScaleNormal="90" zoomScaleSheetLayoutView="115" workbookViewId="0">
      <pane ySplit="4" topLeftCell="A5" activePane="bottomLeft" state="frozen"/>
      <selection pane="bottomLeft" activeCell="F5" sqref="F5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6.453125" style="1" customWidth="1"/>
    <col min="5" max="5" width="24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85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78.650000000000006" customHeight="1">
      <c r="A5" s="4">
        <v>1</v>
      </c>
      <c r="B5" s="10" t="s">
        <v>11</v>
      </c>
      <c r="C5" s="10" t="s">
        <v>86</v>
      </c>
      <c r="D5" s="4" t="s">
        <v>88</v>
      </c>
      <c r="E5" s="11" t="s">
        <v>87</v>
      </c>
      <c r="F5" s="12">
        <v>1864500</v>
      </c>
      <c r="G5" s="21" t="s">
        <v>89</v>
      </c>
      <c r="H5" s="12">
        <v>1924460</v>
      </c>
      <c r="I5" s="22"/>
    </row>
    <row r="6" spans="1:9" ht="59.4" customHeight="1">
      <c r="A6" s="4"/>
      <c r="B6" s="8"/>
      <c r="C6" s="10"/>
      <c r="D6" s="5"/>
      <c r="E6" s="11"/>
      <c r="F6" s="12"/>
      <c r="G6" s="21"/>
      <c r="H6" s="12"/>
      <c r="I6" s="18"/>
    </row>
    <row r="7" spans="1:9" ht="59.4" customHeight="1">
      <c r="A7" s="4"/>
      <c r="B7" s="8"/>
      <c r="C7" s="10"/>
      <c r="D7" s="5"/>
      <c r="E7" s="17"/>
      <c r="F7" s="12"/>
      <c r="G7" s="21"/>
      <c r="H7" s="15"/>
      <c r="I7" s="8"/>
    </row>
    <row r="8" spans="1:9" ht="59.4" customHeight="1">
      <c r="A8" s="4"/>
      <c r="B8" s="8"/>
      <c r="C8" s="10"/>
      <c r="D8" s="5"/>
      <c r="E8" s="11"/>
      <c r="F8" s="12"/>
      <c r="G8" s="21"/>
      <c r="H8" s="12"/>
      <c r="I8" s="8"/>
    </row>
    <row r="9" spans="1:9" ht="59.4" customHeight="1">
      <c r="A9" s="4"/>
      <c r="B9" s="8"/>
      <c r="C9" s="10"/>
      <c r="D9" s="5"/>
      <c r="E9" s="11"/>
      <c r="F9" s="12"/>
      <c r="G9" s="21"/>
      <c r="H9" s="12"/>
      <c r="I9" s="8"/>
    </row>
    <row r="10" spans="1:9" ht="51" customHeight="1">
      <c r="A10" s="8"/>
      <c r="B10" s="8"/>
      <c r="C10" s="10"/>
      <c r="D10" s="5"/>
      <c r="E10" s="11"/>
      <c r="F10" s="12"/>
      <c r="G10" s="21"/>
      <c r="H10" s="12"/>
      <c r="I10" s="8"/>
    </row>
    <row r="11" spans="1:9" ht="51" customHeight="1">
      <c r="A11" s="8">
        <v>7</v>
      </c>
      <c r="B11" s="8"/>
      <c r="C11" s="10"/>
      <c r="D11" s="4"/>
      <c r="E11" s="11"/>
      <c r="F11" s="15"/>
      <c r="G11" s="14"/>
      <c r="H11" s="15"/>
      <c r="I11" s="8"/>
    </row>
    <row r="12" spans="1:9" ht="51" customHeight="1">
      <c r="A12" s="8">
        <v>8</v>
      </c>
      <c r="B12" s="8"/>
      <c r="C12" s="10"/>
      <c r="D12" s="4"/>
      <c r="E12" s="11"/>
      <c r="F12" s="12"/>
      <c r="G12" s="14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6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  <row r="23" spans="1:9" ht="51" customHeight="1">
      <c r="A23" s="8"/>
      <c r="B23" s="10"/>
      <c r="C23" s="10"/>
      <c r="D23" s="4"/>
      <c r="E23" s="11"/>
      <c r="F23" s="12"/>
      <c r="G23" s="13"/>
      <c r="H23" s="12"/>
      <c r="I23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5" zoomScaleNormal="90" zoomScaleSheetLayoutView="115" workbookViewId="0">
      <pane ySplit="4" topLeftCell="A5" activePane="bottomLeft" state="frozen"/>
      <selection pane="bottomLeft" activeCell="F10" sqref="F10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9.453125" style="1" customWidth="1"/>
    <col min="5" max="5" width="24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90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59.4" customHeight="1">
      <c r="A5" s="4">
        <v>1</v>
      </c>
      <c r="B5" s="8" t="s">
        <v>16</v>
      </c>
      <c r="C5" s="10" t="s">
        <v>91</v>
      </c>
      <c r="D5" s="28" t="s">
        <v>96</v>
      </c>
      <c r="E5" s="25" t="s">
        <v>92</v>
      </c>
      <c r="F5" s="26">
        <v>1025200</v>
      </c>
      <c r="G5" s="27" t="s">
        <v>94</v>
      </c>
      <c r="H5" s="26">
        <v>1025200</v>
      </c>
      <c r="I5" s="22"/>
    </row>
    <row r="6" spans="1:9" ht="59.4" customHeight="1">
      <c r="A6" s="4">
        <v>2</v>
      </c>
      <c r="B6" s="8" t="s">
        <v>44</v>
      </c>
      <c r="C6" s="10" t="s">
        <v>93</v>
      </c>
      <c r="D6" s="28" t="s">
        <v>97</v>
      </c>
      <c r="E6" s="11" t="s">
        <v>98</v>
      </c>
      <c r="F6" s="26">
        <v>2178000</v>
      </c>
      <c r="G6" s="27" t="s">
        <v>95</v>
      </c>
      <c r="H6" s="26">
        <v>2346300</v>
      </c>
      <c r="I6" s="18"/>
    </row>
    <row r="7" spans="1:9" ht="59.4" customHeight="1">
      <c r="A7" s="4"/>
      <c r="B7" s="8"/>
      <c r="C7" s="10"/>
      <c r="D7" s="5"/>
      <c r="E7" s="17"/>
      <c r="F7" s="12"/>
      <c r="G7" s="21"/>
      <c r="H7" s="15"/>
      <c r="I7" s="8"/>
    </row>
    <row r="8" spans="1:9" ht="59.4" customHeight="1">
      <c r="A8" s="4"/>
      <c r="B8" s="8"/>
      <c r="C8" s="10"/>
      <c r="D8" s="5"/>
      <c r="E8" s="11"/>
      <c r="F8" s="12"/>
      <c r="G8" s="21"/>
      <c r="H8" s="12"/>
      <c r="I8" s="8"/>
    </row>
    <row r="9" spans="1:9" ht="59.4" customHeight="1">
      <c r="A9" s="4"/>
      <c r="B9" s="8"/>
      <c r="C9" s="10"/>
      <c r="D9" s="5"/>
      <c r="E9" s="11"/>
      <c r="F9" s="12"/>
      <c r="G9" s="21"/>
      <c r="H9" s="12"/>
      <c r="I9" s="8"/>
    </row>
    <row r="10" spans="1:9" ht="51" customHeight="1">
      <c r="A10" s="8"/>
      <c r="B10" s="8"/>
      <c r="C10" s="10"/>
      <c r="D10" s="5"/>
      <c r="E10" s="11"/>
      <c r="F10" s="12"/>
      <c r="G10" s="21"/>
      <c r="H10" s="12"/>
      <c r="I10" s="8"/>
    </row>
    <row r="11" spans="1:9" ht="51" customHeight="1">
      <c r="A11" s="8">
        <v>7</v>
      </c>
      <c r="B11" s="8"/>
      <c r="C11" s="10"/>
      <c r="D11" s="4"/>
      <c r="E11" s="11"/>
      <c r="F11" s="15"/>
      <c r="G11" s="14"/>
      <c r="H11" s="15"/>
      <c r="I11" s="8"/>
    </row>
    <row r="12" spans="1:9" ht="51" customHeight="1">
      <c r="A12" s="8">
        <v>8</v>
      </c>
      <c r="B12" s="8"/>
      <c r="C12" s="10"/>
      <c r="D12" s="4"/>
      <c r="E12" s="11"/>
      <c r="F12" s="12"/>
      <c r="G12" s="14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6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  <row r="23" spans="1:9" ht="51" customHeight="1">
      <c r="A23" s="8"/>
      <c r="B23" s="10"/>
      <c r="C23" s="10"/>
      <c r="D23" s="4"/>
      <c r="E23" s="11"/>
      <c r="F23" s="12"/>
      <c r="G23" s="13"/>
      <c r="H23" s="12"/>
      <c r="I23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15" zoomScaleNormal="90" zoomScaleSheetLayoutView="115" workbookViewId="0">
      <pane ySplit="4" topLeftCell="A5" activePane="bottomLeft" state="frozen"/>
      <selection pane="bottomLeft" activeCell="E8" sqref="E8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9.453125" style="1" customWidth="1"/>
    <col min="5" max="5" width="24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99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59.4" customHeight="1">
      <c r="A5" s="4">
        <v>1</v>
      </c>
      <c r="B5" s="10" t="s">
        <v>11</v>
      </c>
      <c r="C5" s="10" t="s">
        <v>103</v>
      </c>
      <c r="D5" s="4" t="s">
        <v>104</v>
      </c>
      <c r="E5" s="11" t="s">
        <v>87</v>
      </c>
      <c r="F5" s="12">
        <v>2384660</v>
      </c>
      <c r="G5" s="21" t="s">
        <v>106</v>
      </c>
      <c r="H5" s="12">
        <v>2990760</v>
      </c>
      <c r="I5" s="8"/>
    </row>
    <row r="6" spans="1:9" ht="59.4" customHeight="1">
      <c r="A6" s="4"/>
      <c r="B6" s="8"/>
      <c r="C6" s="10"/>
      <c r="D6" s="5"/>
      <c r="E6" s="17"/>
      <c r="F6" s="12"/>
      <c r="G6" s="21"/>
      <c r="H6" s="15"/>
      <c r="I6" s="8"/>
    </row>
    <row r="7" spans="1:9" ht="59.4" customHeight="1">
      <c r="A7" s="4"/>
      <c r="B7" s="8"/>
      <c r="C7" s="10"/>
      <c r="D7" s="5"/>
      <c r="E7" s="11"/>
      <c r="F7" s="12"/>
      <c r="G7" s="21"/>
      <c r="H7" s="12"/>
      <c r="I7" s="8"/>
    </row>
    <row r="8" spans="1:9" ht="59.4" customHeight="1">
      <c r="A8" s="4"/>
      <c r="B8" s="8"/>
      <c r="C8" s="10"/>
      <c r="D8" s="5"/>
      <c r="E8" s="11"/>
      <c r="F8" s="12"/>
      <c r="G8" s="21"/>
      <c r="H8" s="12"/>
      <c r="I8" s="8"/>
    </row>
    <row r="9" spans="1:9" ht="51" customHeight="1">
      <c r="A9" s="8"/>
      <c r="B9" s="8"/>
      <c r="C9" s="10"/>
      <c r="D9" s="5"/>
      <c r="E9" s="11"/>
      <c r="F9" s="12"/>
      <c r="G9" s="21"/>
      <c r="H9" s="12"/>
      <c r="I9" s="8"/>
    </row>
    <row r="10" spans="1:9" ht="51" customHeight="1">
      <c r="A10" s="8">
        <v>7</v>
      </c>
      <c r="B10" s="8"/>
      <c r="C10" s="10"/>
      <c r="D10" s="4"/>
      <c r="E10" s="11"/>
      <c r="F10" s="15"/>
      <c r="G10" s="14"/>
      <c r="H10" s="15"/>
      <c r="I10" s="8"/>
    </row>
    <row r="11" spans="1:9" ht="51" customHeight="1">
      <c r="A11" s="8">
        <v>8</v>
      </c>
      <c r="B11" s="8"/>
      <c r="C11" s="10"/>
      <c r="D11" s="4"/>
      <c r="E11" s="11"/>
      <c r="F11" s="12"/>
      <c r="G11" s="14"/>
      <c r="H11" s="12"/>
      <c r="I11" s="8"/>
    </row>
    <row r="12" spans="1:9" ht="51" customHeight="1">
      <c r="A12" s="8"/>
      <c r="B12" s="10"/>
      <c r="C12" s="10"/>
      <c r="D12" s="4"/>
      <c r="E12" s="11"/>
      <c r="F12" s="12"/>
      <c r="G12" s="16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3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15" zoomScaleNormal="90" zoomScaleSheetLayoutView="115" workbookViewId="0">
      <pane ySplit="4" topLeftCell="A5" activePane="bottomLeft" state="frozen"/>
      <selection pane="bottomLeft" activeCell="M8" sqref="M8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9.453125" style="1" customWidth="1"/>
    <col min="5" max="5" width="24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99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59.4" customHeight="1">
      <c r="A5" s="4">
        <v>1</v>
      </c>
      <c r="B5" s="8" t="s">
        <v>44</v>
      </c>
      <c r="C5" s="18" t="s">
        <v>100</v>
      </c>
      <c r="D5" s="10" t="s">
        <v>101</v>
      </c>
      <c r="E5" s="11" t="s">
        <v>102</v>
      </c>
      <c r="F5" s="29">
        <v>671000</v>
      </c>
      <c r="G5" s="21" t="s">
        <v>105</v>
      </c>
      <c r="H5" s="29">
        <v>671000</v>
      </c>
      <c r="I5" s="8"/>
    </row>
    <row r="6" spans="1:9" ht="59.4" customHeight="1">
      <c r="A6" s="4"/>
      <c r="B6" s="8"/>
      <c r="C6" s="10"/>
      <c r="D6" s="5"/>
      <c r="E6" s="17"/>
      <c r="F6" s="12"/>
      <c r="G6" s="21"/>
      <c r="H6" s="15"/>
      <c r="I6" s="8"/>
    </row>
    <row r="7" spans="1:9" ht="59.4" customHeight="1">
      <c r="A7" s="4"/>
      <c r="B7" s="8"/>
      <c r="C7" s="10"/>
      <c r="D7" s="5"/>
      <c r="E7" s="11"/>
      <c r="F7" s="12"/>
      <c r="G7" s="21"/>
      <c r="H7" s="12"/>
      <c r="I7" s="8"/>
    </row>
    <row r="8" spans="1:9" ht="59.4" customHeight="1">
      <c r="A8" s="4"/>
      <c r="B8" s="8"/>
      <c r="C8" s="10"/>
      <c r="D8" s="5"/>
      <c r="E8" s="11"/>
      <c r="F8" s="12"/>
      <c r="G8" s="21"/>
      <c r="H8" s="12"/>
      <c r="I8" s="8"/>
    </row>
    <row r="9" spans="1:9" ht="51" customHeight="1">
      <c r="A9" s="8"/>
      <c r="B9" s="8"/>
      <c r="C9" s="10"/>
      <c r="D9" s="5"/>
      <c r="E9" s="11"/>
      <c r="F9" s="12"/>
      <c r="G9" s="21"/>
      <c r="H9" s="12"/>
      <c r="I9" s="8"/>
    </row>
    <row r="10" spans="1:9" ht="51" customHeight="1">
      <c r="A10" s="8">
        <v>7</v>
      </c>
      <c r="B10" s="8"/>
      <c r="C10" s="10"/>
      <c r="D10" s="4"/>
      <c r="E10" s="11"/>
      <c r="F10" s="15"/>
      <c r="G10" s="14"/>
      <c r="H10" s="15"/>
      <c r="I10" s="8"/>
    </row>
    <row r="11" spans="1:9" ht="51" customHeight="1">
      <c r="A11" s="8">
        <v>8</v>
      </c>
      <c r="B11" s="8"/>
      <c r="C11" s="10"/>
      <c r="D11" s="4"/>
      <c r="E11" s="11"/>
      <c r="F11" s="12"/>
      <c r="G11" s="14"/>
      <c r="H11" s="12"/>
      <c r="I11" s="8"/>
    </row>
    <row r="12" spans="1:9" ht="51" customHeight="1">
      <c r="A12" s="8"/>
      <c r="B12" s="10"/>
      <c r="C12" s="10"/>
      <c r="D12" s="4"/>
      <c r="E12" s="11"/>
      <c r="F12" s="12"/>
      <c r="G12" s="16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3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15" zoomScaleNormal="90" zoomScaleSheetLayoutView="115" workbookViewId="0">
      <pane ySplit="4" topLeftCell="A5" activePane="bottomLeft" state="frozen"/>
      <selection pane="bottomLeft" activeCell="D5" sqref="D5"/>
    </sheetView>
  </sheetViews>
  <sheetFormatPr defaultColWidth="8.90625" defaultRowHeight="12"/>
  <cols>
    <col min="1" max="1" width="3.6328125" style="1" customWidth="1"/>
    <col min="2" max="2" width="12.36328125" style="1" customWidth="1"/>
    <col min="3" max="3" width="17.81640625" style="1" customWidth="1"/>
    <col min="4" max="4" width="19.453125" style="1" customWidth="1"/>
    <col min="5" max="5" width="24.08984375" style="2" customWidth="1"/>
    <col min="6" max="6" width="14.08984375" style="1" customWidth="1"/>
    <col min="7" max="8" width="14" style="1" customWidth="1"/>
    <col min="9" max="9" width="15.453125" style="1" customWidth="1"/>
    <col min="10" max="16384" width="8.90625" style="1"/>
  </cols>
  <sheetData>
    <row r="1" spans="1:9" ht="13.25" customHeight="1">
      <c r="A1" s="31" t="s">
        <v>8</v>
      </c>
      <c r="B1" s="31"/>
    </row>
    <row r="2" spans="1:9">
      <c r="B2" s="32" t="s">
        <v>9</v>
      </c>
      <c r="C2" s="32"/>
      <c r="D2" s="32"/>
      <c r="E2" s="32"/>
      <c r="F2" s="32"/>
      <c r="G2" s="32"/>
      <c r="H2" s="32"/>
      <c r="I2" s="32"/>
    </row>
    <row r="3" spans="1:9">
      <c r="B3" s="3"/>
      <c r="C3" s="3"/>
      <c r="D3" s="3"/>
      <c r="E3" s="3"/>
      <c r="F3" s="3"/>
      <c r="G3" s="3"/>
      <c r="H3" s="3"/>
      <c r="I3" s="9" t="s">
        <v>111</v>
      </c>
    </row>
    <row r="4" spans="1:9" s="7" customFormat="1" ht="41.25" customHeight="1">
      <c r="A4" s="4" t="s">
        <v>2</v>
      </c>
      <c r="B4" s="4" t="s">
        <v>0</v>
      </c>
      <c r="C4" s="5" t="s">
        <v>3</v>
      </c>
      <c r="D4" s="5" t="s">
        <v>4</v>
      </c>
      <c r="E4" s="6" t="s">
        <v>7</v>
      </c>
      <c r="F4" s="5" t="s">
        <v>10</v>
      </c>
      <c r="G4" s="4" t="s">
        <v>5</v>
      </c>
      <c r="H4" s="4" t="s">
        <v>6</v>
      </c>
      <c r="I4" s="4" t="s">
        <v>1</v>
      </c>
    </row>
    <row r="5" spans="1:9" ht="59.4" customHeight="1">
      <c r="A5" s="4">
        <v>1</v>
      </c>
      <c r="B5" s="10" t="s">
        <v>11</v>
      </c>
      <c r="C5" s="10" t="s">
        <v>107</v>
      </c>
      <c r="D5" s="19" t="s">
        <v>108</v>
      </c>
      <c r="E5" s="11" t="s">
        <v>109</v>
      </c>
      <c r="F5" s="30">
        <v>1089000</v>
      </c>
      <c r="G5" s="21" t="s">
        <v>110</v>
      </c>
      <c r="H5" s="30">
        <f>1110000*1.1</f>
        <v>1221000</v>
      </c>
      <c r="I5" s="8"/>
    </row>
    <row r="6" spans="1:9" ht="59.4" customHeight="1">
      <c r="A6" s="4"/>
      <c r="B6" s="10"/>
      <c r="C6" s="10"/>
      <c r="D6" s="4"/>
      <c r="E6" s="11"/>
      <c r="F6" s="12"/>
      <c r="G6" s="13"/>
      <c r="H6" s="12"/>
      <c r="I6" s="8"/>
    </row>
    <row r="7" spans="1:9" ht="59.4" customHeight="1">
      <c r="A7" s="4"/>
      <c r="B7" s="8"/>
      <c r="C7" s="10"/>
      <c r="D7" s="5"/>
      <c r="E7" s="11"/>
      <c r="F7" s="12"/>
      <c r="G7" s="21"/>
      <c r="H7" s="12"/>
      <c r="I7" s="8"/>
    </row>
    <row r="8" spans="1:9" ht="59.4" customHeight="1">
      <c r="A8" s="4"/>
      <c r="B8" s="8"/>
      <c r="C8" s="10"/>
      <c r="D8" s="5"/>
      <c r="E8" s="11"/>
      <c r="F8" s="12"/>
      <c r="G8" s="21"/>
      <c r="H8" s="12"/>
      <c r="I8" s="8"/>
    </row>
    <row r="9" spans="1:9" ht="51" customHeight="1">
      <c r="A9" s="8"/>
      <c r="B9" s="8"/>
      <c r="C9" s="10"/>
      <c r="D9" s="5"/>
      <c r="E9" s="11"/>
      <c r="F9" s="12"/>
      <c r="G9" s="21"/>
      <c r="H9" s="12"/>
      <c r="I9" s="8"/>
    </row>
    <row r="10" spans="1:9" ht="51" customHeight="1">
      <c r="A10" s="8">
        <v>7</v>
      </c>
      <c r="B10" s="8"/>
      <c r="C10" s="10"/>
      <c r="D10" s="4"/>
      <c r="E10" s="11"/>
      <c r="F10" s="15"/>
      <c r="G10" s="14"/>
      <c r="H10" s="15"/>
      <c r="I10" s="8"/>
    </row>
    <row r="11" spans="1:9" ht="51" customHeight="1">
      <c r="A11" s="8">
        <v>8</v>
      </c>
      <c r="B11" s="8"/>
      <c r="C11" s="10"/>
      <c r="D11" s="4"/>
      <c r="E11" s="11"/>
      <c r="F11" s="12"/>
      <c r="G11" s="14"/>
      <c r="H11" s="12"/>
      <c r="I11" s="8"/>
    </row>
    <row r="12" spans="1:9" ht="51" customHeight="1">
      <c r="A12" s="8"/>
      <c r="B12" s="10"/>
      <c r="C12" s="10"/>
      <c r="D12" s="4"/>
      <c r="E12" s="11"/>
      <c r="F12" s="12"/>
      <c r="G12" s="16"/>
      <c r="H12" s="12"/>
      <c r="I12" s="8"/>
    </row>
    <row r="13" spans="1:9" ht="51" customHeight="1">
      <c r="A13" s="8"/>
      <c r="B13" s="10"/>
      <c r="C13" s="10"/>
      <c r="D13" s="4"/>
      <c r="E13" s="11"/>
      <c r="F13" s="12"/>
      <c r="G13" s="13"/>
      <c r="H13" s="12"/>
      <c r="I13" s="8"/>
    </row>
    <row r="14" spans="1:9" ht="51" customHeight="1">
      <c r="A14" s="8"/>
      <c r="B14" s="10"/>
      <c r="C14" s="10"/>
      <c r="D14" s="4"/>
      <c r="E14" s="11"/>
      <c r="F14" s="12"/>
      <c r="G14" s="13"/>
      <c r="H14" s="12"/>
      <c r="I14" s="8"/>
    </row>
    <row r="15" spans="1:9" ht="51" customHeight="1">
      <c r="A15" s="8"/>
      <c r="B15" s="10"/>
      <c r="C15" s="10"/>
      <c r="D15" s="4"/>
      <c r="E15" s="11"/>
      <c r="F15" s="12"/>
      <c r="G15" s="13"/>
      <c r="H15" s="12"/>
      <c r="I15" s="8"/>
    </row>
    <row r="16" spans="1:9" ht="51" customHeight="1">
      <c r="A16" s="8"/>
      <c r="B16" s="10"/>
      <c r="C16" s="10"/>
      <c r="D16" s="4"/>
      <c r="E16" s="11"/>
      <c r="F16" s="12"/>
      <c r="G16" s="13"/>
      <c r="H16" s="12"/>
      <c r="I16" s="8"/>
    </row>
    <row r="17" spans="1:9" ht="51" customHeight="1">
      <c r="A17" s="8"/>
      <c r="B17" s="10"/>
      <c r="C17" s="10"/>
      <c r="D17" s="4"/>
      <c r="E17" s="11"/>
      <c r="F17" s="12"/>
      <c r="G17" s="13"/>
      <c r="H17" s="12"/>
      <c r="I17" s="8"/>
    </row>
    <row r="18" spans="1:9" ht="51" customHeight="1">
      <c r="A18" s="8"/>
      <c r="B18" s="10"/>
      <c r="C18" s="10"/>
      <c r="D18" s="4"/>
      <c r="E18" s="11"/>
      <c r="F18" s="12"/>
      <c r="G18" s="13"/>
      <c r="H18" s="12"/>
      <c r="I18" s="8"/>
    </row>
    <row r="19" spans="1:9" ht="51" customHeight="1">
      <c r="A19" s="8"/>
      <c r="B19" s="10"/>
      <c r="C19" s="10"/>
      <c r="D19" s="4"/>
      <c r="E19" s="11"/>
      <c r="F19" s="12"/>
      <c r="G19" s="13"/>
      <c r="H19" s="12"/>
      <c r="I19" s="8"/>
    </row>
    <row r="20" spans="1:9" ht="51" customHeight="1">
      <c r="A20" s="8"/>
      <c r="B20" s="10"/>
      <c r="C20" s="10"/>
      <c r="D20" s="4"/>
      <c r="E20" s="11"/>
      <c r="F20" s="12"/>
      <c r="G20" s="13"/>
      <c r="H20" s="12"/>
      <c r="I20" s="8"/>
    </row>
    <row r="21" spans="1:9" ht="51" customHeight="1">
      <c r="A21" s="8"/>
      <c r="B21" s="10"/>
      <c r="C21" s="10"/>
      <c r="D21" s="4"/>
      <c r="E21" s="11"/>
      <c r="F21" s="12"/>
      <c r="G21" s="13"/>
      <c r="H21" s="12"/>
      <c r="I21" s="8"/>
    </row>
    <row r="22" spans="1:9" ht="51" customHeight="1">
      <c r="A22" s="8"/>
      <c r="B22" s="10"/>
      <c r="C22" s="10"/>
      <c r="D22" s="4"/>
      <c r="E22" s="11"/>
      <c r="F22" s="12"/>
      <c r="G22" s="13"/>
      <c r="H22" s="12"/>
      <c r="I22" s="8"/>
    </row>
  </sheetData>
  <mergeCells count="2">
    <mergeCell ref="A1:B1"/>
    <mergeCell ref="B2:I2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99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R3.4業務委託・賃貸借等 </vt:lpstr>
      <vt:lpstr>R3.5業務委託・賃貸借等</vt:lpstr>
      <vt:lpstr>R3.6業務委託・賃貸借等</vt:lpstr>
      <vt:lpstr>R3.8業務委託・賃貸借等</vt:lpstr>
      <vt:lpstr>R3.9業務委託・賃貸借等 </vt:lpstr>
      <vt:lpstr>R3.10業務委託・賃貸借等</vt:lpstr>
      <vt:lpstr>R3.12業務委託・賃貸借等</vt:lpstr>
      <vt:lpstr>R4.1業務委託・賃貸借等</vt:lpstr>
      <vt:lpstr>R4.2業務委託・賃貸借等</vt:lpstr>
      <vt:lpstr>R4.３業務委託・賃貸借等 </vt:lpstr>
      <vt:lpstr>R3.10業務委託・賃貸借等!Print_Area</vt:lpstr>
      <vt:lpstr>R3.12業務委託・賃貸借等!Print_Area</vt:lpstr>
      <vt:lpstr>'R3.4業務委託・賃貸借等 '!Print_Area</vt:lpstr>
      <vt:lpstr>R3.5業務委託・賃貸借等!Print_Area</vt:lpstr>
      <vt:lpstr>R3.6業務委託・賃貸借等!Print_Area</vt:lpstr>
      <vt:lpstr>R3.8業務委託・賃貸借等!Print_Area</vt:lpstr>
      <vt:lpstr>'R3.9業務委託・賃貸借等 '!Print_Area</vt:lpstr>
      <vt:lpstr>R4.1業務委託・賃貸借等!Print_Area</vt:lpstr>
      <vt:lpstr>R4.2業務委託・賃貸借等!Print_Area</vt:lpstr>
      <vt:lpstr>'R4.３業務委託・賃貸借等 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上下水道局</cp:lastModifiedBy>
  <cp:lastPrinted>2022-02-23T02:04:42Z</cp:lastPrinted>
  <dcterms:created xsi:type="dcterms:W3CDTF">2017-08-03T01:19:46Z</dcterms:created>
  <dcterms:modified xsi:type="dcterms:W3CDTF">2022-04-12T06:21:11Z</dcterms:modified>
</cp:coreProperties>
</file>